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3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5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6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ueto\Desktop\TESIS\"/>
    </mc:Choice>
  </mc:AlternateContent>
  <bookViews>
    <workbookView xWindow="0" yWindow="0" windowWidth="20490" windowHeight="7050" tabRatio="850" firstSheet="1" activeTab="3"/>
  </bookViews>
  <sheets>
    <sheet name="AFORO-Boy.-Calle 43" sheetId="1" r:id="rId1"/>
    <sheet name="Movimiento N-S 1 Y 1B" sheetId="11" r:id="rId2"/>
    <sheet name="Movimiento S-N 2 Y 2B" sheetId="12" r:id="rId3"/>
    <sheet name="Movimiento Occ-Ori" sheetId="15" r:id="rId4"/>
    <sheet name="Movimiento Ori-Occ" sheetId="16" r:id="rId5"/>
    <sheet name="FHMD-EQUIVA" sheetId="5" r:id="rId6"/>
    <sheet name="FHMD-MIXTO" sheetId="14" r:id="rId7"/>
  </sheets>
  <externalReferences>
    <externalReference r:id="rId8"/>
  </externalReferences>
  <definedNames>
    <definedName name="_xlnm._FilterDatabase" localSheetId="0" hidden="1">'AFORO-Boy.-Calle 43'!$A$16:$F$1096</definedName>
    <definedName name="_xlnm._FilterDatabase" localSheetId="5" hidden="1">'FHMD-EQUIVA'!$A$1:$J$1082</definedName>
    <definedName name="_xlnm._FilterDatabase" localSheetId="1" hidden="1">'Movimiento N-S 1 Y 1B'!$A$2:$L$302</definedName>
    <definedName name="_xlnm._FilterDatabase" localSheetId="2" hidden="1">'Movimiento S-N 2 Y 2B'!$A$2:$C$302</definedName>
    <definedName name="ACC">[1]NODOS!$O$3:$O$6</definedName>
    <definedName name="FECHATI">'[1]1.IDENTIFICACIÓN'!$V$7</definedName>
    <definedName name="NODO">'[1]1.IDENTIFICACIÓN'!$V$3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2" i="15" l="1"/>
  <c r="T2" i="15"/>
  <c r="S2" i="15"/>
  <c r="R2" i="15"/>
  <c r="U2" i="12"/>
  <c r="T2" i="12"/>
  <c r="S2" i="12"/>
  <c r="R2" i="12"/>
  <c r="S2" i="11"/>
  <c r="T2" i="11"/>
  <c r="U2" i="11"/>
  <c r="R2" i="11"/>
  <c r="AK62" i="15" l="1"/>
  <c r="AJ62" i="15"/>
  <c r="AI62" i="15"/>
  <c r="AH62" i="15"/>
  <c r="AK61" i="15"/>
  <c r="AJ61" i="15"/>
  <c r="AI61" i="15"/>
  <c r="AH61" i="15"/>
  <c r="AK60" i="15"/>
  <c r="AJ60" i="15"/>
  <c r="AI60" i="15"/>
  <c r="AH60" i="15"/>
  <c r="AK59" i="15"/>
  <c r="AJ59" i="15"/>
  <c r="AI59" i="15"/>
  <c r="AH59" i="15"/>
  <c r="AK58" i="15"/>
  <c r="AJ58" i="15"/>
  <c r="AI58" i="15"/>
  <c r="AH58" i="15"/>
  <c r="AK57" i="15"/>
  <c r="AJ57" i="15"/>
  <c r="AI57" i="15"/>
  <c r="AH57" i="15"/>
  <c r="AK56" i="15"/>
  <c r="AJ56" i="15"/>
  <c r="AI56" i="15"/>
  <c r="AH56" i="15"/>
  <c r="AK55" i="15"/>
  <c r="AJ55" i="15"/>
  <c r="AI55" i="15"/>
  <c r="AH55" i="15"/>
  <c r="AK54" i="15"/>
  <c r="AJ54" i="15"/>
  <c r="AI54" i="15"/>
  <c r="AH54" i="15"/>
  <c r="AK53" i="15"/>
  <c r="AJ53" i="15"/>
  <c r="AI53" i="15"/>
  <c r="AH53" i="15"/>
  <c r="AK52" i="15"/>
  <c r="AJ52" i="15"/>
  <c r="AI52" i="15"/>
  <c r="AH52" i="15"/>
  <c r="AK51" i="15"/>
  <c r="AJ51" i="15"/>
  <c r="AI51" i="15"/>
  <c r="AH51" i="15"/>
  <c r="AK50" i="15"/>
  <c r="AJ50" i="15"/>
  <c r="AI50" i="15"/>
  <c r="AH50" i="15"/>
  <c r="AK49" i="15"/>
  <c r="AJ49" i="15"/>
  <c r="AI49" i="15"/>
  <c r="AH49" i="15"/>
  <c r="AK48" i="15"/>
  <c r="AJ48" i="15"/>
  <c r="AI48" i="15"/>
  <c r="AH48" i="15"/>
  <c r="AK47" i="15"/>
  <c r="AJ47" i="15"/>
  <c r="AJ42" i="15" s="1"/>
  <c r="AI47" i="15"/>
  <c r="AI42" i="15" s="1"/>
  <c r="AH47" i="15"/>
  <c r="AG47" i="15"/>
  <c r="AK42" i="15"/>
  <c r="AH42" i="15"/>
  <c r="AK22" i="15"/>
  <c r="AJ22" i="15"/>
  <c r="AI22" i="15"/>
  <c r="AH22" i="15"/>
  <c r="AK21" i="15"/>
  <c r="AJ21" i="15"/>
  <c r="AI21" i="15"/>
  <c r="AH21" i="15"/>
  <c r="AK20" i="15"/>
  <c r="AJ20" i="15"/>
  <c r="AI20" i="15"/>
  <c r="AH20" i="15"/>
  <c r="AK19" i="15"/>
  <c r="AJ19" i="15"/>
  <c r="AI19" i="15"/>
  <c r="AH19" i="15"/>
  <c r="AK18" i="15"/>
  <c r="AJ18" i="15"/>
  <c r="AI18" i="15"/>
  <c r="AH18" i="15"/>
  <c r="AK17" i="15"/>
  <c r="AJ17" i="15"/>
  <c r="AI17" i="15"/>
  <c r="AH17" i="15"/>
  <c r="AK16" i="15"/>
  <c r="AJ16" i="15"/>
  <c r="AI16" i="15"/>
  <c r="AH16" i="15"/>
  <c r="AK15" i="15"/>
  <c r="AJ15" i="15"/>
  <c r="AI15" i="15"/>
  <c r="AH15" i="15"/>
  <c r="AK14" i="15"/>
  <c r="AJ14" i="15"/>
  <c r="AI14" i="15"/>
  <c r="AH14" i="15"/>
  <c r="AK13" i="15"/>
  <c r="AJ13" i="15"/>
  <c r="AI13" i="15"/>
  <c r="AH13" i="15"/>
  <c r="AK12" i="15"/>
  <c r="AJ12" i="15"/>
  <c r="AI12" i="15"/>
  <c r="AH12" i="15"/>
  <c r="AK11" i="15"/>
  <c r="AJ11" i="15"/>
  <c r="AI11" i="15"/>
  <c r="AH11" i="15"/>
  <c r="AK10" i="15"/>
  <c r="AJ10" i="15"/>
  <c r="AI10" i="15"/>
  <c r="AH10" i="15"/>
  <c r="AK9" i="15"/>
  <c r="AJ9" i="15"/>
  <c r="AI9" i="15"/>
  <c r="AH9" i="15"/>
  <c r="AK8" i="15"/>
  <c r="AJ8" i="15"/>
  <c r="AI8" i="15"/>
  <c r="AH8" i="15"/>
  <c r="AK7" i="15"/>
  <c r="AK2" i="15" s="1"/>
  <c r="AJ7" i="15"/>
  <c r="AJ2" i="15" s="1"/>
  <c r="AI7" i="15"/>
  <c r="AI2" i="15" s="1"/>
  <c r="AH7" i="15"/>
  <c r="AG7" i="15"/>
  <c r="AH2" i="15"/>
  <c r="AK122" i="12"/>
  <c r="AJ122" i="12"/>
  <c r="AI122" i="12"/>
  <c r="AH122" i="12"/>
  <c r="AK121" i="12"/>
  <c r="AJ121" i="12"/>
  <c r="AI121" i="12"/>
  <c r="AH121" i="12"/>
  <c r="AK120" i="12"/>
  <c r="AJ120" i="12"/>
  <c r="AI120" i="12"/>
  <c r="AH120" i="12"/>
  <c r="AK119" i="12"/>
  <c r="AJ119" i="12"/>
  <c r="AI119" i="12"/>
  <c r="AH119" i="12"/>
  <c r="AK118" i="12"/>
  <c r="AJ118" i="12"/>
  <c r="AI118" i="12"/>
  <c r="AH118" i="12"/>
  <c r="AK117" i="12"/>
  <c r="AJ117" i="12"/>
  <c r="AI117" i="12"/>
  <c r="AH117" i="12"/>
  <c r="AK116" i="12"/>
  <c r="AJ116" i="12"/>
  <c r="AI116" i="12"/>
  <c r="AH116" i="12"/>
  <c r="AK115" i="12"/>
  <c r="AJ115" i="12"/>
  <c r="AI115" i="12"/>
  <c r="AH115" i="12"/>
  <c r="AK114" i="12"/>
  <c r="AJ114" i="12"/>
  <c r="AI114" i="12"/>
  <c r="AH114" i="12"/>
  <c r="AK113" i="12"/>
  <c r="AJ113" i="12"/>
  <c r="AI113" i="12"/>
  <c r="AH113" i="12"/>
  <c r="AK112" i="12"/>
  <c r="AJ112" i="12"/>
  <c r="AI112" i="12"/>
  <c r="AH112" i="12"/>
  <c r="AK111" i="12"/>
  <c r="AJ111" i="12"/>
  <c r="AI111" i="12"/>
  <c r="AH111" i="12"/>
  <c r="AK110" i="12"/>
  <c r="AJ110" i="12"/>
  <c r="AI110" i="12"/>
  <c r="AH110" i="12"/>
  <c r="AK109" i="12"/>
  <c r="AJ109" i="12"/>
  <c r="AI109" i="12"/>
  <c r="AH109" i="12"/>
  <c r="AK108" i="12"/>
  <c r="AJ108" i="12"/>
  <c r="AI108" i="12"/>
  <c r="AH108" i="12"/>
  <c r="AH103" i="12" s="1"/>
  <c r="AK107" i="12"/>
  <c r="AJ107" i="12"/>
  <c r="AI107" i="12"/>
  <c r="AH107" i="12"/>
  <c r="AG107" i="12"/>
  <c r="AK103" i="12"/>
  <c r="AJ103" i="12"/>
  <c r="AI103" i="12"/>
  <c r="AK82" i="12"/>
  <c r="AJ82" i="12"/>
  <c r="AI82" i="12"/>
  <c r="AH82" i="12"/>
  <c r="AK81" i="12"/>
  <c r="AJ81" i="12"/>
  <c r="AI81" i="12"/>
  <c r="AH81" i="12"/>
  <c r="AK80" i="12"/>
  <c r="AJ80" i="12"/>
  <c r="AI80" i="12"/>
  <c r="AH80" i="12"/>
  <c r="AK79" i="12"/>
  <c r="AJ79" i="12"/>
  <c r="AI79" i="12"/>
  <c r="AH79" i="12"/>
  <c r="AK78" i="12"/>
  <c r="AJ78" i="12"/>
  <c r="AI78" i="12"/>
  <c r="AH78" i="12"/>
  <c r="AK77" i="12"/>
  <c r="AJ77" i="12"/>
  <c r="AI77" i="12"/>
  <c r="AH77" i="12"/>
  <c r="AK76" i="12"/>
  <c r="AJ76" i="12"/>
  <c r="AI76" i="12"/>
  <c r="AH76" i="12"/>
  <c r="AK75" i="12"/>
  <c r="AJ75" i="12"/>
  <c r="AI75" i="12"/>
  <c r="AH75" i="12"/>
  <c r="AK74" i="12"/>
  <c r="AJ74" i="12"/>
  <c r="AI74" i="12"/>
  <c r="AH74" i="12"/>
  <c r="AK73" i="12"/>
  <c r="AJ73" i="12"/>
  <c r="AI73" i="12"/>
  <c r="AH73" i="12"/>
  <c r="AK72" i="12"/>
  <c r="AJ72" i="12"/>
  <c r="AI72" i="12"/>
  <c r="AH72" i="12"/>
  <c r="AK71" i="12"/>
  <c r="AJ71" i="12"/>
  <c r="AI71" i="12"/>
  <c r="AH71" i="12"/>
  <c r="AK70" i="12"/>
  <c r="AJ70" i="12"/>
  <c r="AI70" i="12"/>
  <c r="AH70" i="12"/>
  <c r="AK69" i="12"/>
  <c r="AJ69" i="12"/>
  <c r="AI69" i="12"/>
  <c r="AH69" i="12"/>
  <c r="AK68" i="12"/>
  <c r="AJ68" i="12"/>
  <c r="AI68" i="12"/>
  <c r="AI63" i="12" s="1"/>
  <c r="AH68" i="12"/>
  <c r="AH63" i="12" s="1"/>
  <c r="AK67" i="12"/>
  <c r="AJ67" i="12"/>
  <c r="AI67" i="12"/>
  <c r="AH67" i="12"/>
  <c r="AG67" i="12"/>
  <c r="AK63" i="12"/>
  <c r="AJ63" i="12"/>
  <c r="AK62" i="12"/>
  <c r="AJ62" i="12"/>
  <c r="AI62" i="12"/>
  <c r="AH62" i="12"/>
  <c r="AK61" i="12"/>
  <c r="AJ61" i="12"/>
  <c r="AI61" i="12"/>
  <c r="AH61" i="12"/>
  <c r="AK60" i="12"/>
  <c r="AJ60" i="12"/>
  <c r="AI60" i="12"/>
  <c r="AH60" i="12"/>
  <c r="AK59" i="12"/>
  <c r="AJ59" i="12"/>
  <c r="AI59" i="12"/>
  <c r="AH59" i="12"/>
  <c r="AK58" i="12"/>
  <c r="AJ58" i="12"/>
  <c r="AI58" i="12"/>
  <c r="AH58" i="12"/>
  <c r="AK57" i="12"/>
  <c r="AJ57" i="12"/>
  <c r="AI57" i="12"/>
  <c r="AH57" i="12"/>
  <c r="AK56" i="12"/>
  <c r="AJ56" i="12"/>
  <c r="AI56" i="12"/>
  <c r="AH56" i="12"/>
  <c r="AK55" i="12"/>
  <c r="AJ55" i="12"/>
  <c r="AI55" i="12"/>
  <c r="AH55" i="12"/>
  <c r="AK54" i="12"/>
  <c r="AJ54" i="12"/>
  <c r="AI54" i="12"/>
  <c r="AH54" i="12"/>
  <c r="AK53" i="12"/>
  <c r="AJ53" i="12"/>
  <c r="AI53" i="12"/>
  <c r="AH53" i="12"/>
  <c r="AK52" i="12"/>
  <c r="AJ52" i="12"/>
  <c r="AI52" i="12"/>
  <c r="AH52" i="12"/>
  <c r="AK51" i="12"/>
  <c r="AJ51" i="12"/>
  <c r="AI51" i="12"/>
  <c r="AH51" i="12"/>
  <c r="AK50" i="12"/>
  <c r="AJ50" i="12"/>
  <c r="AI50" i="12"/>
  <c r="AH50" i="12"/>
  <c r="AK49" i="12"/>
  <c r="AJ49" i="12"/>
  <c r="AI49" i="12"/>
  <c r="AH49" i="12"/>
  <c r="AK48" i="12"/>
  <c r="AJ48" i="12"/>
  <c r="AI48" i="12"/>
  <c r="AH48" i="12"/>
  <c r="AK47" i="12"/>
  <c r="AJ47" i="12"/>
  <c r="AJ42" i="12" s="1"/>
  <c r="AI47" i="12"/>
  <c r="AI42" i="12" s="1"/>
  <c r="AH47" i="12"/>
  <c r="AG47" i="12"/>
  <c r="AK42" i="12"/>
  <c r="AH42" i="12"/>
  <c r="AK22" i="12"/>
  <c r="AJ22" i="12"/>
  <c r="AI22" i="12"/>
  <c r="AH22" i="12"/>
  <c r="AK21" i="12"/>
  <c r="AJ21" i="12"/>
  <c r="AI21" i="12"/>
  <c r="AH21" i="12"/>
  <c r="AK20" i="12"/>
  <c r="AJ20" i="12"/>
  <c r="AI20" i="12"/>
  <c r="AH20" i="12"/>
  <c r="AK19" i="12"/>
  <c r="AJ19" i="12"/>
  <c r="AI19" i="12"/>
  <c r="AH19" i="12"/>
  <c r="AK18" i="12"/>
  <c r="AJ18" i="12"/>
  <c r="AI18" i="12"/>
  <c r="AH18" i="12"/>
  <c r="AK17" i="12"/>
  <c r="AJ17" i="12"/>
  <c r="AI17" i="12"/>
  <c r="AH17" i="12"/>
  <c r="AK16" i="12"/>
  <c r="AJ16" i="12"/>
  <c r="AI16" i="12"/>
  <c r="AH16" i="12"/>
  <c r="AK15" i="12"/>
  <c r="AJ15" i="12"/>
  <c r="AI15" i="12"/>
  <c r="AH15" i="12"/>
  <c r="AK14" i="12"/>
  <c r="AJ14" i="12"/>
  <c r="AI14" i="12"/>
  <c r="AH14" i="12"/>
  <c r="AK13" i="12"/>
  <c r="AJ13" i="12"/>
  <c r="AI13" i="12"/>
  <c r="AH13" i="12"/>
  <c r="AK12" i="12"/>
  <c r="AJ12" i="12"/>
  <c r="AI12" i="12"/>
  <c r="AH12" i="12"/>
  <c r="AK11" i="12"/>
  <c r="AJ11" i="12"/>
  <c r="AI11" i="12"/>
  <c r="AH11" i="12"/>
  <c r="AK10" i="12"/>
  <c r="AJ10" i="12"/>
  <c r="AI10" i="12"/>
  <c r="AH10" i="12"/>
  <c r="AK9" i="12"/>
  <c r="AJ9" i="12"/>
  <c r="AI9" i="12"/>
  <c r="AH9" i="12"/>
  <c r="AK8" i="12"/>
  <c r="AJ8" i="12"/>
  <c r="AI8" i="12"/>
  <c r="AH8" i="12"/>
  <c r="AK7" i="12"/>
  <c r="AK2" i="12" s="1"/>
  <c r="AJ7" i="12"/>
  <c r="AJ2" i="12" s="1"/>
  <c r="AI7" i="12"/>
  <c r="AH7" i="12"/>
  <c r="AG7" i="12"/>
  <c r="AI2" i="12"/>
  <c r="AH2" i="12"/>
  <c r="AK122" i="11"/>
  <c r="AJ122" i="11"/>
  <c r="AI122" i="11"/>
  <c r="AH122" i="11"/>
  <c r="AK121" i="11"/>
  <c r="AJ121" i="11"/>
  <c r="AI121" i="11"/>
  <c r="AH121" i="11"/>
  <c r="AK120" i="11"/>
  <c r="AJ120" i="11"/>
  <c r="AI120" i="11"/>
  <c r="AH120" i="11"/>
  <c r="AK119" i="11"/>
  <c r="AJ119" i="11"/>
  <c r="AI119" i="11"/>
  <c r="AH119" i="11"/>
  <c r="AK118" i="11"/>
  <c r="AJ118" i="11"/>
  <c r="AI118" i="11"/>
  <c r="AH118" i="11"/>
  <c r="AK117" i="11"/>
  <c r="AJ117" i="11"/>
  <c r="AI117" i="11"/>
  <c r="AH117" i="11"/>
  <c r="AK116" i="11"/>
  <c r="AJ116" i="11"/>
  <c r="AI116" i="11"/>
  <c r="AH116" i="11"/>
  <c r="AK115" i="11"/>
  <c r="AJ115" i="11"/>
  <c r="AI115" i="11"/>
  <c r="AH115" i="11"/>
  <c r="AK114" i="11"/>
  <c r="AJ114" i="11"/>
  <c r="AI114" i="11"/>
  <c r="AH114" i="11"/>
  <c r="AK113" i="11"/>
  <c r="AJ113" i="11"/>
  <c r="AI113" i="11"/>
  <c r="AH113" i="11"/>
  <c r="AK112" i="11"/>
  <c r="AJ112" i="11"/>
  <c r="AI112" i="11"/>
  <c r="AH112" i="11"/>
  <c r="AK111" i="11"/>
  <c r="AJ111" i="11"/>
  <c r="AI111" i="11"/>
  <c r="AH111" i="11"/>
  <c r="AK110" i="11"/>
  <c r="AJ110" i="11"/>
  <c r="AI110" i="11"/>
  <c r="AH110" i="11"/>
  <c r="AK109" i="11"/>
  <c r="AJ109" i="11"/>
  <c r="AI109" i="11"/>
  <c r="AH109" i="11"/>
  <c r="AK108" i="11"/>
  <c r="AJ108" i="11"/>
  <c r="AI108" i="11"/>
  <c r="AH108" i="11"/>
  <c r="AH103" i="11" s="1"/>
  <c r="AK107" i="11"/>
  <c r="AJ107" i="11"/>
  <c r="AI107" i="11"/>
  <c r="AH107" i="11"/>
  <c r="AG107" i="11"/>
  <c r="AK103" i="11"/>
  <c r="AJ103" i="11"/>
  <c r="AI103" i="11"/>
  <c r="AK82" i="11"/>
  <c r="AJ82" i="11"/>
  <c r="AI82" i="11"/>
  <c r="AH82" i="11"/>
  <c r="AK81" i="11"/>
  <c r="AJ81" i="11"/>
  <c r="AI81" i="11"/>
  <c r="AH81" i="11"/>
  <c r="AK80" i="11"/>
  <c r="AJ80" i="11"/>
  <c r="AI80" i="11"/>
  <c r="AH80" i="11"/>
  <c r="AK79" i="11"/>
  <c r="AJ79" i="11"/>
  <c r="AI79" i="11"/>
  <c r="AH79" i="11"/>
  <c r="AK78" i="11"/>
  <c r="AJ78" i="11"/>
  <c r="AI78" i="11"/>
  <c r="AH78" i="11"/>
  <c r="AK77" i="11"/>
  <c r="AJ77" i="11"/>
  <c r="AI77" i="11"/>
  <c r="AH77" i="11"/>
  <c r="AK76" i="11"/>
  <c r="AJ76" i="11"/>
  <c r="AI76" i="11"/>
  <c r="AH76" i="11"/>
  <c r="AK75" i="11"/>
  <c r="AJ75" i="11"/>
  <c r="AI75" i="11"/>
  <c r="AH75" i="11"/>
  <c r="AK74" i="11"/>
  <c r="AJ74" i="11"/>
  <c r="AI74" i="11"/>
  <c r="AH74" i="11"/>
  <c r="AK73" i="11"/>
  <c r="AJ73" i="11"/>
  <c r="AI73" i="11"/>
  <c r="AH73" i="11"/>
  <c r="AK72" i="11"/>
  <c r="AJ72" i="11"/>
  <c r="AI72" i="11"/>
  <c r="AH72" i="11"/>
  <c r="AK71" i="11"/>
  <c r="AJ71" i="11"/>
  <c r="AI71" i="11"/>
  <c r="AH71" i="11"/>
  <c r="AK70" i="11"/>
  <c r="AJ70" i="11"/>
  <c r="AI70" i="11"/>
  <c r="AH70" i="11"/>
  <c r="AK69" i="11"/>
  <c r="AJ69" i="11"/>
  <c r="AI69" i="11"/>
  <c r="AH69" i="11"/>
  <c r="AK68" i="11"/>
  <c r="AJ68" i="11"/>
  <c r="AI68" i="11"/>
  <c r="AI63" i="11" s="1"/>
  <c r="AH68" i="11"/>
  <c r="AK67" i="11"/>
  <c r="AJ67" i="11"/>
  <c r="AI67" i="11"/>
  <c r="AH67" i="11"/>
  <c r="AG67" i="11"/>
  <c r="AK63" i="11"/>
  <c r="AJ63" i="11"/>
  <c r="AH63" i="11"/>
  <c r="AK62" i="11"/>
  <c r="AJ62" i="11"/>
  <c r="AI62" i="11"/>
  <c r="AH62" i="11"/>
  <c r="AK61" i="11"/>
  <c r="AJ61" i="11"/>
  <c r="AI61" i="11"/>
  <c r="AH61" i="11"/>
  <c r="AK60" i="11"/>
  <c r="AJ60" i="11"/>
  <c r="AI60" i="11"/>
  <c r="AH60" i="11"/>
  <c r="AK59" i="11"/>
  <c r="AJ59" i="11"/>
  <c r="AI59" i="11"/>
  <c r="AH59" i="11"/>
  <c r="AK58" i="11"/>
  <c r="AJ58" i="11"/>
  <c r="AI58" i="11"/>
  <c r="AH58" i="11"/>
  <c r="AK57" i="11"/>
  <c r="AJ57" i="11"/>
  <c r="AI57" i="11"/>
  <c r="AH57" i="11"/>
  <c r="AK56" i="11"/>
  <c r="AJ56" i="11"/>
  <c r="AI56" i="11"/>
  <c r="AH56" i="11"/>
  <c r="AK55" i="11"/>
  <c r="AJ55" i="11"/>
  <c r="AI55" i="11"/>
  <c r="AH55" i="11"/>
  <c r="AK54" i="11"/>
  <c r="AJ54" i="11"/>
  <c r="AI54" i="11"/>
  <c r="AH54" i="11"/>
  <c r="AK53" i="11"/>
  <c r="AJ53" i="11"/>
  <c r="AI53" i="11"/>
  <c r="AH53" i="11"/>
  <c r="AK52" i="11"/>
  <c r="AJ52" i="11"/>
  <c r="AI52" i="11"/>
  <c r="AH52" i="11"/>
  <c r="AK51" i="11"/>
  <c r="AJ51" i="11"/>
  <c r="AI51" i="11"/>
  <c r="AH51" i="11"/>
  <c r="AK50" i="11"/>
  <c r="AJ50" i="11"/>
  <c r="AI50" i="11"/>
  <c r="AH50" i="11"/>
  <c r="AK49" i="11"/>
  <c r="AJ49" i="11"/>
  <c r="AI49" i="11"/>
  <c r="AH49" i="11"/>
  <c r="AK48" i="11"/>
  <c r="AJ48" i="11"/>
  <c r="AI48" i="11"/>
  <c r="AH48" i="11"/>
  <c r="AK47" i="11"/>
  <c r="AJ47" i="11"/>
  <c r="AJ42" i="11" s="1"/>
  <c r="AI47" i="11"/>
  <c r="AH47" i="11"/>
  <c r="AG47" i="11"/>
  <c r="AK42" i="11"/>
  <c r="AI42" i="11"/>
  <c r="AH42" i="11"/>
  <c r="AK22" i="11"/>
  <c r="AJ22" i="11"/>
  <c r="AI22" i="11"/>
  <c r="AH22" i="11"/>
  <c r="AK21" i="11"/>
  <c r="AJ21" i="11"/>
  <c r="AI21" i="11"/>
  <c r="AH21" i="11"/>
  <c r="AK20" i="11"/>
  <c r="AJ20" i="11"/>
  <c r="AI20" i="11"/>
  <c r="AH20" i="11"/>
  <c r="AK19" i="11"/>
  <c r="AJ19" i="11"/>
  <c r="AI19" i="11"/>
  <c r="AH19" i="11"/>
  <c r="AK18" i="11"/>
  <c r="AJ18" i="11"/>
  <c r="AI18" i="11"/>
  <c r="AH18" i="11"/>
  <c r="AK17" i="11"/>
  <c r="AJ17" i="11"/>
  <c r="AI17" i="11"/>
  <c r="AH17" i="11"/>
  <c r="AK16" i="11"/>
  <c r="AJ16" i="11"/>
  <c r="AI16" i="11"/>
  <c r="AH16" i="11"/>
  <c r="AK15" i="11"/>
  <c r="AJ15" i="11"/>
  <c r="AI15" i="11"/>
  <c r="AH15" i="11"/>
  <c r="AK14" i="11"/>
  <c r="AJ14" i="11"/>
  <c r="AI14" i="11"/>
  <c r="AH14" i="11"/>
  <c r="AK13" i="11"/>
  <c r="AJ13" i="11"/>
  <c r="AI13" i="11"/>
  <c r="AH13" i="11"/>
  <c r="AK12" i="11"/>
  <c r="AJ12" i="11"/>
  <c r="AI12" i="11"/>
  <c r="AH12" i="11"/>
  <c r="AK11" i="11"/>
  <c r="AJ11" i="11"/>
  <c r="AI11" i="11"/>
  <c r="AH11" i="11"/>
  <c r="AK10" i="11"/>
  <c r="AJ10" i="11"/>
  <c r="AI10" i="11"/>
  <c r="AH10" i="11"/>
  <c r="AK9" i="11"/>
  <c r="AJ9" i="11"/>
  <c r="AI9" i="11"/>
  <c r="AH9" i="11"/>
  <c r="AK8" i="11"/>
  <c r="AJ8" i="11"/>
  <c r="AI8" i="11"/>
  <c r="AH8" i="11"/>
  <c r="AK7" i="11"/>
  <c r="AK2" i="11" s="1"/>
  <c r="AJ7" i="11"/>
  <c r="AI7" i="11"/>
  <c r="AH7" i="11"/>
  <c r="AG7" i="11"/>
  <c r="AJ2" i="11"/>
  <c r="AI2" i="11"/>
  <c r="AH2" i="11"/>
  <c r="J1" i="15" l="1"/>
  <c r="D62" i="11" l="1"/>
  <c r="E62" i="11"/>
  <c r="F62" i="11"/>
  <c r="G62" i="11"/>
  <c r="A62" i="11"/>
  <c r="B62" i="11"/>
  <c r="B4" i="11"/>
  <c r="B5" i="11"/>
  <c r="B6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B31" i="11"/>
  <c r="B32" i="11"/>
  <c r="B33" i="11"/>
  <c r="B34" i="11"/>
  <c r="B35" i="11"/>
  <c r="B36" i="11"/>
  <c r="B37" i="11"/>
  <c r="B38" i="11"/>
  <c r="B39" i="11"/>
  <c r="B40" i="11"/>
  <c r="B41" i="11"/>
  <c r="B42" i="11"/>
  <c r="B43" i="11"/>
  <c r="B44" i="11"/>
  <c r="B45" i="11"/>
  <c r="B46" i="11"/>
  <c r="B47" i="11"/>
  <c r="B48" i="11"/>
  <c r="B49" i="11"/>
  <c r="B50" i="11"/>
  <c r="B51" i="11"/>
  <c r="B52" i="11"/>
  <c r="B53" i="11"/>
  <c r="B54" i="11"/>
  <c r="B55" i="11"/>
  <c r="B56" i="11"/>
  <c r="B57" i="11"/>
  <c r="B58" i="11"/>
  <c r="B59" i="11"/>
  <c r="B60" i="11"/>
  <c r="B61" i="11"/>
  <c r="A4" i="11"/>
  <c r="A5" i="11"/>
  <c r="A6" i="11"/>
  <c r="A7" i="11"/>
  <c r="A8" i="11"/>
  <c r="A9" i="11"/>
  <c r="A10" i="11"/>
  <c r="A11" i="11"/>
  <c r="A12" i="11"/>
  <c r="A13" i="11"/>
  <c r="A14" i="11"/>
  <c r="A15" i="11"/>
  <c r="A16" i="11"/>
  <c r="A17" i="11"/>
  <c r="A18" i="11"/>
  <c r="A19" i="11"/>
  <c r="A20" i="11"/>
  <c r="A21" i="11"/>
  <c r="A22" i="11"/>
  <c r="A23" i="11"/>
  <c r="A24" i="11"/>
  <c r="A25" i="11"/>
  <c r="A26" i="11"/>
  <c r="A27" i="11"/>
  <c r="A28" i="11"/>
  <c r="A29" i="11"/>
  <c r="A30" i="11"/>
  <c r="A31" i="11"/>
  <c r="A32" i="11"/>
  <c r="A33" i="11"/>
  <c r="A34" i="11"/>
  <c r="A35" i="11"/>
  <c r="A36" i="11"/>
  <c r="A37" i="11"/>
  <c r="A38" i="11"/>
  <c r="A39" i="11"/>
  <c r="A40" i="11"/>
  <c r="A41" i="11"/>
  <c r="A42" i="11"/>
  <c r="A43" i="11"/>
  <c r="A44" i="11"/>
  <c r="A45" i="11"/>
  <c r="A46" i="11"/>
  <c r="A47" i="11"/>
  <c r="A48" i="11"/>
  <c r="A49" i="11"/>
  <c r="A50" i="11"/>
  <c r="A51" i="11"/>
  <c r="A52" i="11"/>
  <c r="A53" i="11"/>
  <c r="A54" i="11"/>
  <c r="A55" i="11"/>
  <c r="A56" i="11"/>
  <c r="A57" i="11"/>
  <c r="A58" i="11"/>
  <c r="A59" i="11"/>
  <c r="A60" i="11"/>
  <c r="A61" i="11"/>
  <c r="D23" i="11"/>
  <c r="E23" i="11"/>
  <c r="F23" i="11"/>
  <c r="G23" i="11"/>
  <c r="D24" i="11"/>
  <c r="E24" i="11"/>
  <c r="F24" i="11"/>
  <c r="G24" i="11"/>
  <c r="D25" i="11"/>
  <c r="E25" i="11"/>
  <c r="F25" i="11"/>
  <c r="G25" i="11"/>
  <c r="D26" i="11"/>
  <c r="E26" i="11"/>
  <c r="F26" i="11"/>
  <c r="G26" i="11"/>
  <c r="D27" i="11"/>
  <c r="E27" i="11"/>
  <c r="F27" i="11"/>
  <c r="G27" i="11"/>
  <c r="D28" i="11"/>
  <c r="E28" i="11"/>
  <c r="F28" i="11"/>
  <c r="G28" i="11"/>
  <c r="D29" i="11"/>
  <c r="E29" i="11"/>
  <c r="F29" i="11"/>
  <c r="G29" i="11"/>
  <c r="D30" i="11"/>
  <c r="E30" i="11"/>
  <c r="F30" i="11"/>
  <c r="G30" i="11"/>
  <c r="D31" i="11"/>
  <c r="E31" i="11"/>
  <c r="F31" i="11"/>
  <c r="G31" i="11"/>
  <c r="D32" i="11"/>
  <c r="E32" i="11"/>
  <c r="F32" i="11"/>
  <c r="G32" i="11"/>
  <c r="D33" i="11"/>
  <c r="E33" i="11"/>
  <c r="F33" i="11"/>
  <c r="G33" i="11"/>
  <c r="D34" i="11"/>
  <c r="E34" i="11"/>
  <c r="F34" i="11"/>
  <c r="G34" i="11"/>
  <c r="D35" i="11"/>
  <c r="E35" i="11"/>
  <c r="F35" i="11"/>
  <c r="G35" i="11"/>
  <c r="D36" i="11"/>
  <c r="E36" i="11"/>
  <c r="F36" i="11"/>
  <c r="G36" i="11"/>
  <c r="D37" i="11"/>
  <c r="E37" i="11"/>
  <c r="F37" i="11"/>
  <c r="G37" i="11"/>
  <c r="D38" i="11"/>
  <c r="E38" i="11"/>
  <c r="F38" i="11"/>
  <c r="G38" i="11"/>
  <c r="D39" i="11"/>
  <c r="E39" i="11"/>
  <c r="F39" i="11"/>
  <c r="G39" i="11"/>
  <c r="D40" i="11"/>
  <c r="E40" i="11"/>
  <c r="F40" i="11"/>
  <c r="G40" i="11"/>
  <c r="D41" i="11"/>
  <c r="E41" i="11"/>
  <c r="F41" i="11"/>
  <c r="G41" i="11"/>
  <c r="D42" i="11"/>
  <c r="E42" i="11"/>
  <c r="F42" i="11"/>
  <c r="G42" i="11"/>
  <c r="D43" i="11"/>
  <c r="E43" i="11"/>
  <c r="F43" i="11"/>
  <c r="G43" i="11"/>
  <c r="D44" i="11"/>
  <c r="E44" i="11"/>
  <c r="F44" i="11"/>
  <c r="G44" i="11"/>
  <c r="D45" i="11"/>
  <c r="E45" i="11"/>
  <c r="F45" i="11"/>
  <c r="G45" i="11"/>
  <c r="D46" i="11"/>
  <c r="E46" i="11"/>
  <c r="F46" i="11"/>
  <c r="G46" i="11"/>
  <c r="D47" i="11"/>
  <c r="E47" i="11"/>
  <c r="F47" i="11"/>
  <c r="G47" i="11"/>
  <c r="D48" i="11"/>
  <c r="E48" i="11"/>
  <c r="F48" i="11"/>
  <c r="G48" i="11"/>
  <c r="D49" i="11"/>
  <c r="E49" i="11"/>
  <c r="F49" i="11"/>
  <c r="G49" i="11"/>
  <c r="D50" i="11"/>
  <c r="E50" i="11"/>
  <c r="F50" i="11"/>
  <c r="G50" i="11"/>
  <c r="D51" i="11"/>
  <c r="E51" i="11"/>
  <c r="F51" i="11"/>
  <c r="G51" i="11"/>
  <c r="D52" i="11"/>
  <c r="E52" i="11"/>
  <c r="F52" i="11"/>
  <c r="G52" i="11"/>
  <c r="D53" i="11"/>
  <c r="E53" i="11"/>
  <c r="F53" i="11"/>
  <c r="G53" i="11"/>
  <c r="D54" i="11"/>
  <c r="E54" i="11"/>
  <c r="F54" i="11"/>
  <c r="G54" i="11"/>
  <c r="D55" i="11"/>
  <c r="E55" i="11"/>
  <c r="F55" i="11"/>
  <c r="G55" i="11"/>
  <c r="D56" i="11"/>
  <c r="E56" i="11"/>
  <c r="F56" i="11"/>
  <c r="G56" i="11"/>
  <c r="D57" i="11"/>
  <c r="E57" i="11"/>
  <c r="F57" i="11"/>
  <c r="G57" i="11"/>
  <c r="D58" i="11"/>
  <c r="E58" i="11"/>
  <c r="F58" i="11"/>
  <c r="G58" i="11"/>
  <c r="D59" i="11"/>
  <c r="E59" i="11"/>
  <c r="F59" i="11"/>
  <c r="G59" i="11"/>
  <c r="D60" i="11"/>
  <c r="E60" i="11"/>
  <c r="F60" i="11"/>
  <c r="G60" i="11"/>
  <c r="D61" i="11"/>
  <c r="E61" i="11"/>
  <c r="F61" i="11"/>
  <c r="G61" i="11"/>
  <c r="D4" i="11"/>
  <c r="E4" i="11"/>
  <c r="F4" i="11"/>
  <c r="G4" i="11"/>
  <c r="D5" i="11"/>
  <c r="E5" i="11"/>
  <c r="F5" i="11"/>
  <c r="G5" i="11"/>
  <c r="D6" i="11"/>
  <c r="E6" i="11"/>
  <c r="F6" i="11"/>
  <c r="G6" i="11"/>
  <c r="D7" i="11"/>
  <c r="E7" i="11"/>
  <c r="F7" i="11"/>
  <c r="G7" i="11"/>
  <c r="D8" i="11"/>
  <c r="E8" i="11"/>
  <c r="F8" i="11"/>
  <c r="G8" i="11"/>
  <c r="D9" i="11"/>
  <c r="E9" i="11"/>
  <c r="F9" i="11"/>
  <c r="G9" i="11"/>
  <c r="D10" i="11"/>
  <c r="E10" i="11"/>
  <c r="F10" i="11"/>
  <c r="G10" i="11"/>
  <c r="D11" i="11"/>
  <c r="E11" i="11"/>
  <c r="F11" i="11"/>
  <c r="G11" i="11"/>
  <c r="D12" i="11"/>
  <c r="E12" i="11"/>
  <c r="F12" i="11"/>
  <c r="G12" i="11"/>
  <c r="D13" i="11"/>
  <c r="E13" i="11"/>
  <c r="F13" i="11"/>
  <c r="G13" i="11"/>
  <c r="D14" i="11"/>
  <c r="E14" i="11"/>
  <c r="F14" i="11"/>
  <c r="G14" i="11"/>
  <c r="D15" i="11"/>
  <c r="E15" i="11"/>
  <c r="F15" i="11"/>
  <c r="G15" i="11"/>
  <c r="D16" i="11"/>
  <c r="E16" i="11"/>
  <c r="F16" i="11"/>
  <c r="G16" i="11"/>
  <c r="D17" i="11"/>
  <c r="E17" i="11"/>
  <c r="F17" i="11"/>
  <c r="G17" i="11"/>
  <c r="D18" i="11"/>
  <c r="E18" i="11"/>
  <c r="F18" i="11"/>
  <c r="G18" i="11"/>
  <c r="D19" i="11"/>
  <c r="E19" i="11"/>
  <c r="F19" i="11"/>
  <c r="G19" i="11"/>
  <c r="D20" i="11"/>
  <c r="E20" i="11"/>
  <c r="F20" i="11"/>
  <c r="G20" i="11"/>
  <c r="D21" i="11"/>
  <c r="E21" i="11"/>
  <c r="F21" i="11"/>
  <c r="G21" i="11"/>
  <c r="D22" i="11"/>
  <c r="E22" i="11"/>
  <c r="F22" i="11"/>
  <c r="G22" i="11"/>
  <c r="E3" i="11"/>
  <c r="F3" i="11"/>
  <c r="G3" i="11"/>
  <c r="D3" i="11"/>
  <c r="D183" i="11"/>
  <c r="D184" i="11"/>
  <c r="D185" i="11"/>
  <c r="Q12" i="15"/>
  <c r="P12" i="15"/>
  <c r="O12" i="15"/>
  <c r="N12" i="15"/>
  <c r="M12" i="15"/>
  <c r="P7" i="15"/>
  <c r="O7" i="15"/>
  <c r="N7" i="15"/>
  <c r="M7" i="15"/>
  <c r="Q12" i="16"/>
  <c r="P12" i="16"/>
  <c r="O12" i="16"/>
  <c r="N12" i="16"/>
  <c r="M12" i="16"/>
  <c r="P7" i="16"/>
  <c r="O7" i="16"/>
  <c r="N7" i="16"/>
  <c r="M7" i="16"/>
  <c r="L12" i="16"/>
  <c r="L7" i="16"/>
  <c r="P2" i="16"/>
  <c r="U2" i="16" s="1"/>
  <c r="O2" i="16"/>
  <c r="T2" i="16" s="1"/>
  <c r="N2" i="16"/>
  <c r="S2" i="16" s="1"/>
  <c r="M2" i="16"/>
  <c r="R2" i="16" s="1"/>
  <c r="J1" i="16"/>
  <c r="G3" i="16"/>
  <c r="G4" i="16"/>
  <c r="G5" i="16"/>
  <c r="G6" i="16"/>
  <c r="G7" i="16"/>
  <c r="G8" i="16"/>
  <c r="G9" i="16"/>
  <c r="G10" i="16"/>
  <c r="G11" i="16"/>
  <c r="G12" i="16"/>
  <c r="G13" i="16"/>
  <c r="G14" i="16"/>
  <c r="G15" i="16"/>
  <c r="G16" i="16"/>
  <c r="G17" i="16"/>
  <c r="G18" i="16"/>
  <c r="G19" i="16"/>
  <c r="G20" i="16"/>
  <c r="G21" i="16"/>
  <c r="G22" i="16"/>
  <c r="G23" i="16"/>
  <c r="G24" i="16"/>
  <c r="G25" i="16"/>
  <c r="G26" i="16"/>
  <c r="G27" i="16"/>
  <c r="G28" i="16"/>
  <c r="G29" i="16"/>
  <c r="G30" i="16"/>
  <c r="G31" i="16"/>
  <c r="G32" i="16"/>
  <c r="G33" i="16"/>
  <c r="G34" i="16"/>
  <c r="G35" i="16"/>
  <c r="G36" i="16"/>
  <c r="G37" i="16"/>
  <c r="G38" i="16"/>
  <c r="G39" i="16"/>
  <c r="G40" i="16"/>
  <c r="G41" i="16"/>
  <c r="G42" i="16"/>
  <c r="G43" i="16"/>
  <c r="G44" i="16"/>
  <c r="G45" i="16"/>
  <c r="G46" i="16"/>
  <c r="G47" i="16"/>
  <c r="G48" i="16"/>
  <c r="G49" i="16"/>
  <c r="G50" i="16"/>
  <c r="G51" i="16"/>
  <c r="G52" i="16"/>
  <c r="G53" i="16"/>
  <c r="G54" i="16"/>
  <c r="G55" i="16"/>
  <c r="G56" i="16"/>
  <c r="G57" i="16"/>
  <c r="G58" i="16"/>
  <c r="G59" i="16"/>
  <c r="G60" i="16"/>
  <c r="G61" i="16"/>
  <c r="G62" i="16"/>
  <c r="G63" i="16"/>
  <c r="G64" i="16"/>
  <c r="G65" i="16"/>
  <c r="G66" i="16"/>
  <c r="G67" i="16"/>
  <c r="G68" i="16"/>
  <c r="G69" i="16"/>
  <c r="G70" i="16"/>
  <c r="G71" i="16"/>
  <c r="G72" i="16"/>
  <c r="G73" i="16"/>
  <c r="G74" i="16"/>
  <c r="G75" i="16"/>
  <c r="G76" i="16"/>
  <c r="G77" i="16"/>
  <c r="G78" i="16"/>
  <c r="G79" i="16"/>
  <c r="G80" i="16"/>
  <c r="G81" i="16"/>
  <c r="G82" i="16"/>
  <c r="G83" i="16"/>
  <c r="G84" i="16"/>
  <c r="G85" i="16"/>
  <c r="G86" i="16"/>
  <c r="G87" i="16"/>
  <c r="G88" i="16"/>
  <c r="G89" i="16"/>
  <c r="G90" i="16"/>
  <c r="G91" i="16"/>
  <c r="G92" i="16"/>
  <c r="G93" i="16"/>
  <c r="G94" i="16"/>
  <c r="G95" i="16"/>
  <c r="G96" i="16"/>
  <c r="G97" i="16"/>
  <c r="G98" i="16"/>
  <c r="G99" i="16"/>
  <c r="G100" i="16"/>
  <c r="G101" i="16"/>
  <c r="G102" i="16"/>
  <c r="G103" i="16"/>
  <c r="G104" i="16"/>
  <c r="G105" i="16"/>
  <c r="G106" i="16"/>
  <c r="G107" i="16"/>
  <c r="G108" i="16"/>
  <c r="G109" i="16"/>
  <c r="G110" i="16"/>
  <c r="G111" i="16"/>
  <c r="G112" i="16"/>
  <c r="G113" i="16"/>
  <c r="G114" i="16"/>
  <c r="G115" i="16"/>
  <c r="G116" i="16"/>
  <c r="G117" i="16"/>
  <c r="G118" i="16"/>
  <c r="G119" i="16"/>
  <c r="G120" i="16"/>
  <c r="G121" i="16"/>
  <c r="G122" i="16"/>
  <c r="G123" i="16"/>
  <c r="G124" i="16"/>
  <c r="G125" i="16"/>
  <c r="G126" i="16"/>
  <c r="G127" i="16"/>
  <c r="G128" i="16"/>
  <c r="G129" i="16"/>
  <c r="G130" i="16"/>
  <c r="G131" i="16"/>
  <c r="G132" i="16"/>
  <c r="G133" i="16"/>
  <c r="G134" i="16"/>
  <c r="G135" i="16"/>
  <c r="G136" i="16"/>
  <c r="G137" i="16"/>
  <c r="G138" i="16"/>
  <c r="G139" i="16"/>
  <c r="G140" i="16"/>
  <c r="G141" i="16"/>
  <c r="G142" i="16"/>
  <c r="G143" i="16"/>
  <c r="G144" i="16"/>
  <c r="G145" i="16"/>
  <c r="G146" i="16"/>
  <c r="G147" i="16"/>
  <c r="G148" i="16"/>
  <c r="G149" i="16"/>
  <c r="G150" i="16"/>
  <c r="G151" i="16"/>
  <c r="G152" i="16"/>
  <c r="G153" i="16"/>
  <c r="G154" i="16"/>
  <c r="G155" i="16"/>
  <c r="G156" i="16"/>
  <c r="G157" i="16"/>
  <c r="G158" i="16"/>
  <c r="G159" i="16"/>
  <c r="G160" i="16"/>
  <c r="G161" i="16"/>
  <c r="G162" i="16"/>
  <c r="G163" i="16"/>
  <c r="G164" i="16"/>
  <c r="G165" i="16"/>
  <c r="G166" i="16"/>
  <c r="G167" i="16"/>
  <c r="G168" i="16"/>
  <c r="G169" i="16"/>
  <c r="G170" i="16"/>
  <c r="G171" i="16"/>
  <c r="G172" i="16"/>
  <c r="G173" i="16"/>
  <c r="G174" i="16"/>
  <c r="G175" i="16"/>
  <c r="G176" i="16"/>
  <c r="G177" i="16"/>
  <c r="G178" i="16"/>
  <c r="G179" i="16"/>
  <c r="G180" i="16"/>
  <c r="G181" i="16"/>
  <c r="G182" i="16"/>
  <c r="G183" i="16"/>
  <c r="G184" i="16"/>
  <c r="G185" i="16"/>
  <c r="G186" i="16"/>
  <c r="G187" i="16"/>
  <c r="G188" i="16"/>
  <c r="G189" i="16"/>
  <c r="G190" i="16"/>
  <c r="G191" i="16"/>
  <c r="G192" i="16"/>
  <c r="G193" i="16"/>
  <c r="G194" i="16"/>
  <c r="G195" i="16"/>
  <c r="G196" i="16"/>
  <c r="G197" i="16"/>
  <c r="G198" i="16"/>
  <c r="G199" i="16"/>
  <c r="G200" i="16"/>
  <c r="G201" i="16"/>
  <c r="G202" i="16"/>
  <c r="G203" i="16"/>
  <c r="G204" i="16"/>
  <c r="G205" i="16"/>
  <c r="G206" i="16"/>
  <c r="G207" i="16"/>
  <c r="G208" i="16"/>
  <c r="G209" i="16"/>
  <c r="G210" i="16"/>
  <c r="G211" i="16"/>
  <c r="G212" i="16"/>
  <c r="G213" i="16"/>
  <c r="G214" i="16"/>
  <c r="G215" i="16"/>
  <c r="G216" i="16"/>
  <c r="G217" i="16"/>
  <c r="G218" i="16"/>
  <c r="G219" i="16"/>
  <c r="G220" i="16"/>
  <c r="G221" i="16"/>
  <c r="G222" i="16"/>
  <c r="G223" i="16"/>
  <c r="G224" i="16"/>
  <c r="G225" i="16"/>
  <c r="G226" i="16"/>
  <c r="G227" i="16"/>
  <c r="G228" i="16"/>
  <c r="G229" i="16"/>
  <c r="G230" i="16"/>
  <c r="G231" i="16"/>
  <c r="G232" i="16"/>
  <c r="G233" i="16"/>
  <c r="G234" i="16"/>
  <c r="G235" i="16"/>
  <c r="G236" i="16"/>
  <c r="G237" i="16"/>
  <c r="G238" i="16"/>
  <c r="G239" i="16"/>
  <c r="G240" i="16"/>
  <c r="G241" i="16"/>
  <c r="G242" i="16"/>
  <c r="F3" i="16"/>
  <c r="F4" i="16"/>
  <c r="F5" i="16"/>
  <c r="F6" i="16"/>
  <c r="F7" i="16"/>
  <c r="F8" i="16"/>
  <c r="F9" i="16"/>
  <c r="F10" i="16"/>
  <c r="F11" i="16"/>
  <c r="F12" i="16"/>
  <c r="F13" i="16"/>
  <c r="F14" i="16"/>
  <c r="F15" i="16"/>
  <c r="F16" i="16"/>
  <c r="F17" i="16"/>
  <c r="F18" i="16"/>
  <c r="F19" i="16"/>
  <c r="F20" i="16"/>
  <c r="F21" i="16"/>
  <c r="F22" i="16"/>
  <c r="F23" i="16"/>
  <c r="F24" i="16"/>
  <c r="F25" i="16"/>
  <c r="F26" i="16"/>
  <c r="F27" i="16"/>
  <c r="F28" i="16"/>
  <c r="F29" i="16"/>
  <c r="F30" i="16"/>
  <c r="F31" i="16"/>
  <c r="F32" i="16"/>
  <c r="F33" i="16"/>
  <c r="F34" i="16"/>
  <c r="F35" i="16"/>
  <c r="F36" i="16"/>
  <c r="F37" i="16"/>
  <c r="F38" i="16"/>
  <c r="F39" i="16"/>
  <c r="F40" i="16"/>
  <c r="F41" i="16"/>
  <c r="F42" i="16"/>
  <c r="F43" i="16"/>
  <c r="F44" i="16"/>
  <c r="F45" i="16"/>
  <c r="F46" i="16"/>
  <c r="F47" i="16"/>
  <c r="F48" i="16"/>
  <c r="F49" i="16"/>
  <c r="F50" i="16"/>
  <c r="F51" i="16"/>
  <c r="F52" i="16"/>
  <c r="F53" i="16"/>
  <c r="F54" i="16"/>
  <c r="F55" i="16"/>
  <c r="F56" i="16"/>
  <c r="F57" i="16"/>
  <c r="F58" i="16"/>
  <c r="F59" i="16"/>
  <c r="F60" i="16"/>
  <c r="F61" i="16"/>
  <c r="F62" i="16"/>
  <c r="F63" i="16"/>
  <c r="F64" i="16"/>
  <c r="F65" i="16"/>
  <c r="F66" i="16"/>
  <c r="F67" i="16"/>
  <c r="F68" i="16"/>
  <c r="F69" i="16"/>
  <c r="F70" i="16"/>
  <c r="F71" i="16"/>
  <c r="F72" i="16"/>
  <c r="F73" i="16"/>
  <c r="F74" i="16"/>
  <c r="F75" i="16"/>
  <c r="F76" i="16"/>
  <c r="F77" i="16"/>
  <c r="F78" i="16"/>
  <c r="F79" i="16"/>
  <c r="F80" i="16"/>
  <c r="F81" i="16"/>
  <c r="F82" i="16"/>
  <c r="F83" i="16"/>
  <c r="F84" i="16"/>
  <c r="F85" i="16"/>
  <c r="F86" i="16"/>
  <c r="F87" i="16"/>
  <c r="F88" i="16"/>
  <c r="F89" i="16"/>
  <c r="F90" i="16"/>
  <c r="F91" i="16"/>
  <c r="F92" i="16"/>
  <c r="F93" i="16"/>
  <c r="F94" i="16"/>
  <c r="F95" i="16"/>
  <c r="F96" i="16"/>
  <c r="F97" i="16"/>
  <c r="F98" i="16"/>
  <c r="F99" i="16"/>
  <c r="F100" i="16"/>
  <c r="F101" i="16"/>
  <c r="F102" i="16"/>
  <c r="F103" i="16"/>
  <c r="F104" i="16"/>
  <c r="F105" i="16"/>
  <c r="F106" i="16"/>
  <c r="F107" i="16"/>
  <c r="F108" i="16"/>
  <c r="F109" i="16"/>
  <c r="F110" i="16"/>
  <c r="F111" i="16"/>
  <c r="F112" i="16"/>
  <c r="F113" i="16"/>
  <c r="F114" i="16"/>
  <c r="F115" i="16"/>
  <c r="F116" i="16"/>
  <c r="F117" i="16"/>
  <c r="F118" i="16"/>
  <c r="F119" i="16"/>
  <c r="F120" i="16"/>
  <c r="F121" i="16"/>
  <c r="F122" i="16"/>
  <c r="F123" i="16"/>
  <c r="F124" i="16"/>
  <c r="F125" i="16"/>
  <c r="F126" i="16"/>
  <c r="F127" i="16"/>
  <c r="F128" i="16"/>
  <c r="F129" i="16"/>
  <c r="F130" i="16"/>
  <c r="F131" i="16"/>
  <c r="F132" i="16"/>
  <c r="F133" i="16"/>
  <c r="F134" i="16"/>
  <c r="F135" i="16"/>
  <c r="F136" i="16"/>
  <c r="F137" i="16"/>
  <c r="F138" i="16"/>
  <c r="F139" i="16"/>
  <c r="F140" i="16"/>
  <c r="F141" i="16"/>
  <c r="F142" i="16"/>
  <c r="F143" i="16"/>
  <c r="F144" i="16"/>
  <c r="F145" i="16"/>
  <c r="F146" i="16"/>
  <c r="F147" i="16"/>
  <c r="F148" i="16"/>
  <c r="F149" i="16"/>
  <c r="F150" i="16"/>
  <c r="F151" i="16"/>
  <c r="F152" i="16"/>
  <c r="F153" i="16"/>
  <c r="F154" i="16"/>
  <c r="F155" i="16"/>
  <c r="F156" i="16"/>
  <c r="F157" i="16"/>
  <c r="F158" i="16"/>
  <c r="F159" i="16"/>
  <c r="F160" i="16"/>
  <c r="F161" i="16"/>
  <c r="F162" i="16"/>
  <c r="F163" i="16"/>
  <c r="F164" i="16"/>
  <c r="F165" i="16"/>
  <c r="F166" i="16"/>
  <c r="F167" i="16"/>
  <c r="F168" i="16"/>
  <c r="F169" i="16"/>
  <c r="F170" i="16"/>
  <c r="F171" i="16"/>
  <c r="F172" i="16"/>
  <c r="F173" i="16"/>
  <c r="F174" i="16"/>
  <c r="F175" i="16"/>
  <c r="F176" i="16"/>
  <c r="F177" i="16"/>
  <c r="F178" i="16"/>
  <c r="F179" i="16"/>
  <c r="F180" i="16"/>
  <c r="F181" i="16"/>
  <c r="F182" i="16"/>
  <c r="F183" i="16"/>
  <c r="F184" i="16"/>
  <c r="F185" i="16"/>
  <c r="F186" i="16"/>
  <c r="F187" i="16"/>
  <c r="F188" i="16"/>
  <c r="F189" i="16"/>
  <c r="F190" i="16"/>
  <c r="F191" i="16"/>
  <c r="F192" i="16"/>
  <c r="F193" i="16"/>
  <c r="F194" i="16"/>
  <c r="F195" i="16"/>
  <c r="F196" i="16"/>
  <c r="F197" i="16"/>
  <c r="F198" i="16"/>
  <c r="F199" i="16"/>
  <c r="F200" i="16"/>
  <c r="F201" i="16"/>
  <c r="F202" i="16"/>
  <c r="F203" i="16"/>
  <c r="F204" i="16"/>
  <c r="F205" i="16"/>
  <c r="F206" i="16"/>
  <c r="F207" i="16"/>
  <c r="F208" i="16"/>
  <c r="F209" i="16"/>
  <c r="F210" i="16"/>
  <c r="F211" i="16"/>
  <c r="F212" i="16"/>
  <c r="F213" i="16"/>
  <c r="F214" i="16"/>
  <c r="F215" i="16"/>
  <c r="F216" i="16"/>
  <c r="F217" i="16"/>
  <c r="F218" i="16"/>
  <c r="F219" i="16"/>
  <c r="F220" i="16"/>
  <c r="F221" i="16"/>
  <c r="F222" i="16"/>
  <c r="F223" i="16"/>
  <c r="F224" i="16"/>
  <c r="F225" i="16"/>
  <c r="F226" i="16"/>
  <c r="F227" i="16"/>
  <c r="F228" i="16"/>
  <c r="F229" i="16"/>
  <c r="F230" i="16"/>
  <c r="F231" i="16"/>
  <c r="F232" i="16"/>
  <c r="F233" i="16"/>
  <c r="F234" i="16"/>
  <c r="F235" i="16"/>
  <c r="F236" i="16"/>
  <c r="F237" i="16"/>
  <c r="F238" i="16"/>
  <c r="F239" i="16"/>
  <c r="F240" i="16"/>
  <c r="F241" i="16"/>
  <c r="F242" i="16"/>
  <c r="E3" i="16"/>
  <c r="E4" i="16"/>
  <c r="E5" i="16"/>
  <c r="E6" i="16"/>
  <c r="E7" i="16"/>
  <c r="E8" i="16"/>
  <c r="E9" i="16"/>
  <c r="E10" i="16"/>
  <c r="E11" i="16"/>
  <c r="E12" i="16"/>
  <c r="E13" i="16"/>
  <c r="E14" i="16"/>
  <c r="E15" i="16"/>
  <c r="E16" i="16"/>
  <c r="E17" i="16"/>
  <c r="E18" i="16"/>
  <c r="E19" i="16"/>
  <c r="E20" i="16"/>
  <c r="E21" i="16"/>
  <c r="E22" i="16"/>
  <c r="E23" i="16"/>
  <c r="E24" i="16"/>
  <c r="E25" i="16"/>
  <c r="E26" i="16"/>
  <c r="E27" i="16"/>
  <c r="E28" i="16"/>
  <c r="E29" i="16"/>
  <c r="E30" i="16"/>
  <c r="E31" i="16"/>
  <c r="E32" i="16"/>
  <c r="E33" i="16"/>
  <c r="E34" i="16"/>
  <c r="E35" i="16"/>
  <c r="E36" i="16"/>
  <c r="E37" i="16"/>
  <c r="E38" i="16"/>
  <c r="E39" i="16"/>
  <c r="E40" i="16"/>
  <c r="E41" i="16"/>
  <c r="E42" i="16"/>
  <c r="E43" i="16"/>
  <c r="E44" i="16"/>
  <c r="E45" i="16"/>
  <c r="E46" i="16"/>
  <c r="E47" i="16"/>
  <c r="E48" i="16"/>
  <c r="E49" i="16"/>
  <c r="E50" i="16"/>
  <c r="E51" i="16"/>
  <c r="E52" i="16"/>
  <c r="E53" i="16"/>
  <c r="E54" i="16"/>
  <c r="E55" i="16"/>
  <c r="E56" i="16"/>
  <c r="E57" i="16"/>
  <c r="E58" i="16"/>
  <c r="E59" i="16"/>
  <c r="E60" i="16"/>
  <c r="E61" i="16"/>
  <c r="E62" i="16"/>
  <c r="E63" i="16"/>
  <c r="E64" i="16"/>
  <c r="E65" i="16"/>
  <c r="E66" i="16"/>
  <c r="E67" i="16"/>
  <c r="E68" i="16"/>
  <c r="E69" i="16"/>
  <c r="E70" i="16"/>
  <c r="E71" i="16"/>
  <c r="E72" i="16"/>
  <c r="E73" i="16"/>
  <c r="E74" i="16"/>
  <c r="E75" i="16"/>
  <c r="E76" i="16"/>
  <c r="E77" i="16"/>
  <c r="E78" i="16"/>
  <c r="E79" i="16"/>
  <c r="E80" i="16"/>
  <c r="E81" i="16"/>
  <c r="E82" i="16"/>
  <c r="E83" i="16"/>
  <c r="E84" i="16"/>
  <c r="E85" i="16"/>
  <c r="E86" i="16"/>
  <c r="E87" i="16"/>
  <c r="E88" i="16"/>
  <c r="E89" i="16"/>
  <c r="E90" i="16"/>
  <c r="E91" i="16"/>
  <c r="E92" i="16"/>
  <c r="E93" i="16"/>
  <c r="E94" i="16"/>
  <c r="E95" i="16"/>
  <c r="E96" i="16"/>
  <c r="E97" i="16"/>
  <c r="E98" i="16"/>
  <c r="E99" i="16"/>
  <c r="E100" i="16"/>
  <c r="E101" i="16"/>
  <c r="E102" i="16"/>
  <c r="E103" i="16"/>
  <c r="E104" i="16"/>
  <c r="E105" i="16"/>
  <c r="E106" i="16"/>
  <c r="E107" i="16"/>
  <c r="E108" i="16"/>
  <c r="E109" i="16"/>
  <c r="E110" i="16"/>
  <c r="E111" i="16"/>
  <c r="E112" i="16"/>
  <c r="E113" i="16"/>
  <c r="E114" i="16"/>
  <c r="E115" i="16"/>
  <c r="E116" i="16"/>
  <c r="E117" i="16"/>
  <c r="E118" i="16"/>
  <c r="E119" i="16"/>
  <c r="E120" i="16"/>
  <c r="E121" i="16"/>
  <c r="E122" i="16"/>
  <c r="E123" i="16"/>
  <c r="E124" i="16"/>
  <c r="E125" i="16"/>
  <c r="E126" i="16"/>
  <c r="E127" i="16"/>
  <c r="E128" i="16"/>
  <c r="E129" i="16"/>
  <c r="E130" i="16"/>
  <c r="E131" i="16"/>
  <c r="E132" i="16"/>
  <c r="E133" i="16"/>
  <c r="E134" i="16"/>
  <c r="E135" i="16"/>
  <c r="E136" i="16"/>
  <c r="E137" i="16"/>
  <c r="E138" i="16"/>
  <c r="E139" i="16"/>
  <c r="E140" i="16"/>
  <c r="E141" i="16"/>
  <c r="E142" i="16"/>
  <c r="E143" i="16"/>
  <c r="E144" i="16"/>
  <c r="E145" i="16"/>
  <c r="E146" i="16"/>
  <c r="E147" i="16"/>
  <c r="E148" i="16"/>
  <c r="E149" i="16"/>
  <c r="E150" i="16"/>
  <c r="E151" i="16"/>
  <c r="E152" i="16"/>
  <c r="E153" i="16"/>
  <c r="E154" i="16"/>
  <c r="E155" i="16"/>
  <c r="E156" i="16"/>
  <c r="E157" i="16"/>
  <c r="E158" i="16"/>
  <c r="E159" i="16"/>
  <c r="E160" i="16"/>
  <c r="E161" i="16"/>
  <c r="E162" i="16"/>
  <c r="E163" i="16"/>
  <c r="E164" i="16"/>
  <c r="E165" i="16"/>
  <c r="E166" i="16"/>
  <c r="E167" i="16"/>
  <c r="E168" i="16"/>
  <c r="E169" i="16"/>
  <c r="E170" i="16"/>
  <c r="E171" i="16"/>
  <c r="E172" i="16"/>
  <c r="E173" i="16"/>
  <c r="E174" i="16"/>
  <c r="E175" i="16"/>
  <c r="E176" i="16"/>
  <c r="E177" i="16"/>
  <c r="E178" i="16"/>
  <c r="E179" i="16"/>
  <c r="E180" i="16"/>
  <c r="E181" i="16"/>
  <c r="E182" i="16"/>
  <c r="E183" i="16"/>
  <c r="E184" i="16"/>
  <c r="E185" i="16"/>
  <c r="E186" i="16"/>
  <c r="E187" i="16"/>
  <c r="E188" i="16"/>
  <c r="E189" i="16"/>
  <c r="E190" i="16"/>
  <c r="E191" i="16"/>
  <c r="E192" i="16"/>
  <c r="E193" i="16"/>
  <c r="E194" i="16"/>
  <c r="E195" i="16"/>
  <c r="E196" i="16"/>
  <c r="E197" i="16"/>
  <c r="E198" i="16"/>
  <c r="E199" i="16"/>
  <c r="E200" i="16"/>
  <c r="E201" i="16"/>
  <c r="E202" i="16"/>
  <c r="E203" i="16"/>
  <c r="E204" i="16"/>
  <c r="E205" i="16"/>
  <c r="E206" i="16"/>
  <c r="E207" i="16"/>
  <c r="E208" i="16"/>
  <c r="E209" i="16"/>
  <c r="E210" i="16"/>
  <c r="E211" i="16"/>
  <c r="E212" i="16"/>
  <c r="E213" i="16"/>
  <c r="E214" i="16"/>
  <c r="E215" i="16"/>
  <c r="E216" i="16"/>
  <c r="E217" i="16"/>
  <c r="E218" i="16"/>
  <c r="E219" i="16"/>
  <c r="E220" i="16"/>
  <c r="E221" i="16"/>
  <c r="E222" i="16"/>
  <c r="E223" i="16"/>
  <c r="E224" i="16"/>
  <c r="E225" i="16"/>
  <c r="E226" i="16"/>
  <c r="E227" i="16"/>
  <c r="E228" i="16"/>
  <c r="E229" i="16"/>
  <c r="E230" i="16"/>
  <c r="E231" i="16"/>
  <c r="E232" i="16"/>
  <c r="E233" i="16"/>
  <c r="E234" i="16"/>
  <c r="E235" i="16"/>
  <c r="E236" i="16"/>
  <c r="E237" i="16"/>
  <c r="E238" i="16"/>
  <c r="E239" i="16"/>
  <c r="E240" i="16"/>
  <c r="E241" i="16"/>
  <c r="E242" i="16"/>
  <c r="D3" i="16"/>
  <c r="D4" i="16"/>
  <c r="D5" i="16"/>
  <c r="D6" i="16"/>
  <c r="D7" i="16"/>
  <c r="D8" i="16"/>
  <c r="D9" i="16"/>
  <c r="D10" i="16"/>
  <c r="D11" i="16"/>
  <c r="D12" i="16"/>
  <c r="D13" i="16"/>
  <c r="D14" i="16"/>
  <c r="D15" i="16"/>
  <c r="D16" i="16"/>
  <c r="D17" i="16"/>
  <c r="D18" i="16"/>
  <c r="D19" i="16"/>
  <c r="D20" i="16"/>
  <c r="D21" i="16"/>
  <c r="D22" i="16"/>
  <c r="D23" i="16"/>
  <c r="D24" i="16"/>
  <c r="D25" i="16"/>
  <c r="D26" i="16"/>
  <c r="D27" i="16"/>
  <c r="D28" i="16"/>
  <c r="D29" i="16"/>
  <c r="D30" i="16"/>
  <c r="D31" i="16"/>
  <c r="D32" i="16"/>
  <c r="D33" i="16"/>
  <c r="D34" i="16"/>
  <c r="D35" i="16"/>
  <c r="D36" i="16"/>
  <c r="D37" i="16"/>
  <c r="D38" i="16"/>
  <c r="D39" i="16"/>
  <c r="D40" i="16"/>
  <c r="D41" i="16"/>
  <c r="D42" i="16"/>
  <c r="D43" i="16"/>
  <c r="D44" i="16"/>
  <c r="D45" i="16"/>
  <c r="D46" i="16"/>
  <c r="D47" i="16"/>
  <c r="D48" i="16"/>
  <c r="D49" i="16"/>
  <c r="D50" i="16"/>
  <c r="D51" i="16"/>
  <c r="D52" i="16"/>
  <c r="D53" i="16"/>
  <c r="D54" i="16"/>
  <c r="D55" i="16"/>
  <c r="D56" i="16"/>
  <c r="D57" i="16"/>
  <c r="D58" i="16"/>
  <c r="D59" i="16"/>
  <c r="D60" i="16"/>
  <c r="D61" i="16"/>
  <c r="D62" i="16"/>
  <c r="D63" i="16"/>
  <c r="D64" i="16"/>
  <c r="D65" i="16"/>
  <c r="D66" i="16"/>
  <c r="D67" i="16"/>
  <c r="D68" i="16"/>
  <c r="D69" i="16"/>
  <c r="D70" i="16"/>
  <c r="D71" i="16"/>
  <c r="D72" i="16"/>
  <c r="D73" i="16"/>
  <c r="D74" i="16"/>
  <c r="D75" i="16"/>
  <c r="D76" i="16"/>
  <c r="D77" i="16"/>
  <c r="D78" i="16"/>
  <c r="D79" i="16"/>
  <c r="D80" i="16"/>
  <c r="D81" i="16"/>
  <c r="D82" i="16"/>
  <c r="D83" i="16"/>
  <c r="D84" i="16"/>
  <c r="D85" i="16"/>
  <c r="D86" i="16"/>
  <c r="D87" i="16"/>
  <c r="D88" i="16"/>
  <c r="D89" i="16"/>
  <c r="D90" i="16"/>
  <c r="D91" i="16"/>
  <c r="D92" i="16"/>
  <c r="D93" i="16"/>
  <c r="D94" i="16"/>
  <c r="D95" i="16"/>
  <c r="D96" i="16"/>
  <c r="D97" i="16"/>
  <c r="D98" i="16"/>
  <c r="D99" i="16"/>
  <c r="D100" i="16"/>
  <c r="D101" i="16"/>
  <c r="D102" i="16"/>
  <c r="D103" i="16"/>
  <c r="D104" i="16"/>
  <c r="D105" i="16"/>
  <c r="D106" i="16"/>
  <c r="D107" i="16"/>
  <c r="D108" i="16"/>
  <c r="D109" i="16"/>
  <c r="D110" i="16"/>
  <c r="D111" i="16"/>
  <c r="D112" i="16"/>
  <c r="D113" i="16"/>
  <c r="D114" i="16"/>
  <c r="D115" i="16"/>
  <c r="D116" i="16"/>
  <c r="D117" i="16"/>
  <c r="D118" i="16"/>
  <c r="D119" i="16"/>
  <c r="D120" i="16"/>
  <c r="D121" i="16"/>
  <c r="D122" i="16"/>
  <c r="D123" i="16"/>
  <c r="D124" i="16"/>
  <c r="D125" i="16"/>
  <c r="D126" i="16"/>
  <c r="D127" i="16"/>
  <c r="D128" i="16"/>
  <c r="D129" i="16"/>
  <c r="D130" i="16"/>
  <c r="D131" i="16"/>
  <c r="D132" i="16"/>
  <c r="D133" i="16"/>
  <c r="D134" i="16"/>
  <c r="D135" i="16"/>
  <c r="D136" i="16"/>
  <c r="D137" i="16"/>
  <c r="D138" i="16"/>
  <c r="D139" i="16"/>
  <c r="D140" i="16"/>
  <c r="D141" i="16"/>
  <c r="D142" i="16"/>
  <c r="D143" i="16"/>
  <c r="D144" i="16"/>
  <c r="D145" i="16"/>
  <c r="D146" i="16"/>
  <c r="D147" i="16"/>
  <c r="D148" i="16"/>
  <c r="D149" i="16"/>
  <c r="D150" i="16"/>
  <c r="D151" i="16"/>
  <c r="D152" i="16"/>
  <c r="D153" i="16"/>
  <c r="D154" i="16"/>
  <c r="D155" i="16"/>
  <c r="D156" i="16"/>
  <c r="D157" i="16"/>
  <c r="D158" i="16"/>
  <c r="D159" i="16"/>
  <c r="D160" i="16"/>
  <c r="D161" i="16"/>
  <c r="D162" i="16"/>
  <c r="D163" i="16"/>
  <c r="D164" i="16"/>
  <c r="D165" i="16"/>
  <c r="D166" i="16"/>
  <c r="D167" i="16"/>
  <c r="D168" i="16"/>
  <c r="D169" i="16"/>
  <c r="D170" i="16"/>
  <c r="D171" i="16"/>
  <c r="D172" i="16"/>
  <c r="D173" i="16"/>
  <c r="D174" i="16"/>
  <c r="D175" i="16"/>
  <c r="D176" i="16"/>
  <c r="D177" i="16"/>
  <c r="D178" i="16"/>
  <c r="D179" i="16"/>
  <c r="D180" i="16"/>
  <c r="D181" i="16"/>
  <c r="D182" i="16"/>
  <c r="D183" i="16"/>
  <c r="D184" i="16"/>
  <c r="D185" i="16"/>
  <c r="D186" i="16"/>
  <c r="D187" i="16"/>
  <c r="D188" i="16"/>
  <c r="D189" i="16"/>
  <c r="D190" i="16"/>
  <c r="D191" i="16"/>
  <c r="D192" i="16"/>
  <c r="D193" i="16"/>
  <c r="D194" i="16"/>
  <c r="D195" i="16"/>
  <c r="D196" i="16"/>
  <c r="D197" i="16"/>
  <c r="D198" i="16"/>
  <c r="D199" i="16"/>
  <c r="D200" i="16"/>
  <c r="D201" i="16"/>
  <c r="D202" i="16"/>
  <c r="D203" i="16"/>
  <c r="D204" i="16"/>
  <c r="D205" i="16"/>
  <c r="D206" i="16"/>
  <c r="D207" i="16"/>
  <c r="D208" i="16"/>
  <c r="D209" i="16"/>
  <c r="D210" i="16"/>
  <c r="D211" i="16"/>
  <c r="D212" i="16"/>
  <c r="D213" i="16"/>
  <c r="D214" i="16"/>
  <c r="D215" i="16"/>
  <c r="D216" i="16"/>
  <c r="D217" i="16"/>
  <c r="D218" i="16"/>
  <c r="D219" i="16"/>
  <c r="D220" i="16"/>
  <c r="D221" i="16"/>
  <c r="D222" i="16"/>
  <c r="D223" i="16"/>
  <c r="D224" i="16"/>
  <c r="D225" i="16"/>
  <c r="D226" i="16"/>
  <c r="D227" i="16"/>
  <c r="D228" i="16"/>
  <c r="D229" i="16"/>
  <c r="D230" i="16"/>
  <c r="D231" i="16"/>
  <c r="D232" i="16"/>
  <c r="D233" i="16"/>
  <c r="D234" i="16"/>
  <c r="D235" i="16"/>
  <c r="D236" i="16"/>
  <c r="D237" i="16"/>
  <c r="D238" i="16"/>
  <c r="D239" i="16"/>
  <c r="D240" i="16"/>
  <c r="D241" i="16"/>
  <c r="D242" i="16"/>
  <c r="C3" i="16"/>
  <c r="AB3" i="16" s="1"/>
  <c r="C4" i="16"/>
  <c r="AB4" i="16" s="1"/>
  <c r="C5" i="16"/>
  <c r="AB5" i="16" s="1"/>
  <c r="C6" i="16"/>
  <c r="AB6" i="16" s="1"/>
  <c r="C7" i="16"/>
  <c r="AB7" i="16" s="1"/>
  <c r="C8" i="16"/>
  <c r="AB8" i="16" s="1"/>
  <c r="C9" i="16"/>
  <c r="AB9" i="16" s="1"/>
  <c r="C10" i="16"/>
  <c r="AB10" i="16" s="1"/>
  <c r="C11" i="16"/>
  <c r="AB11" i="16" s="1"/>
  <c r="C12" i="16"/>
  <c r="AB12" i="16" s="1"/>
  <c r="C13" i="16"/>
  <c r="AB13" i="16" s="1"/>
  <c r="C14" i="16"/>
  <c r="AB14" i="16" s="1"/>
  <c r="C15" i="16"/>
  <c r="AB15" i="16" s="1"/>
  <c r="C16" i="16"/>
  <c r="AB16" i="16" s="1"/>
  <c r="C17" i="16"/>
  <c r="AB17" i="16" s="1"/>
  <c r="C18" i="16"/>
  <c r="AB18" i="16" s="1"/>
  <c r="C19" i="16"/>
  <c r="AB19" i="16" s="1"/>
  <c r="C20" i="16"/>
  <c r="AB20" i="16" s="1"/>
  <c r="C21" i="16"/>
  <c r="AB21" i="16" s="1"/>
  <c r="C22" i="16"/>
  <c r="AB22" i="16" s="1"/>
  <c r="C23" i="16"/>
  <c r="AB23" i="16" s="1"/>
  <c r="C24" i="16"/>
  <c r="AB24" i="16" s="1"/>
  <c r="C25" i="16"/>
  <c r="AB25" i="16" s="1"/>
  <c r="C26" i="16"/>
  <c r="AB26" i="16" s="1"/>
  <c r="C27" i="16"/>
  <c r="AB27" i="16" s="1"/>
  <c r="C28" i="16"/>
  <c r="AB28" i="16" s="1"/>
  <c r="C29" i="16"/>
  <c r="AB29" i="16" s="1"/>
  <c r="C30" i="16"/>
  <c r="AB30" i="16" s="1"/>
  <c r="C31" i="16"/>
  <c r="AB31" i="16" s="1"/>
  <c r="C32" i="16"/>
  <c r="AB32" i="16" s="1"/>
  <c r="C33" i="16"/>
  <c r="AB33" i="16" s="1"/>
  <c r="C34" i="16"/>
  <c r="AB34" i="16" s="1"/>
  <c r="C35" i="16"/>
  <c r="AB35" i="16" s="1"/>
  <c r="C36" i="16"/>
  <c r="AB36" i="16" s="1"/>
  <c r="C37" i="16"/>
  <c r="AB37" i="16" s="1"/>
  <c r="C38" i="16"/>
  <c r="AB38" i="16" s="1"/>
  <c r="C39" i="16"/>
  <c r="AB39" i="16" s="1"/>
  <c r="C40" i="16"/>
  <c r="AB40" i="16" s="1"/>
  <c r="C41" i="16"/>
  <c r="AB41" i="16" s="1"/>
  <c r="C42" i="16"/>
  <c r="AB42" i="16" s="1"/>
  <c r="C43" i="16"/>
  <c r="AB43" i="16" s="1"/>
  <c r="C44" i="16"/>
  <c r="AB44" i="16" s="1"/>
  <c r="C45" i="16"/>
  <c r="AB45" i="16" s="1"/>
  <c r="C46" i="16"/>
  <c r="AB46" i="16" s="1"/>
  <c r="C47" i="16"/>
  <c r="AB47" i="16" s="1"/>
  <c r="C48" i="16"/>
  <c r="AB48" i="16" s="1"/>
  <c r="C49" i="16"/>
  <c r="AB49" i="16" s="1"/>
  <c r="C50" i="16"/>
  <c r="AB50" i="16" s="1"/>
  <c r="C51" i="16"/>
  <c r="AB51" i="16" s="1"/>
  <c r="C52" i="16"/>
  <c r="AB52" i="16" s="1"/>
  <c r="C53" i="16"/>
  <c r="AB53" i="16" s="1"/>
  <c r="C54" i="16"/>
  <c r="AB54" i="16" s="1"/>
  <c r="C55" i="16"/>
  <c r="AB55" i="16" s="1"/>
  <c r="C56" i="16"/>
  <c r="AB56" i="16" s="1"/>
  <c r="C57" i="16"/>
  <c r="AB57" i="16" s="1"/>
  <c r="C58" i="16"/>
  <c r="AB58" i="16" s="1"/>
  <c r="C59" i="16"/>
  <c r="AB59" i="16" s="1"/>
  <c r="C60" i="16"/>
  <c r="AB60" i="16" s="1"/>
  <c r="C61" i="16"/>
  <c r="AB61" i="16" s="1"/>
  <c r="C62" i="16"/>
  <c r="AB62" i="16" s="1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90" i="16"/>
  <c r="C91" i="16"/>
  <c r="C92" i="16"/>
  <c r="C93" i="16"/>
  <c r="C94" i="16"/>
  <c r="C95" i="16"/>
  <c r="C96" i="16"/>
  <c r="C97" i="16"/>
  <c r="C98" i="16"/>
  <c r="C99" i="16"/>
  <c r="C100" i="16"/>
  <c r="C101" i="16"/>
  <c r="C102" i="16"/>
  <c r="C103" i="16"/>
  <c r="C104" i="16"/>
  <c r="C105" i="16"/>
  <c r="C106" i="16"/>
  <c r="C107" i="16"/>
  <c r="C108" i="16"/>
  <c r="C109" i="16"/>
  <c r="C110" i="16"/>
  <c r="C111" i="16"/>
  <c r="C112" i="16"/>
  <c r="C113" i="16"/>
  <c r="C114" i="16"/>
  <c r="C115" i="16"/>
  <c r="C116" i="16"/>
  <c r="C117" i="16"/>
  <c r="C118" i="16"/>
  <c r="C119" i="16"/>
  <c r="C120" i="16"/>
  <c r="C121" i="16"/>
  <c r="C122" i="16"/>
  <c r="C123" i="16"/>
  <c r="C124" i="16"/>
  <c r="C125" i="16"/>
  <c r="C126" i="16"/>
  <c r="C127" i="16"/>
  <c r="C128" i="16"/>
  <c r="C129" i="16"/>
  <c r="C130" i="16"/>
  <c r="C131" i="16"/>
  <c r="C132" i="16"/>
  <c r="C133" i="16"/>
  <c r="C134" i="16"/>
  <c r="C135" i="16"/>
  <c r="C136" i="16"/>
  <c r="C137" i="16"/>
  <c r="C138" i="16"/>
  <c r="C139" i="16"/>
  <c r="C140" i="16"/>
  <c r="C141" i="16"/>
  <c r="C142" i="16"/>
  <c r="C143" i="16"/>
  <c r="C144" i="16"/>
  <c r="C145" i="16"/>
  <c r="C146" i="16"/>
  <c r="C147" i="16"/>
  <c r="C148" i="16"/>
  <c r="C149" i="16"/>
  <c r="C150" i="16"/>
  <c r="C151" i="16"/>
  <c r="C152" i="16"/>
  <c r="C153" i="16"/>
  <c r="C154" i="16"/>
  <c r="C155" i="16"/>
  <c r="C156" i="16"/>
  <c r="C157" i="16"/>
  <c r="C158" i="16"/>
  <c r="C159" i="16"/>
  <c r="C160" i="16"/>
  <c r="C161" i="16"/>
  <c r="C162" i="16"/>
  <c r="C163" i="16"/>
  <c r="C164" i="16"/>
  <c r="C165" i="16"/>
  <c r="C166" i="16"/>
  <c r="C167" i="16"/>
  <c r="C168" i="16"/>
  <c r="C169" i="16"/>
  <c r="C170" i="16"/>
  <c r="C171" i="16"/>
  <c r="C172" i="16"/>
  <c r="C173" i="16"/>
  <c r="C174" i="16"/>
  <c r="C175" i="16"/>
  <c r="C176" i="16"/>
  <c r="C177" i="16"/>
  <c r="C178" i="16"/>
  <c r="C179" i="16"/>
  <c r="C180" i="16"/>
  <c r="C181" i="16"/>
  <c r="C182" i="16"/>
  <c r="C183" i="16"/>
  <c r="C184" i="16"/>
  <c r="C185" i="16"/>
  <c r="C186" i="16"/>
  <c r="C187" i="16"/>
  <c r="C188" i="16"/>
  <c r="C189" i="16"/>
  <c r="C190" i="16"/>
  <c r="C191" i="16"/>
  <c r="C192" i="16"/>
  <c r="C193" i="16"/>
  <c r="C194" i="16"/>
  <c r="C195" i="16"/>
  <c r="C196" i="16"/>
  <c r="C197" i="16"/>
  <c r="C198" i="16"/>
  <c r="C199" i="16"/>
  <c r="C200" i="16"/>
  <c r="C201" i="16"/>
  <c r="C202" i="16"/>
  <c r="C203" i="16"/>
  <c r="C204" i="16"/>
  <c r="C205" i="16"/>
  <c r="C206" i="16"/>
  <c r="C207" i="16"/>
  <c r="C208" i="16"/>
  <c r="C209" i="16"/>
  <c r="C210" i="16"/>
  <c r="C211" i="16"/>
  <c r="C212" i="16"/>
  <c r="C213" i="16"/>
  <c r="C214" i="16"/>
  <c r="C215" i="16"/>
  <c r="C216" i="16"/>
  <c r="C217" i="16"/>
  <c r="C218" i="16"/>
  <c r="C219" i="16"/>
  <c r="C220" i="16"/>
  <c r="C221" i="16"/>
  <c r="C222" i="16"/>
  <c r="C223" i="16"/>
  <c r="C224" i="16"/>
  <c r="C225" i="16"/>
  <c r="C226" i="16"/>
  <c r="C227" i="16"/>
  <c r="C228" i="16"/>
  <c r="C229" i="16"/>
  <c r="C230" i="16"/>
  <c r="C231" i="16"/>
  <c r="C232" i="16"/>
  <c r="C233" i="16"/>
  <c r="C234" i="16"/>
  <c r="C235" i="16"/>
  <c r="C236" i="16"/>
  <c r="C237" i="16"/>
  <c r="C238" i="16"/>
  <c r="C239" i="16"/>
  <c r="C240" i="16"/>
  <c r="C241" i="16"/>
  <c r="C242" i="16"/>
  <c r="B3" i="16"/>
  <c r="B4" i="16"/>
  <c r="B5" i="16"/>
  <c r="B6" i="16"/>
  <c r="B7" i="16"/>
  <c r="B8" i="16"/>
  <c r="B9" i="16"/>
  <c r="B10" i="16"/>
  <c r="B11" i="16"/>
  <c r="B12" i="16"/>
  <c r="B13" i="16"/>
  <c r="B14" i="16"/>
  <c r="B15" i="16"/>
  <c r="B16" i="16"/>
  <c r="B17" i="16"/>
  <c r="B18" i="16"/>
  <c r="B19" i="16"/>
  <c r="B20" i="16"/>
  <c r="B21" i="16"/>
  <c r="B22" i="16"/>
  <c r="K3" i="16" s="1"/>
  <c r="B23" i="16"/>
  <c r="B24" i="16"/>
  <c r="B25" i="16"/>
  <c r="B26" i="16"/>
  <c r="B27" i="16"/>
  <c r="B28" i="16"/>
  <c r="B29" i="16"/>
  <c r="B30" i="16"/>
  <c r="B31" i="16"/>
  <c r="B32" i="16"/>
  <c r="B33" i="16"/>
  <c r="B34" i="16"/>
  <c r="B35" i="16"/>
  <c r="B36" i="16"/>
  <c r="B37" i="16"/>
  <c r="B38" i="16"/>
  <c r="B39" i="16"/>
  <c r="B40" i="16"/>
  <c r="B41" i="16"/>
  <c r="B42" i="16"/>
  <c r="B43" i="16"/>
  <c r="B44" i="16"/>
  <c r="B45" i="16"/>
  <c r="B46" i="16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AA3" i="16" s="1"/>
  <c r="B64" i="16"/>
  <c r="AA4" i="16" s="1"/>
  <c r="B65" i="16"/>
  <c r="AA5" i="16" s="1"/>
  <c r="B66" i="16"/>
  <c r="AA6" i="16" s="1"/>
  <c r="B67" i="16"/>
  <c r="AA7" i="16" s="1"/>
  <c r="B68" i="16"/>
  <c r="AA8" i="16" s="1"/>
  <c r="B69" i="16"/>
  <c r="AA9" i="16" s="1"/>
  <c r="B70" i="16"/>
  <c r="AA10" i="16" s="1"/>
  <c r="B71" i="16"/>
  <c r="AA11" i="16" s="1"/>
  <c r="B72" i="16"/>
  <c r="AA12" i="16" s="1"/>
  <c r="B73" i="16"/>
  <c r="AA13" i="16" s="1"/>
  <c r="B74" i="16"/>
  <c r="AA14" i="16" s="1"/>
  <c r="B75" i="16"/>
  <c r="AA15" i="16" s="1"/>
  <c r="B76" i="16"/>
  <c r="AA16" i="16" s="1"/>
  <c r="B77" i="16"/>
  <c r="AA17" i="16" s="1"/>
  <c r="B78" i="16"/>
  <c r="AA18" i="16" s="1"/>
  <c r="B79" i="16"/>
  <c r="AA19" i="16" s="1"/>
  <c r="B80" i="16"/>
  <c r="AA20" i="16" s="1"/>
  <c r="B81" i="16"/>
  <c r="AA21" i="16" s="1"/>
  <c r="B82" i="16"/>
  <c r="AA22" i="16" s="1"/>
  <c r="B83" i="16"/>
  <c r="AA23" i="16" s="1"/>
  <c r="B84" i="16"/>
  <c r="AA24" i="16" s="1"/>
  <c r="B85" i="16"/>
  <c r="AA25" i="16" s="1"/>
  <c r="B86" i="16"/>
  <c r="AA26" i="16" s="1"/>
  <c r="B87" i="16"/>
  <c r="AA27" i="16" s="1"/>
  <c r="B88" i="16"/>
  <c r="AA28" i="16" s="1"/>
  <c r="B89" i="16"/>
  <c r="AA29" i="16" s="1"/>
  <c r="B90" i="16"/>
  <c r="AA30" i="16" s="1"/>
  <c r="B91" i="16"/>
  <c r="AA31" i="16" s="1"/>
  <c r="B92" i="16"/>
  <c r="AA32" i="16" s="1"/>
  <c r="B93" i="16"/>
  <c r="AA33" i="16" s="1"/>
  <c r="B94" i="16"/>
  <c r="AA34" i="16" s="1"/>
  <c r="B95" i="16"/>
  <c r="AA35" i="16" s="1"/>
  <c r="B96" i="16"/>
  <c r="AA36" i="16" s="1"/>
  <c r="B97" i="16"/>
  <c r="AA37" i="16" s="1"/>
  <c r="B98" i="16"/>
  <c r="AA38" i="16" s="1"/>
  <c r="B99" i="16"/>
  <c r="AA39" i="16" s="1"/>
  <c r="B100" i="16"/>
  <c r="AA40" i="16" s="1"/>
  <c r="B101" i="16"/>
  <c r="AA41" i="16" s="1"/>
  <c r="B102" i="16"/>
  <c r="AA42" i="16" s="1"/>
  <c r="B103" i="16"/>
  <c r="AA43" i="16" s="1"/>
  <c r="B104" i="16"/>
  <c r="AA44" i="16" s="1"/>
  <c r="B105" i="16"/>
  <c r="AA45" i="16" s="1"/>
  <c r="B106" i="16"/>
  <c r="AA46" i="16" s="1"/>
  <c r="B107" i="16"/>
  <c r="AA47" i="16" s="1"/>
  <c r="B108" i="16"/>
  <c r="AA48" i="16" s="1"/>
  <c r="B109" i="16"/>
  <c r="AA49" i="16" s="1"/>
  <c r="B110" i="16"/>
  <c r="AA50" i="16" s="1"/>
  <c r="B111" i="16"/>
  <c r="AA51" i="16" s="1"/>
  <c r="B112" i="16"/>
  <c r="AA52" i="16" s="1"/>
  <c r="B113" i="16"/>
  <c r="AA53" i="16" s="1"/>
  <c r="B114" i="16"/>
  <c r="AA54" i="16" s="1"/>
  <c r="B115" i="16"/>
  <c r="AA55" i="16" s="1"/>
  <c r="B116" i="16"/>
  <c r="AA56" i="16" s="1"/>
  <c r="B117" i="16"/>
  <c r="AA57" i="16" s="1"/>
  <c r="B118" i="16"/>
  <c r="AA58" i="16" s="1"/>
  <c r="B119" i="16"/>
  <c r="AA59" i="16" s="1"/>
  <c r="B120" i="16"/>
  <c r="AA60" i="16" s="1"/>
  <c r="B121" i="16"/>
  <c r="AA61" i="16" s="1"/>
  <c r="B122" i="16"/>
  <c r="AA62" i="16" s="1"/>
  <c r="B123" i="16"/>
  <c r="B124" i="16"/>
  <c r="B125" i="16"/>
  <c r="B126" i="16"/>
  <c r="B127" i="16"/>
  <c r="B128" i="16"/>
  <c r="B129" i="16"/>
  <c r="B130" i="16"/>
  <c r="B131" i="16"/>
  <c r="B132" i="16"/>
  <c r="B133" i="16"/>
  <c r="B134" i="16"/>
  <c r="B135" i="16"/>
  <c r="B136" i="16"/>
  <c r="B137" i="16"/>
  <c r="B138" i="16"/>
  <c r="B139" i="16"/>
  <c r="B140" i="16"/>
  <c r="B141" i="16"/>
  <c r="B142" i="16"/>
  <c r="B143" i="16"/>
  <c r="B144" i="16"/>
  <c r="B145" i="16"/>
  <c r="B146" i="16"/>
  <c r="B147" i="16"/>
  <c r="B148" i="16"/>
  <c r="B149" i="16"/>
  <c r="B150" i="16"/>
  <c r="B151" i="16"/>
  <c r="B152" i="16"/>
  <c r="B153" i="16"/>
  <c r="B154" i="16"/>
  <c r="B155" i="16"/>
  <c r="B156" i="16"/>
  <c r="B157" i="16"/>
  <c r="B158" i="16"/>
  <c r="B159" i="16"/>
  <c r="B160" i="16"/>
  <c r="B161" i="16"/>
  <c r="B162" i="16"/>
  <c r="B163" i="16"/>
  <c r="B164" i="16"/>
  <c r="B165" i="16"/>
  <c r="B166" i="16"/>
  <c r="B167" i="16"/>
  <c r="B168" i="16"/>
  <c r="B169" i="16"/>
  <c r="B170" i="16"/>
  <c r="B171" i="16"/>
  <c r="B172" i="16"/>
  <c r="B173" i="16"/>
  <c r="B174" i="16"/>
  <c r="B175" i="16"/>
  <c r="B176" i="16"/>
  <c r="B177" i="16"/>
  <c r="B178" i="16"/>
  <c r="B179" i="16"/>
  <c r="B180" i="16"/>
  <c r="B181" i="16"/>
  <c r="B182" i="16"/>
  <c r="B183" i="16"/>
  <c r="B184" i="16"/>
  <c r="B185" i="16"/>
  <c r="B186" i="16"/>
  <c r="B187" i="16"/>
  <c r="B188" i="16"/>
  <c r="B189" i="16"/>
  <c r="B190" i="16"/>
  <c r="B191" i="16"/>
  <c r="B192" i="16"/>
  <c r="B193" i="16"/>
  <c r="B194" i="16"/>
  <c r="B195" i="16"/>
  <c r="B196" i="16"/>
  <c r="B197" i="16"/>
  <c r="B198" i="16"/>
  <c r="B199" i="16"/>
  <c r="B200" i="16"/>
  <c r="B201" i="16"/>
  <c r="B202" i="16"/>
  <c r="B203" i="16"/>
  <c r="B204" i="16"/>
  <c r="B205" i="16"/>
  <c r="B206" i="16"/>
  <c r="B207" i="16"/>
  <c r="B208" i="16"/>
  <c r="B209" i="16"/>
  <c r="B210" i="16"/>
  <c r="B211" i="16"/>
  <c r="B212" i="16"/>
  <c r="B213" i="16"/>
  <c r="B214" i="16"/>
  <c r="B215" i="16"/>
  <c r="B216" i="16"/>
  <c r="B217" i="16"/>
  <c r="B218" i="16"/>
  <c r="B219" i="16"/>
  <c r="B220" i="16"/>
  <c r="B221" i="16"/>
  <c r="B222" i="16"/>
  <c r="B223" i="16"/>
  <c r="B224" i="16"/>
  <c r="B225" i="16"/>
  <c r="B226" i="16"/>
  <c r="B227" i="16"/>
  <c r="B228" i="16"/>
  <c r="B229" i="16"/>
  <c r="B230" i="16"/>
  <c r="B231" i="16"/>
  <c r="B232" i="16"/>
  <c r="B233" i="16"/>
  <c r="B234" i="16"/>
  <c r="B235" i="16"/>
  <c r="B236" i="16"/>
  <c r="B237" i="16"/>
  <c r="B238" i="16"/>
  <c r="B239" i="16"/>
  <c r="B240" i="16"/>
  <c r="B241" i="16"/>
  <c r="B242" i="16"/>
  <c r="A3" i="16"/>
  <c r="J13" i="16" s="1"/>
  <c r="A4" i="16"/>
  <c r="A5" i="16"/>
  <c r="A6" i="16"/>
  <c r="A7" i="16"/>
  <c r="J3" i="16" s="1"/>
  <c r="A8" i="16"/>
  <c r="A9" i="16"/>
  <c r="A10" i="16"/>
  <c r="A11" i="16"/>
  <c r="A12" i="16"/>
  <c r="A13" i="16"/>
  <c r="A14" i="16"/>
  <c r="A15" i="16"/>
  <c r="A16" i="16"/>
  <c r="A17" i="16"/>
  <c r="A18" i="16"/>
  <c r="A19" i="16"/>
  <c r="A20" i="16"/>
  <c r="A21" i="16"/>
  <c r="A22" i="16"/>
  <c r="A23" i="16"/>
  <c r="A24" i="16"/>
  <c r="A25" i="16"/>
  <c r="A26" i="16"/>
  <c r="A27" i="16"/>
  <c r="A28" i="16"/>
  <c r="A29" i="16"/>
  <c r="A30" i="16"/>
  <c r="A31" i="16"/>
  <c r="A32" i="16"/>
  <c r="A33" i="16"/>
  <c r="A34" i="16"/>
  <c r="A35" i="16"/>
  <c r="A36" i="16"/>
  <c r="A37" i="16"/>
  <c r="A38" i="16"/>
  <c r="A39" i="16"/>
  <c r="A40" i="16"/>
  <c r="A41" i="16"/>
  <c r="A42" i="16"/>
  <c r="A43" i="16"/>
  <c r="A44" i="16"/>
  <c r="A45" i="16"/>
  <c r="A46" i="16"/>
  <c r="A47" i="16"/>
  <c r="J8" i="16" s="1"/>
  <c r="A48" i="16"/>
  <c r="A49" i="16"/>
  <c r="A50" i="16"/>
  <c r="A51" i="16"/>
  <c r="A52" i="16"/>
  <c r="A53" i="16"/>
  <c r="A54" i="16"/>
  <c r="A55" i="16"/>
  <c r="A56" i="16"/>
  <c r="A57" i="16"/>
  <c r="A58" i="16"/>
  <c r="A59" i="16"/>
  <c r="A60" i="16"/>
  <c r="A61" i="16"/>
  <c r="A62" i="16"/>
  <c r="A63" i="16"/>
  <c r="Z3" i="16" s="1"/>
  <c r="A64" i="16"/>
  <c r="Z4" i="16" s="1"/>
  <c r="A65" i="16"/>
  <c r="Z5" i="16" s="1"/>
  <c r="A66" i="16"/>
  <c r="Z6" i="16" s="1"/>
  <c r="A67" i="16"/>
  <c r="Z7" i="16" s="1"/>
  <c r="A68" i="16"/>
  <c r="Z8" i="16" s="1"/>
  <c r="A69" i="16"/>
  <c r="Z9" i="16" s="1"/>
  <c r="A70" i="16"/>
  <c r="Z10" i="16" s="1"/>
  <c r="A71" i="16"/>
  <c r="Z11" i="16" s="1"/>
  <c r="A72" i="16"/>
  <c r="Z12" i="16" s="1"/>
  <c r="A73" i="16"/>
  <c r="Z13" i="16" s="1"/>
  <c r="A74" i="16"/>
  <c r="Z14" i="16" s="1"/>
  <c r="A75" i="16"/>
  <c r="Z15" i="16" s="1"/>
  <c r="A76" i="16"/>
  <c r="Z16" i="16" s="1"/>
  <c r="A77" i="16"/>
  <c r="Z17" i="16" s="1"/>
  <c r="A78" i="16"/>
  <c r="Z18" i="16" s="1"/>
  <c r="A79" i="16"/>
  <c r="Z19" i="16" s="1"/>
  <c r="A80" i="16"/>
  <c r="Z20" i="16" s="1"/>
  <c r="A81" i="16"/>
  <c r="Z21" i="16" s="1"/>
  <c r="A82" i="16"/>
  <c r="Z22" i="16" s="1"/>
  <c r="A83" i="16"/>
  <c r="Z23" i="16" s="1"/>
  <c r="A84" i="16"/>
  <c r="Z24" i="16" s="1"/>
  <c r="A85" i="16"/>
  <c r="Z25" i="16" s="1"/>
  <c r="A86" i="16"/>
  <c r="Z26" i="16" s="1"/>
  <c r="A87" i="16"/>
  <c r="Z27" i="16" s="1"/>
  <c r="A88" i="16"/>
  <c r="Z28" i="16" s="1"/>
  <c r="A89" i="16"/>
  <c r="Z29" i="16" s="1"/>
  <c r="A90" i="16"/>
  <c r="Z30" i="16" s="1"/>
  <c r="A91" i="16"/>
  <c r="Z31" i="16" s="1"/>
  <c r="A92" i="16"/>
  <c r="Z32" i="16" s="1"/>
  <c r="A93" i="16"/>
  <c r="Z33" i="16" s="1"/>
  <c r="A94" i="16"/>
  <c r="Z34" i="16" s="1"/>
  <c r="A95" i="16"/>
  <c r="Z35" i="16" s="1"/>
  <c r="A96" i="16"/>
  <c r="Z36" i="16" s="1"/>
  <c r="A97" i="16"/>
  <c r="Z37" i="16" s="1"/>
  <c r="A98" i="16"/>
  <c r="Z38" i="16" s="1"/>
  <c r="A99" i="16"/>
  <c r="Z39" i="16" s="1"/>
  <c r="A100" i="16"/>
  <c r="Z40" i="16" s="1"/>
  <c r="A101" i="16"/>
  <c r="Z41" i="16" s="1"/>
  <c r="A102" i="16"/>
  <c r="Z42" i="16" s="1"/>
  <c r="A103" i="16"/>
  <c r="Z43" i="16" s="1"/>
  <c r="A104" i="16"/>
  <c r="Z44" i="16" s="1"/>
  <c r="A105" i="16"/>
  <c r="Z45" i="16" s="1"/>
  <c r="A106" i="16"/>
  <c r="Z46" i="16" s="1"/>
  <c r="A107" i="16"/>
  <c r="Z47" i="16" s="1"/>
  <c r="A108" i="16"/>
  <c r="Z48" i="16" s="1"/>
  <c r="A109" i="16"/>
  <c r="Z49" i="16" s="1"/>
  <c r="A110" i="16"/>
  <c r="Z50" i="16" s="1"/>
  <c r="A111" i="16"/>
  <c r="Z51" i="16" s="1"/>
  <c r="A112" i="16"/>
  <c r="Z52" i="16" s="1"/>
  <c r="A113" i="16"/>
  <c r="Z53" i="16" s="1"/>
  <c r="A114" i="16"/>
  <c r="Z54" i="16" s="1"/>
  <c r="A115" i="16"/>
  <c r="Z55" i="16" s="1"/>
  <c r="A116" i="16"/>
  <c r="Z56" i="16" s="1"/>
  <c r="A117" i="16"/>
  <c r="Z57" i="16" s="1"/>
  <c r="A118" i="16"/>
  <c r="Z58" i="16" s="1"/>
  <c r="A119" i="16"/>
  <c r="Z59" i="16" s="1"/>
  <c r="A120" i="16"/>
  <c r="Z60" i="16" s="1"/>
  <c r="A121" i="16"/>
  <c r="Z61" i="16" s="1"/>
  <c r="A122" i="16"/>
  <c r="Z62" i="16" s="1"/>
  <c r="A123" i="16"/>
  <c r="A124" i="16"/>
  <c r="A125" i="16"/>
  <c r="A126" i="16"/>
  <c r="A127" i="16"/>
  <c r="A128" i="16"/>
  <c r="A129" i="16"/>
  <c r="A130" i="16"/>
  <c r="A131" i="16"/>
  <c r="A132" i="16"/>
  <c r="A133" i="16"/>
  <c r="A134" i="16"/>
  <c r="A135" i="16"/>
  <c r="A136" i="16"/>
  <c r="A137" i="16"/>
  <c r="A138" i="16"/>
  <c r="A139" i="16"/>
  <c r="A140" i="16"/>
  <c r="A141" i="16"/>
  <c r="A142" i="16"/>
  <c r="A143" i="16"/>
  <c r="A144" i="16"/>
  <c r="A145" i="16"/>
  <c r="A146" i="16"/>
  <c r="A147" i="16"/>
  <c r="A148" i="16"/>
  <c r="A149" i="16"/>
  <c r="A150" i="16"/>
  <c r="A151" i="16"/>
  <c r="A152" i="16"/>
  <c r="A153" i="16"/>
  <c r="A154" i="16"/>
  <c r="A155" i="16"/>
  <c r="A156" i="16"/>
  <c r="A157" i="16"/>
  <c r="A158" i="16"/>
  <c r="A159" i="16"/>
  <c r="A160" i="16"/>
  <c r="A161" i="16"/>
  <c r="A162" i="16"/>
  <c r="A163" i="16"/>
  <c r="A164" i="16"/>
  <c r="A165" i="16"/>
  <c r="A166" i="16"/>
  <c r="A167" i="16"/>
  <c r="A168" i="16"/>
  <c r="A169" i="16"/>
  <c r="A170" i="16"/>
  <c r="A171" i="16"/>
  <c r="A172" i="16"/>
  <c r="A173" i="16"/>
  <c r="A174" i="16"/>
  <c r="A175" i="16"/>
  <c r="A176" i="16"/>
  <c r="A177" i="16"/>
  <c r="A178" i="16"/>
  <c r="A179" i="16"/>
  <c r="A180" i="16"/>
  <c r="A181" i="16"/>
  <c r="A182" i="16"/>
  <c r="A183" i="16"/>
  <c r="A184" i="16"/>
  <c r="A185" i="16"/>
  <c r="A186" i="16"/>
  <c r="A187" i="16"/>
  <c r="A188" i="16"/>
  <c r="A189" i="16"/>
  <c r="A190" i="16"/>
  <c r="A191" i="16"/>
  <c r="A192" i="16"/>
  <c r="A193" i="16"/>
  <c r="A194" i="16"/>
  <c r="A195" i="16"/>
  <c r="A196" i="16"/>
  <c r="A197" i="16"/>
  <c r="A198" i="16"/>
  <c r="A199" i="16"/>
  <c r="A200" i="16"/>
  <c r="A201" i="16"/>
  <c r="A202" i="16"/>
  <c r="A203" i="16"/>
  <c r="A204" i="16"/>
  <c r="A205" i="16"/>
  <c r="A206" i="16"/>
  <c r="A207" i="16"/>
  <c r="A208" i="16"/>
  <c r="A209" i="16"/>
  <c r="A210" i="16"/>
  <c r="A211" i="16"/>
  <c r="A212" i="16"/>
  <c r="A213" i="16"/>
  <c r="A214" i="16"/>
  <c r="A215" i="16"/>
  <c r="A216" i="16"/>
  <c r="A217" i="16"/>
  <c r="A218" i="16"/>
  <c r="A219" i="16"/>
  <c r="A220" i="16"/>
  <c r="A221" i="16"/>
  <c r="A222" i="16"/>
  <c r="A223" i="16"/>
  <c r="A224" i="16"/>
  <c r="A225" i="16"/>
  <c r="A226" i="16"/>
  <c r="A227" i="16"/>
  <c r="A228" i="16"/>
  <c r="A229" i="16"/>
  <c r="A230" i="16"/>
  <c r="A231" i="16"/>
  <c r="A232" i="16"/>
  <c r="A233" i="16"/>
  <c r="A234" i="16"/>
  <c r="A235" i="16"/>
  <c r="A236" i="16"/>
  <c r="A237" i="16"/>
  <c r="A238" i="16"/>
  <c r="A239" i="16"/>
  <c r="A240" i="16"/>
  <c r="A241" i="16"/>
  <c r="A242" i="16"/>
  <c r="L12" i="15"/>
  <c r="L7" i="15"/>
  <c r="P2" i="15"/>
  <c r="O2" i="15"/>
  <c r="N2" i="15"/>
  <c r="M2" i="15"/>
  <c r="G3" i="15"/>
  <c r="G4" i="15"/>
  <c r="G5" i="15"/>
  <c r="G6" i="15"/>
  <c r="G7" i="15"/>
  <c r="G8" i="15"/>
  <c r="G9" i="15"/>
  <c r="G10" i="15"/>
  <c r="G11" i="15"/>
  <c r="G12" i="15"/>
  <c r="G13" i="15"/>
  <c r="G14" i="15"/>
  <c r="G15" i="15"/>
  <c r="G16" i="15"/>
  <c r="G17" i="15"/>
  <c r="G18" i="15"/>
  <c r="G19" i="15"/>
  <c r="G20" i="15"/>
  <c r="G21" i="15"/>
  <c r="G22" i="15"/>
  <c r="G23" i="15"/>
  <c r="G24" i="15"/>
  <c r="G25" i="15"/>
  <c r="G26" i="15"/>
  <c r="G27" i="15"/>
  <c r="G28" i="15"/>
  <c r="G29" i="15"/>
  <c r="G30" i="15"/>
  <c r="G31" i="15"/>
  <c r="G32" i="15"/>
  <c r="G33" i="15"/>
  <c r="G34" i="15"/>
  <c r="G35" i="15"/>
  <c r="G36" i="15"/>
  <c r="G37" i="15"/>
  <c r="G38" i="15"/>
  <c r="G39" i="15"/>
  <c r="G40" i="15"/>
  <c r="G41" i="15"/>
  <c r="G42" i="15"/>
  <c r="G43" i="15"/>
  <c r="G44" i="15"/>
  <c r="G45" i="15"/>
  <c r="G46" i="15"/>
  <c r="G47" i="15"/>
  <c r="G48" i="15"/>
  <c r="G49" i="15"/>
  <c r="G50" i="15"/>
  <c r="G51" i="15"/>
  <c r="G52" i="15"/>
  <c r="G53" i="15"/>
  <c r="G54" i="15"/>
  <c r="G55" i="15"/>
  <c r="G56" i="15"/>
  <c r="G57" i="15"/>
  <c r="G58" i="15"/>
  <c r="G59" i="15"/>
  <c r="G60" i="15"/>
  <c r="G61" i="15"/>
  <c r="G62" i="15"/>
  <c r="G63" i="15"/>
  <c r="G64" i="15"/>
  <c r="G65" i="15"/>
  <c r="G66" i="15"/>
  <c r="G67" i="15"/>
  <c r="G68" i="15"/>
  <c r="G69" i="15"/>
  <c r="G70" i="15"/>
  <c r="G71" i="15"/>
  <c r="G72" i="15"/>
  <c r="G73" i="15"/>
  <c r="G74" i="15"/>
  <c r="G75" i="15"/>
  <c r="G76" i="15"/>
  <c r="G77" i="15"/>
  <c r="G78" i="15"/>
  <c r="G79" i="15"/>
  <c r="G80" i="15"/>
  <c r="G81" i="15"/>
  <c r="G82" i="15"/>
  <c r="G83" i="15"/>
  <c r="G84" i="15"/>
  <c r="G85" i="15"/>
  <c r="G86" i="15"/>
  <c r="G87" i="15"/>
  <c r="G88" i="15"/>
  <c r="G89" i="15"/>
  <c r="G90" i="15"/>
  <c r="G91" i="15"/>
  <c r="G92" i="15"/>
  <c r="G93" i="15"/>
  <c r="G94" i="15"/>
  <c r="G95" i="15"/>
  <c r="G96" i="15"/>
  <c r="G97" i="15"/>
  <c r="G98" i="15"/>
  <c r="G99" i="15"/>
  <c r="G100" i="15"/>
  <c r="G101" i="15"/>
  <c r="G102" i="15"/>
  <c r="G103" i="15"/>
  <c r="G104" i="15"/>
  <c r="G105" i="15"/>
  <c r="G106" i="15"/>
  <c r="G107" i="15"/>
  <c r="G108" i="15"/>
  <c r="G109" i="15"/>
  <c r="G110" i="15"/>
  <c r="G111" i="15"/>
  <c r="G112" i="15"/>
  <c r="G113" i="15"/>
  <c r="G114" i="15"/>
  <c r="G115" i="15"/>
  <c r="G116" i="15"/>
  <c r="G117" i="15"/>
  <c r="G118" i="15"/>
  <c r="G119" i="15"/>
  <c r="G120" i="15"/>
  <c r="G121" i="15"/>
  <c r="G122" i="15"/>
  <c r="G123" i="15"/>
  <c r="G124" i="15"/>
  <c r="G125" i="15"/>
  <c r="G126" i="15"/>
  <c r="G127" i="15"/>
  <c r="G128" i="15"/>
  <c r="G129" i="15"/>
  <c r="G130" i="15"/>
  <c r="G131" i="15"/>
  <c r="G132" i="15"/>
  <c r="G133" i="15"/>
  <c r="G134" i="15"/>
  <c r="G135" i="15"/>
  <c r="G136" i="15"/>
  <c r="G137" i="15"/>
  <c r="G138" i="15"/>
  <c r="G139" i="15"/>
  <c r="G140" i="15"/>
  <c r="G141" i="15"/>
  <c r="G142" i="15"/>
  <c r="G143" i="15"/>
  <c r="G144" i="15"/>
  <c r="G145" i="15"/>
  <c r="G146" i="15"/>
  <c r="G147" i="15"/>
  <c r="G148" i="15"/>
  <c r="G149" i="15"/>
  <c r="G150" i="15"/>
  <c r="G151" i="15"/>
  <c r="G152" i="15"/>
  <c r="G153" i="15"/>
  <c r="G154" i="15"/>
  <c r="G155" i="15"/>
  <c r="G156" i="15"/>
  <c r="G157" i="15"/>
  <c r="G158" i="15"/>
  <c r="G159" i="15"/>
  <c r="G160" i="15"/>
  <c r="G161" i="15"/>
  <c r="G162" i="15"/>
  <c r="G163" i="15"/>
  <c r="G164" i="15"/>
  <c r="G165" i="15"/>
  <c r="G166" i="15"/>
  <c r="G167" i="15"/>
  <c r="G168" i="15"/>
  <c r="G169" i="15"/>
  <c r="G170" i="15"/>
  <c r="G171" i="15"/>
  <c r="G172" i="15"/>
  <c r="G173" i="15"/>
  <c r="G174" i="15"/>
  <c r="G175" i="15"/>
  <c r="G176" i="15"/>
  <c r="G177" i="15"/>
  <c r="G178" i="15"/>
  <c r="G179" i="15"/>
  <c r="G180" i="15"/>
  <c r="G181" i="15"/>
  <c r="G182" i="15"/>
  <c r="G183" i="15"/>
  <c r="G184" i="15"/>
  <c r="G185" i="15"/>
  <c r="G186" i="15"/>
  <c r="G187" i="15"/>
  <c r="G188" i="15"/>
  <c r="G189" i="15"/>
  <c r="G190" i="15"/>
  <c r="G191" i="15"/>
  <c r="G192" i="15"/>
  <c r="G193" i="15"/>
  <c r="G194" i="15"/>
  <c r="G195" i="15"/>
  <c r="G196" i="15"/>
  <c r="G197" i="15"/>
  <c r="G198" i="15"/>
  <c r="G199" i="15"/>
  <c r="G200" i="15"/>
  <c r="G201" i="15"/>
  <c r="G202" i="15"/>
  <c r="G203" i="15"/>
  <c r="G204" i="15"/>
  <c r="G205" i="15"/>
  <c r="G206" i="15"/>
  <c r="G207" i="15"/>
  <c r="G208" i="15"/>
  <c r="G209" i="15"/>
  <c r="G210" i="15"/>
  <c r="G211" i="15"/>
  <c r="G212" i="15"/>
  <c r="G213" i="15"/>
  <c r="G214" i="15"/>
  <c r="G215" i="15"/>
  <c r="G216" i="15"/>
  <c r="G217" i="15"/>
  <c r="G218" i="15"/>
  <c r="G219" i="15"/>
  <c r="G220" i="15"/>
  <c r="G221" i="15"/>
  <c r="G222" i="15"/>
  <c r="G223" i="15"/>
  <c r="G224" i="15"/>
  <c r="G225" i="15"/>
  <c r="G226" i="15"/>
  <c r="G227" i="15"/>
  <c r="G228" i="15"/>
  <c r="G229" i="15"/>
  <c r="G230" i="15"/>
  <c r="G231" i="15"/>
  <c r="G232" i="15"/>
  <c r="G233" i="15"/>
  <c r="G234" i="15"/>
  <c r="G235" i="15"/>
  <c r="G236" i="15"/>
  <c r="G237" i="15"/>
  <c r="G238" i="15"/>
  <c r="G239" i="15"/>
  <c r="G240" i="15"/>
  <c r="G241" i="15"/>
  <c r="G242" i="15"/>
  <c r="F3" i="15"/>
  <c r="F4" i="15"/>
  <c r="F5" i="15"/>
  <c r="F6" i="15"/>
  <c r="F7" i="15"/>
  <c r="F8" i="15"/>
  <c r="F9" i="15"/>
  <c r="F10" i="15"/>
  <c r="F11" i="15"/>
  <c r="F12" i="15"/>
  <c r="F13" i="15"/>
  <c r="F14" i="15"/>
  <c r="F15" i="15"/>
  <c r="F16" i="15"/>
  <c r="F17" i="15"/>
  <c r="F18" i="15"/>
  <c r="F19" i="15"/>
  <c r="F20" i="15"/>
  <c r="F21" i="15"/>
  <c r="F22" i="15"/>
  <c r="F23" i="15"/>
  <c r="F24" i="15"/>
  <c r="F25" i="15"/>
  <c r="F26" i="15"/>
  <c r="F27" i="15"/>
  <c r="F28" i="15"/>
  <c r="F29" i="15"/>
  <c r="F30" i="15"/>
  <c r="F31" i="15"/>
  <c r="F32" i="15"/>
  <c r="F33" i="15"/>
  <c r="F34" i="15"/>
  <c r="F35" i="15"/>
  <c r="F36" i="15"/>
  <c r="F37" i="15"/>
  <c r="F38" i="15"/>
  <c r="F39" i="15"/>
  <c r="F40" i="15"/>
  <c r="F41" i="15"/>
  <c r="F42" i="15"/>
  <c r="F43" i="15"/>
  <c r="F44" i="15"/>
  <c r="F45" i="15"/>
  <c r="F46" i="15"/>
  <c r="F47" i="15"/>
  <c r="F48" i="15"/>
  <c r="F49" i="15"/>
  <c r="F50" i="15"/>
  <c r="F51" i="15"/>
  <c r="F52" i="15"/>
  <c r="F53" i="15"/>
  <c r="F54" i="15"/>
  <c r="F55" i="15"/>
  <c r="F56" i="15"/>
  <c r="F57" i="15"/>
  <c r="F58" i="15"/>
  <c r="F59" i="15"/>
  <c r="F60" i="15"/>
  <c r="F61" i="15"/>
  <c r="F62" i="15"/>
  <c r="F63" i="15"/>
  <c r="F64" i="15"/>
  <c r="F65" i="15"/>
  <c r="F66" i="15"/>
  <c r="F67" i="15"/>
  <c r="F68" i="15"/>
  <c r="F69" i="15"/>
  <c r="F70" i="15"/>
  <c r="F71" i="15"/>
  <c r="F72" i="15"/>
  <c r="F73" i="15"/>
  <c r="F74" i="15"/>
  <c r="F75" i="15"/>
  <c r="F76" i="15"/>
  <c r="F77" i="15"/>
  <c r="F78" i="15"/>
  <c r="F79" i="15"/>
  <c r="F80" i="15"/>
  <c r="F81" i="15"/>
  <c r="F82" i="15"/>
  <c r="F83" i="15"/>
  <c r="F84" i="15"/>
  <c r="F85" i="15"/>
  <c r="F86" i="15"/>
  <c r="F87" i="15"/>
  <c r="F88" i="15"/>
  <c r="F89" i="15"/>
  <c r="F90" i="15"/>
  <c r="F91" i="15"/>
  <c r="F92" i="15"/>
  <c r="F93" i="15"/>
  <c r="F94" i="15"/>
  <c r="F95" i="15"/>
  <c r="F96" i="15"/>
  <c r="F97" i="15"/>
  <c r="F98" i="15"/>
  <c r="F99" i="15"/>
  <c r="F100" i="15"/>
  <c r="F101" i="15"/>
  <c r="F102" i="15"/>
  <c r="F103" i="15"/>
  <c r="F104" i="15"/>
  <c r="F105" i="15"/>
  <c r="F106" i="15"/>
  <c r="F107" i="15"/>
  <c r="F108" i="15"/>
  <c r="F109" i="15"/>
  <c r="F110" i="15"/>
  <c r="F111" i="15"/>
  <c r="F112" i="15"/>
  <c r="F113" i="15"/>
  <c r="F114" i="15"/>
  <c r="F115" i="15"/>
  <c r="F116" i="15"/>
  <c r="F117" i="15"/>
  <c r="F118" i="15"/>
  <c r="F119" i="15"/>
  <c r="F120" i="15"/>
  <c r="F121" i="15"/>
  <c r="F122" i="15"/>
  <c r="F123" i="15"/>
  <c r="F124" i="15"/>
  <c r="F125" i="15"/>
  <c r="F126" i="15"/>
  <c r="F127" i="15"/>
  <c r="F128" i="15"/>
  <c r="F129" i="15"/>
  <c r="F130" i="15"/>
  <c r="F131" i="15"/>
  <c r="F132" i="15"/>
  <c r="F133" i="15"/>
  <c r="F134" i="15"/>
  <c r="F135" i="15"/>
  <c r="F136" i="15"/>
  <c r="F137" i="15"/>
  <c r="F138" i="15"/>
  <c r="F139" i="15"/>
  <c r="F140" i="15"/>
  <c r="F141" i="15"/>
  <c r="F142" i="15"/>
  <c r="F143" i="15"/>
  <c r="F144" i="15"/>
  <c r="F145" i="15"/>
  <c r="F146" i="15"/>
  <c r="F147" i="15"/>
  <c r="F148" i="15"/>
  <c r="F149" i="15"/>
  <c r="F150" i="15"/>
  <c r="F151" i="15"/>
  <c r="F152" i="15"/>
  <c r="F153" i="15"/>
  <c r="F154" i="15"/>
  <c r="F155" i="15"/>
  <c r="F156" i="15"/>
  <c r="F157" i="15"/>
  <c r="F158" i="15"/>
  <c r="F159" i="15"/>
  <c r="F160" i="15"/>
  <c r="F161" i="15"/>
  <c r="F162" i="15"/>
  <c r="F163" i="15"/>
  <c r="F164" i="15"/>
  <c r="F165" i="15"/>
  <c r="F166" i="15"/>
  <c r="F167" i="15"/>
  <c r="F168" i="15"/>
  <c r="F169" i="15"/>
  <c r="F170" i="15"/>
  <c r="F171" i="15"/>
  <c r="F172" i="15"/>
  <c r="F173" i="15"/>
  <c r="F174" i="15"/>
  <c r="F175" i="15"/>
  <c r="F176" i="15"/>
  <c r="F177" i="15"/>
  <c r="F178" i="15"/>
  <c r="F179" i="15"/>
  <c r="F180" i="15"/>
  <c r="F181" i="15"/>
  <c r="F182" i="15"/>
  <c r="F183" i="15"/>
  <c r="F184" i="15"/>
  <c r="F185" i="15"/>
  <c r="F186" i="15"/>
  <c r="F187" i="15"/>
  <c r="F188" i="15"/>
  <c r="F189" i="15"/>
  <c r="F190" i="15"/>
  <c r="F191" i="15"/>
  <c r="F192" i="15"/>
  <c r="F193" i="15"/>
  <c r="F194" i="15"/>
  <c r="F195" i="15"/>
  <c r="F196" i="15"/>
  <c r="F197" i="15"/>
  <c r="F198" i="15"/>
  <c r="F199" i="15"/>
  <c r="F200" i="15"/>
  <c r="F201" i="15"/>
  <c r="F202" i="15"/>
  <c r="F203" i="15"/>
  <c r="F204" i="15"/>
  <c r="F205" i="15"/>
  <c r="F206" i="15"/>
  <c r="F207" i="15"/>
  <c r="F208" i="15"/>
  <c r="F209" i="15"/>
  <c r="F210" i="15"/>
  <c r="F211" i="15"/>
  <c r="F212" i="15"/>
  <c r="F213" i="15"/>
  <c r="F214" i="15"/>
  <c r="F215" i="15"/>
  <c r="F216" i="15"/>
  <c r="F217" i="15"/>
  <c r="F218" i="15"/>
  <c r="F219" i="15"/>
  <c r="F220" i="15"/>
  <c r="F221" i="15"/>
  <c r="F222" i="15"/>
  <c r="F223" i="15"/>
  <c r="F224" i="15"/>
  <c r="F225" i="15"/>
  <c r="F226" i="15"/>
  <c r="F227" i="15"/>
  <c r="F228" i="15"/>
  <c r="F229" i="15"/>
  <c r="F230" i="15"/>
  <c r="F231" i="15"/>
  <c r="F232" i="15"/>
  <c r="F233" i="15"/>
  <c r="F234" i="15"/>
  <c r="F235" i="15"/>
  <c r="F236" i="15"/>
  <c r="F237" i="15"/>
  <c r="F238" i="15"/>
  <c r="F239" i="15"/>
  <c r="F240" i="15"/>
  <c r="F241" i="15"/>
  <c r="F242" i="15"/>
  <c r="E3" i="15"/>
  <c r="E4" i="15"/>
  <c r="E5" i="15"/>
  <c r="E6" i="15"/>
  <c r="E7" i="15"/>
  <c r="E8" i="15"/>
  <c r="E9" i="15"/>
  <c r="E10" i="15"/>
  <c r="E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31" i="15"/>
  <c r="E32" i="15"/>
  <c r="E33" i="15"/>
  <c r="E34" i="15"/>
  <c r="E35" i="15"/>
  <c r="E36" i="15"/>
  <c r="E37" i="15"/>
  <c r="E38" i="15"/>
  <c r="E39" i="15"/>
  <c r="E40" i="15"/>
  <c r="E41" i="15"/>
  <c r="E42" i="15"/>
  <c r="E43" i="15"/>
  <c r="E44" i="15"/>
  <c r="E45" i="15"/>
  <c r="E46" i="15"/>
  <c r="E47" i="15"/>
  <c r="E48" i="15"/>
  <c r="E49" i="15"/>
  <c r="E50" i="15"/>
  <c r="E51" i="15"/>
  <c r="E52" i="15"/>
  <c r="E53" i="15"/>
  <c r="E54" i="15"/>
  <c r="E55" i="15"/>
  <c r="E56" i="15"/>
  <c r="E57" i="15"/>
  <c r="E58" i="15"/>
  <c r="E59" i="15"/>
  <c r="E60" i="15"/>
  <c r="E61" i="15"/>
  <c r="E62" i="15"/>
  <c r="E63" i="15"/>
  <c r="E64" i="15"/>
  <c r="E65" i="15"/>
  <c r="E66" i="15"/>
  <c r="E67" i="15"/>
  <c r="E68" i="15"/>
  <c r="E69" i="15"/>
  <c r="E70" i="15"/>
  <c r="E71" i="15"/>
  <c r="E72" i="15"/>
  <c r="E73" i="15"/>
  <c r="E74" i="15"/>
  <c r="E75" i="15"/>
  <c r="E76" i="15"/>
  <c r="E77" i="15"/>
  <c r="E78" i="15"/>
  <c r="E79" i="15"/>
  <c r="E80" i="15"/>
  <c r="E81" i="15"/>
  <c r="E82" i="15"/>
  <c r="E83" i="15"/>
  <c r="E84" i="15"/>
  <c r="E85" i="15"/>
  <c r="E86" i="15"/>
  <c r="E87" i="15"/>
  <c r="E88" i="15"/>
  <c r="E89" i="15"/>
  <c r="E90" i="15"/>
  <c r="E91" i="15"/>
  <c r="E92" i="15"/>
  <c r="E93" i="15"/>
  <c r="E94" i="15"/>
  <c r="E95" i="15"/>
  <c r="E96" i="15"/>
  <c r="E97" i="15"/>
  <c r="E98" i="15"/>
  <c r="E99" i="15"/>
  <c r="E100" i="15"/>
  <c r="E101" i="15"/>
  <c r="E102" i="15"/>
  <c r="E103" i="15"/>
  <c r="E104" i="15"/>
  <c r="E105" i="15"/>
  <c r="E106" i="15"/>
  <c r="E107" i="15"/>
  <c r="E108" i="15"/>
  <c r="E109" i="15"/>
  <c r="E110" i="15"/>
  <c r="E111" i="15"/>
  <c r="E112" i="15"/>
  <c r="E113" i="15"/>
  <c r="E114" i="15"/>
  <c r="E115" i="15"/>
  <c r="E116" i="15"/>
  <c r="E117" i="15"/>
  <c r="E118" i="15"/>
  <c r="E119" i="15"/>
  <c r="E120" i="15"/>
  <c r="E121" i="15"/>
  <c r="E122" i="15"/>
  <c r="E123" i="15"/>
  <c r="E124" i="15"/>
  <c r="E125" i="15"/>
  <c r="E126" i="15"/>
  <c r="E127" i="15"/>
  <c r="E128" i="15"/>
  <c r="E129" i="15"/>
  <c r="E130" i="15"/>
  <c r="E131" i="15"/>
  <c r="E132" i="15"/>
  <c r="E133" i="15"/>
  <c r="E134" i="15"/>
  <c r="E135" i="15"/>
  <c r="E136" i="15"/>
  <c r="E137" i="15"/>
  <c r="E138" i="15"/>
  <c r="E139" i="15"/>
  <c r="E140" i="15"/>
  <c r="E141" i="15"/>
  <c r="E142" i="15"/>
  <c r="E143" i="15"/>
  <c r="E144" i="15"/>
  <c r="E145" i="15"/>
  <c r="E146" i="15"/>
  <c r="E147" i="15"/>
  <c r="E148" i="15"/>
  <c r="E149" i="15"/>
  <c r="E150" i="15"/>
  <c r="E151" i="15"/>
  <c r="E152" i="15"/>
  <c r="E153" i="15"/>
  <c r="E154" i="15"/>
  <c r="E155" i="15"/>
  <c r="E156" i="15"/>
  <c r="E157" i="15"/>
  <c r="E158" i="15"/>
  <c r="E159" i="15"/>
  <c r="E160" i="15"/>
  <c r="E161" i="15"/>
  <c r="E162" i="15"/>
  <c r="E163" i="15"/>
  <c r="E164" i="15"/>
  <c r="E165" i="15"/>
  <c r="E166" i="15"/>
  <c r="E167" i="15"/>
  <c r="E168" i="15"/>
  <c r="E169" i="15"/>
  <c r="E170" i="15"/>
  <c r="E171" i="15"/>
  <c r="E172" i="15"/>
  <c r="E173" i="15"/>
  <c r="E174" i="15"/>
  <c r="E175" i="15"/>
  <c r="E176" i="15"/>
  <c r="E177" i="15"/>
  <c r="E178" i="15"/>
  <c r="E179" i="15"/>
  <c r="E180" i="15"/>
  <c r="E181" i="15"/>
  <c r="E182" i="15"/>
  <c r="E183" i="15"/>
  <c r="E184" i="15"/>
  <c r="E185" i="15"/>
  <c r="E186" i="15"/>
  <c r="E187" i="15"/>
  <c r="E188" i="15"/>
  <c r="E189" i="15"/>
  <c r="E190" i="15"/>
  <c r="E191" i="15"/>
  <c r="E192" i="15"/>
  <c r="E193" i="15"/>
  <c r="E194" i="15"/>
  <c r="E195" i="15"/>
  <c r="E196" i="15"/>
  <c r="E197" i="15"/>
  <c r="E198" i="15"/>
  <c r="E199" i="15"/>
  <c r="E200" i="15"/>
  <c r="E201" i="15"/>
  <c r="E202" i="15"/>
  <c r="E203" i="15"/>
  <c r="E204" i="15"/>
  <c r="E205" i="15"/>
  <c r="E206" i="15"/>
  <c r="E207" i="15"/>
  <c r="E208" i="15"/>
  <c r="E209" i="15"/>
  <c r="E210" i="15"/>
  <c r="E211" i="15"/>
  <c r="E212" i="15"/>
  <c r="E213" i="15"/>
  <c r="E214" i="15"/>
  <c r="E215" i="15"/>
  <c r="E216" i="15"/>
  <c r="E217" i="15"/>
  <c r="E218" i="15"/>
  <c r="E219" i="15"/>
  <c r="E220" i="15"/>
  <c r="E221" i="15"/>
  <c r="E222" i="15"/>
  <c r="E223" i="15"/>
  <c r="E224" i="15"/>
  <c r="E225" i="15"/>
  <c r="E226" i="15"/>
  <c r="E227" i="15"/>
  <c r="E228" i="15"/>
  <c r="E229" i="15"/>
  <c r="E230" i="15"/>
  <c r="E231" i="15"/>
  <c r="E232" i="15"/>
  <c r="E233" i="15"/>
  <c r="E234" i="15"/>
  <c r="E235" i="15"/>
  <c r="E236" i="15"/>
  <c r="E237" i="15"/>
  <c r="E238" i="15"/>
  <c r="E239" i="15"/>
  <c r="E240" i="15"/>
  <c r="E241" i="15"/>
  <c r="E242" i="15"/>
  <c r="D3" i="15"/>
  <c r="D4" i="15"/>
  <c r="D5" i="15"/>
  <c r="D6" i="15"/>
  <c r="D7" i="15"/>
  <c r="D8" i="15"/>
  <c r="D9" i="15"/>
  <c r="D10" i="15"/>
  <c r="D11" i="15"/>
  <c r="D12" i="15"/>
  <c r="D13" i="15"/>
  <c r="D14" i="15"/>
  <c r="D15" i="15"/>
  <c r="D16" i="15"/>
  <c r="D17" i="15"/>
  <c r="D18" i="15"/>
  <c r="D19" i="15"/>
  <c r="D20" i="15"/>
  <c r="D21" i="15"/>
  <c r="D22" i="15"/>
  <c r="D23" i="15"/>
  <c r="D24" i="15"/>
  <c r="D25" i="15"/>
  <c r="D26" i="15"/>
  <c r="D27" i="15"/>
  <c r="D28" i="15"/>
  <c r="D29" i="15"/>
  <c r="D30" i="15"/>
  <c r="D31" i="15"/>
  <c r="D32" i="15"/>
  <c r="D33" i="15"/>
  <c r="D34" i="15"/>
  <c r="D35" i="15"/>
  <c r="D36" i="15"/>
  <c r="D37" i="15"/>
  <c r="D38" i="15"/>
  <c r="D39" i="15"/>
  <c r="D40" i="15"/>
  <c r="D41" i="15"/>
  <c r="D42" i="15"/>
  <c r="D43" i="15"/>
  <c r="D44" i="15"/>
  <c r="D45" i="15"/>
  <c r="D46" i="15"/>
  <c r="D47" i="15"/>
  <c r="D48" i="15"/>
  <c r="D49" i="15"/>
  <c r="D50" i="15"/>
  <c r="D51" i="15"/>
  <c r="D52" i="15"/>
  <c r="D53" i="15"/>
  <c r="D54" i="15"/>
  <c r="D55" i="15"/>
  <c r="D56" i="15"/>
  <c r="D57" i="15"/>
  <c r="D58" i="15"/>
  <c r="D59" i="15"/>
  <c r="D60" i="15"/>
  <c r="D61" i="15"/>
  <c r="D62" i="15"/>
  <c r="D63" i="15"/>
  <c r="D64" i="15"/>
  <c r="D65" i="15"/>
  <c r="D66" i="15"/>
  <c r="D67" i="15"/>
  <c r="D68" i="15"/>
  <c r="D69" i="15"/>
  <c r="D70" i="15"/>
  <c r="D71" i="15"/>
  <c r="D72" i="15"/>
  <c r="D73" i="15"/>
  <c r="D74" i="15"/>
  <c r="D75" i="15"/>
  <c r="D76" i="15"/>
  <c r="D77" i="15"/>
  <c r="D78" i="15"/>
  <c r="D79" i="15"/>
  <c r="D80" i="15"/>
  <c r="D81" i="15"/>
  <c r="D82" i="15"/>
  <c r="D83" i="15"/>
  <c r="D84" i="15"/>
  <c r="D85" i="15"/>
  <c r="D86" i="15"/>
  <c r="D87" i="15"/>
  <c r="D88" i="15"/>
  <c r="D89" i="15"/>
  <c r="D90" i="15"/>
  <c r="D91" i="15"/>
  <c r="D92" i="15"/>
  <c r="D93" i="15"/>
  <c r="D94" i="15"/>
  <c r="D95" i="15"/>
  <c r="D96" i="15"/>
  <c r="D97" i="15"/>
  <c r="D98" i="15"/>
  <c r="D99" i="15"/>
  <c r="D100" i="15"/>
  <c r="D101" i="15"/>
  <c r="D102" i="15"/>
  <c r="D103" i="15"/>
  <c r="D104" i="15"/>
  <c r="D105" i="15"/>
  <c r="D106" i="15"/>
  <c r="D107" i="15"/>
  <c r="D108" i="15"/>
  <c r="D109" i="15"/>
  <c r="D110" i="15"/>
  <c r="D111" i="15"/>
  <c r="D112" i="15"/>
  <c r="D113" i="15"/>
  <c r="D114" i="15"/>
  <c r="D115" i="15"/>
  <c r="D116" i="15"/>
  <c r="D117" i="15"/>
  <c r="D118" i="15"/>
  <c r="D119" i="15"/>
  <c r="D120" i="15"/>
  <c r="D121" i="15"/>
  <c r="D122" i="15"/>
  <c r="D123" i="15"/>
  <c r="D124" i="15"/>
  <c r="D125" i="15"/>
  <c r="D126" i="15"/>
  <c r="D127" i="15"/>
  <c r="D128" i="15"/>
  <c r="D129" i="15"/>
  <c r="D130" i="15"/>
  <c r="D131" i="15"/>
  <c r="D132" i="15"/>
  <c r="D133" i="15"/>
  <c r="D134" i="15"/>
  <c r="D135" i="15"/>
  <c r="D136" i="15"/>
  <c r="D137" i="15"/>
  <c r="D138" i="15"/>
  <c r="D139" i="15"/>
  <c r="D140" i="15"/>
  <c r="D141" i="15"/>
  <c r="D142" i="15"/>
  <c r="D143" i="15"/>
  <c r="D144" i="15"/>
  <c r="D145" i="15"/>
  <c r="D146" i="15"/>
  <c r="D147" i="15"/>
  <c r="D148" i="15"/>
  <c r="D149" i="15"/>
  <c r="D150" i="15"/>
  <c r="D151" i="15"/>
  <c r="D152" i="15"/>
  <c r="D153" i="15"/>
  <c r="D154" i="15"/>
  <c r="D155" i="15"/>
  <c r="D156" i="15"/>
  <c r="D157" i="15"/>
  <c r="D158" i="15"/>
  <c r="D159" i="15"/>
  <c r="D160" i="15"/>
  <c r="D161" i="15"/>
  <c r="D162" i="15"/>
  <c r="D163" i="15"/>
  <c r="D164" i="15"/>
  <c r="D165" i="15"/>
  <c r="D166" i="15"/>
  <c r="D167" i="15"/>
  <c r="D168" i="15"/>
  <c r="D169" i="15"/>
  <c r="D170" i="15"/>
  <c r="D171" i="15"/>
  <c r="D172" i="15"/>
  <c r="D173" i="15"/>
  <c r="D174" i="15"/>
  <c r="D175" i="15"/>
  <c r="D176" i="15"/>
  <c r="D177" i="15"/>
  <c r="D178" i="15"/>
  <c r="D179" i="15"/>
  <c r="D180" i="15"/>
  <c r="D181" i="15"/>
  <c r="D182" i="15"/>
  <c r="D183" i="15"/>
  <c r="D184" i="15"/>
  <c r="D185" i="15"/>
  <c r="D186" i="15"/>
  <c r="D187" i="15"/>
  <c r="D188" i="15"/>
  <c r="D189" i="15"/>
  <c r="D190" i="15"/>
  <c r="D191" i="15"/>
  <c r="D192" i="15"/>
  <c r="D193" i="15"/>
  <c r="D194" i="15"/>
  <c r="D195" i="15"/>
  <c r="D196" i="15"/>
  <c r="D197" i="15"/>
  <c r="D198" i="15"/>
  <c r="D199" i="15"/>
  <c r="D200" i="15"/>
  <c r="D201" i="15"/>
  <c r="D202" i="15"/>
  <c r="D203" i="15"/>
  <c r="D204" i="15"/>
  <c r="D205" i="15"/>
  <c r="D206" i="15"/>
  <c r="D207" i="15"/>
  <c r="D208" i="15"/>
  <c r="D209" i="15"/>
  <c r="D210" i="15"/>
  <c r="D211" i="15"/>
  <c r="D212" i="15"/>
  <c r="D213" i="15"/>
  <c r="D214" i="15"/>
  <c r="D215" i="15"/>
  <c r="D216" i="15"/>
  <c r="D217" i="15"/>
  <c r="D218" i="15"/>
  <c r="D219" i="15"/>
  <c r="D220" i="15"/>
  <c r="D221" i="15"/>
  <c r="D222" i="15"/>
  <c r="D223" i="15"/>
  <c r="D224" i="15"/>
  <c r="D225" i="15"/>
  <c r="D226" i="15"/>
  <c r="D227" i="15"/>
  <c r="D228" i="15"/>
  <c r="D229" i="15"/>
  <c r="D230" i="15"/>
  <c r="D231" i="15"/>
  <c r="D232" i="15"/>
  <c r="D233" i="15"/>
  <c r="D234" i="15"/>
  <c r="D235" i="15"/>
  <c r="D236" i="15"/>
  <c r="D237" i="15"/>
  <c r="D238" i="15"/>
  <c r="D239" i="15"/>
  <c r="D240" i="15"/>
  <c r="D241" i="15"/>
  <c r="D242" i="15"/>
  <c r="C3" i="15"/>
  <c r="AB3" i="15" s="1"/>
  <c r="C4" i="15"/>
  <c r="AB4" i="15" s="1"/>
  <c r="C5" i="15"/>
  <c r="AB5" i="15" s="1"/>
  <c r="C6" i="15"/>
  <c r="AB6" i="15" s="1"/>
  <c r="C7" i="15"/>
  <c r="AB7" i="15" s="1"/>
  <c r="C8" i="15"/>
  <c r="AB8" i="15" s="1"/>
  <c r="C9" i="15"/>
  <c r="AB9" i="15" s="1"/>
  <c r="C10" i="15"/>
  <c r="AB10" i="15" s="1"/>
  <c r="C11" i="15"/>
  <c r="AB11" i="15" s="1"/>
  <c r="C12" i="15"/>
  <c r="AB12" i="15" s="1"/>
  <c r="C13" i="15"/>
  <c r="AB13" i="15" s="1"/>
  <c r="C14" i="15"/>
  <c r="AB14" i="15" s="1"/>
  <c r="C15" i="15"/>
  <c r="AB15" i="15" s="1"/>
  <c r="C16" i="15"/>
  <c r="AB16" i="15" s="1"/>
  <c r="C17" i="15"/>
  <c r="AB17" i="15" s="1"/>
  <c r="C18" i="15"/>
  <c r="AB18" i="15" s="1"/>
  <c r="C19" i="15"/>
  <c r="AB19" i="15" s="1"/>
  <c r="C20" i="15"/>
  <c r="AB20" i="15" s="1"/>
  <c r="C21" i="15"/>
  <c r="AB21" i="15" s="1"/>
  <c r="C22" i="15"/>
  <c r="AB22" i="15" s="1"/>
  <c r="C23" i="15"/>
  <c r="AB23" i="15" s="1"/>
  <c r="C24" i="15"/>
  <c r="AB24" i="15" s="1"/>
  <c r="C25" i="15"/>
  <c r="AB25" i="15" s="1"/>
  <c r="C26" i="15"/>
  <c r="AB26" i="15" s="1"/>
  <c r="C27" i="15"/>
  <c r="AB27" i="15" s="1"/>
  <c r="C28" i="15"/>
  <c r="AB28" i="15" s="1"/>
  <c r="C29" i="15"/>
  <c r="AB29" i="15" s="1"/>
  <c r="C30" i="15"/>
  <c r="AB30" i="15" s="1"/>
  <c r="C31" i="15"/>
  <c r="AB31" i="15" s="1"/>
  <c r="C32" i="15"/>
  <c r="AB32" i="15" s="1"/>
  <c r="C33" i="15"/>
  <c r="AB33" i="15" s="1"/>
  <c r="C34" i="15"/>
  <c r="AB34" i="15" s="1"/>
  <c r="C35" i="15"/>
  <c r="AB35" i="15" s="1"/>
  <c r="C36" i="15"/>
  <c r="AB36" i="15" s="1"/>
  <c r="C37" i="15"/>
  <c r="AB37" i="15" s="1"/>
  <c r="C38" i="15"/>
  <c r="AB38" i="15" s="1"/>
  <c r="C39" i="15"/>
  <c r="AB39" i="15" s="1"/>
  <c r="C40" i="15"/>
  <c r="AB40" i="15" s="1"/>
  <c r="C41" i="15"/>
  <c r="AB41" i="15" s="1"/>
  <c r="C42" i="15"/>
  <c r="AB42" i="15" s="1"/>
  <c r="C43" i="15"/>
  <c r="AB43" i="15" s="1"/>
  <c r="C44" i="15"/>
  <c r="AB44" i="15" s="1"/>
  <c r="C45" i="15"/>
  <c r="AB45" i="15" s="1"/>
  <c r="C46" i="15"/>
  <c r="AB46" i="15" s="1"/>
  <c r="C47" i="15"/>
  <c r="AB47" i="15" s="1"/>
  <c r="C48" i="15"/>
  <c r="AB48" i="15" s="1"/>
  <c r="C49" i="15"/>
  <c r="AB49" i="15" s="1"/>
  <c r="C50" i="15"/>
  <c r="AB50" i="15" s="1"/>
  <c r="C51" i="15"/>
  <c r="AB51" i="15" s="1"/>
  <c r="C52" i="15"/>
  <c r="AB52" i="15" s="1"/>
  <c r="C53" i="15"/>
  <c r="AB53" i="15" s="1"/>
  <c r="C54" i="15"/>
  <c r="AB54" i="15" s="1"/>
  <c r="C55" i="15"/>
  <c r="AB55" i="15" s="1"/>
  <c r="C56" i="15"/>
  <c r="AB56" i="15" s="1"/>
  <c r="C57" i="15"/>
  <c r="AB57" i="15" s="1"/>
  <c r="C58" i="15"/>
  <c r="AB58" i="15" s="1"/>
  <c r="C59" i="15"/>
  <c r="AB59" i="15" s="1"/>
  <c r="C60" i="15"/>
  <c r="AB60" i="15" s="1"/>
  <c r="C61" i="15"/>
  <c r="AB61" i="15" s="1"/>
  <c r="C62" i="15"/>
  <c r="AB62" i="15" s="1"/>
  <c r="C63" i="15"/>
  <c r="C64" i="15"/>
  <c r="C65" i="15"/>
  <c r="C66" i="15"/>
  <c r="C67" i="15"/>
  <c r="C68" i="15"/>
  <c r="C69" i="15"/>
  <c r="C70" i="15"/>
  <c r="C71" i="15"/>
  <c r="C72" i="15"/>
  <c r="C73" i="15"/>
  <c r="C74" i="15"/>
  <c r="C75" i="15"/>
  <c r="C76" i="15"/>
  <c r="C77" i="15"/>
  <c r="C78" i="15"/>
  <c r="C79" i="15"/>
  <c r="C80" i="15"/>
  <c r="C81" i="15"/>
  <c r="C82" i="15"/>
  <c r="C83" i="15"/>
  <c r="C84" i="15"/>
  <c r="C85" i="15"/>
  <c r="C86" i="15"/>
  <c r="C87" i="15"/>
  <c r="C88" i="15"/>
  <c r="C89" i="15"/>
  <c r="C90" i="15"/>
  <c r="C91" i="15"/>
  <c r="C92" i="15"/>
  <c r="C93" i="15"/>
  <c r="C94" i="15"/>
  <c r="C95" i="15"/>
  <c r="C96" i="15"/>
  <c r="C97" i="15"/>
  <c r="C98" i="15"/>
  <c r="C99" i="15"/>
  <c r="C100" i="15"/>
  <c r="C101" i="15"/>
  <c r="C102" i="15"/>
  <c r="C103" i="15"/>
  <c r="C104" i="15"/>
  <c r="C105" i="15"/>
  <c r="C106" i="15"/>
  <c r="C107" i="15"/>
  <c r="C108" i="15"/>
  <c r="C109" i="15"/>
  <c r="C110" i="15"/>
  <c r="C111" i="15"/>
  <c r="C112" i="15"/>
  <c r="C113" i="15"/>
  <c r="C114" i="15"/>
  <c r="C115" i="15"/>
  <c r="C116" i="15"/>
  <c r="C117" i="15"/>
  <c r="C118" i="15"/>
  <c r="C119" i="15"/>
  <c r="C120" i="15"/>
  <c r="C121" i="15"/>
  <c r="C122" i="15"/>
  <c r="C123" i="15"/>
  <c r="C124" i="15"/>
  <c r="C125" i="15"/>
  <c r="C126" i="15"/>
  <c r="C127" i="15"/>
  <c r="C128" i="15"/>
  <c r="C129" i="15"/>
  <c r="C130" i="15"/>
  <c r="C131" i="15"/>
  <c r="C132" i="15"/>
  <c r="C133" i="15"/>
  <c r="C134" i="15"/>
  <c r="C135" i="15"/>
  <c r="C136" i="15"/>
  <c r="C137" i="15"/>
  <c r="C138" i="15"/>
  <c r="C139" i="15"/>
  <c r="C140" i="15"/>
  <c r="C141" i="15"/>
  <c r="C142" i="15"/>
  <c r="C143" i="15"/>
  <c r="C144" i="15"/>
  <c r="C145" i="15"/>
  <c r="C146" i="15"/>
  <c r="C147" i="15"/>
  <c r="C148" i="15"/>
  <c r="C149" i="15"/>
  <c r="C150" i="15"/>
  <c r="C151" i="15"/>
  <c r="C152" i="15"/>
  <c r="C153" i="15"/>
  <c r="C154" i="15"/>
  <c r="C155" i="15"/>
  <c r="C156" i="15"/>
  <c r="C157" i="15"/>
  <c r="C158" i="15"/>
  <c r="C159" i="15"/>
  <c r="C160" i="15"/>
  <c r="C161" i="15"/>
  <c r="C162" i="15"/>
  <c r="C163" i="15"/>
  <c r="C164" i="15"/>
  <c r="C165" i="15"/>
  <c r="C166" i="15"/>
  <c r="C167" i="15"/>
  <c r="C168" i="15"/>
  <c r="C169" i="15"/>
  <c r="C170" i="15"/>
  <c r="C171" i="15"/>
  <c r="C172" i="15"/>
  <c r="C173" i="15"/>
  <c r="C174" i="15"/>
  <c r="C175" i="15"/>
  <c r="C176" i="15"/>
  <c r="C177" i="15"/>
  <c r="C178" i="15"/>
  <c r="C179" i="15"/>
  <c r="C180" i="15"/>
  <c r="C181" i="15"/>
  <c r="C182" i="15"/>
  <c r="C183" i="15"/>
  <c r="C184" i="15"/>
  <c r="C185" i="15"/>
  <c r="C186" i="15"/>
  <c r="C187" i="15"/>
  <c r="C188" i="15"/>
  <c r="C189" i="15"/>
  <c r="C190" i="15"/>
  <c r="C191" i="15"/>
  <c r="C192" i="15"/>
  <c r="C193" i="15"/>
  <c r="C194" i="15"/>
  <c r="C195" i="15"/>
  <c r="C196" i="15"/>
  <c r="C197" i="15"/>
  <c r="C198" i="15"/>
  <c r="C199" i="15"/>
  <c r="C200" i="15"/>
  <c r="C201" i="15"/>
  <c r="C202" i="15"/>
  <c r="C203" i="15"/>
  <c r="C204" i="15"/>
  <c r="C205" i="15"/>
  <c r="C206" i="15"/>
  <c r="C207" i="15"/>
  <c r="C208" i="15"/>
  <c r="C209" i="15"/>
  <c r="C210" i="15"/>
  <c r="C211" i="15"/>
  <c r="C212" i="15"/>
  <c r="C213" i="15"/>
  <c r="C214" i="15"/>
  <c r="C215" i="15"/>
  <c r="C216" i="15"/>
  <c r="C217" i="15"/>
  <c r="C218" i="15"/>
  <c r="C219" i="15"/>
  <c r="C220" i="15"/>
  <c r="C221" i="15"/>
  <c r="C222" i="15"/>
  <c r="C223" i="15"/>
  <c r="C224" i="15"/>
  <c r="C225" i="15"/>
  <c r="C226" i="15"/>
  <c r="C227" i="15"/>
  <c r="C228" i="15"/>
  <c r="C229" i="15"/>
  <c r="C230" i="15"/>
  <c r="C231" i="15"/>
  <c r="C232" i="15"/>
  <c r="C233" i="15"/>
  <c r="C234" i="15"/>
  <c r="C235" i="15"/>
  <c r="C236" i="15"/>
  <c r="C237" i="15"/>
  <c r="C238" i="15"/>
  <c r="C239" i="15"/>
  <c r="C240" i="15"/>
  <c r="C241" i="15"/>
  <c r="C242" i="15"/>
  <c r="B3" i="15"/>
  <c r="B4" i="15"/>
  <c r="B5" i="15"/>
  <c r="B6" i="15"/>
  <c r="B7" i="15"/>
  <c r="B8" i="15"/>
  <c r="B9" i="15"/>
  <c r="B10" i="15"/>
  <c r="B11" i="15"/>
  <c r="B12" i="15"/>
  <c r="B13" i="15"/>
  <c r="B14" i="15"/>
  <c r="B15" i="15"/>
  <c r="B16" i="15"/>
  <c r="B17" i="15"/>
  <c r="B18" i="15"/>
  <c r="B19" i="15"/>
  <c r="B20" i="15"/>
  <c r="B21" i="15"/>
  <c r="B22" i="15"/>
  <c r="K3" i="15" s="1"/>
  <c r="B23" i="15"/>
  <c r="B24" i="15"/>
  <c r="B25" i="15"/>
  <c r="B26" i="15"/>
  <c r="B27" i="15"/>
  <c r="B28" i="15"/>
  <c r="B29" i="15"/>
  <c r="B30" i="15"/>
  <c r="B31" i="15"/>
  <c r="B32" i="15"/>
  <c r="B33" i="15"/>
  <c r="B34" i="15"/>
  <c r="B35" i="15"/>
  <c r="B36" i="15"/>
  <c r="B37" i="15"/>
  <c r="B38" i="15"/>
  <c r="B39" i="15"/>
  <c r="B40" i="15"/>
  <c r="B41" i="15"/>
  <c r="B42" i="15"/>
  <c r="B43" i="15"/>
  <c r="B44" i="15"/>
  <c r="B45" i="15"/>
  <c r="B46" i="15"/>
  <c r="B47" i="15"/>
  <c r="B48" i="15"/>
  <c r="B49" i="15"/>
  <c r="B50" i="15"/>
  <c r="B51" i="15"/>
  <c r="B52" i="15"/>
  <c r="B53" i="15"/>
  <c r="B54" i="15"/>
  <c r="B55" i="15"/>
  <c r="B56" i="15"/>
  <c r="B57" i="15"/>
  <c r="B58" i="15"/>
  <c r="B59" i="15"/>
  <c r="B60" i="15"/>
  <c r="B61" i="15"/>
  <c r="B62" i="15"/>
  <c r="B63" i="15"/>
  <c r="AA3" i="15" s="1"/>
  <c r="B64" i="15"/>
  <c r="AA4" i="15" s="1"/>
  <c r="B65" i="15"/>
  <c r="AA5" i="15" s="1"/>
  <c r="B66" i="15"/>
  <c r="AA6" i="15" s="1"/>
  <c r="B67" i="15"/>
  <c r="AA7" i="15" s="1"/>
  <c r="B68" i="15"/>
  <c r="AA8" i="15" s="1"/>
  <c r="B69" i="15"/>
  <c r="AA9" i="15" s="1"/>
  <c r="B70" i="15"/>
  <c r="AA10" i="15" s="1"/>
  <c r="B71" i="15"/>
  <c r="AA11" i="15" s="1"/>
  <c r="B72" i="15"/>
  <c r="AA12" i="15" s="1"/>
  <c r="B73" i="15"/>
  <c r="AA13" i="15" s="1"/>
  <c r="B74" i="15"/>
  <c r="AA14" i="15" s="1"/>
  <c r="B75" i="15"/>
  <c r="AA15" i="15" s="1"/>
  <c r="B76" i="15"/>
  <c r="AA16" i="15" s="1"/>
  <c r="B77" i="15"/>
  <c r="AA17" i="15" s="1"/>
  <c r="B78" i="15"/>
  <c r="AA18" i="15" s="1"/>
  <c r="B79" i="15"/>
  <c r="AA19" i="15" s="1"/>
  <c r="B80" i="15"/>
  <c r="AA20" i="15" s="1"/>
  <c r="B81" i="15"/>
  <c r="AA21" i="15" s="1"/>
  <c r="B82" i="15"/>
  <c r="AA22" i="15" s="1"/>
  <c r="B83" i="15"/>
  <c r="AA23" i="15" s="1"/>
  <c r="B84" i="15"/>
  <c r="AA24" i="15" s="1"/>
  <c r="B85" i="15"/>
  <c r="AA25" i="15" s="1"/>
  <c r="B86" i="15"/>
  <c r="AA26" i="15" s="1"/>
  <c r="B87" i="15"/>
  <c r="AA27" i="15" s="1"/>
  <c r="B88" i="15"/>
  <c r="AA28" i="15" s="1"/>
  <c r="B89" i="15"/>
  <c r="AA29" i="15" s="1"/>
  <c r="B90" i="15"/>
  <c r="AA30" i="15" s="1"/>
  <c r="B91" i="15"/>
  <c r="AA31" i="15" s="1"/>
  <c r="B92" i="15"/>
  <c r="AA32" i="15" s="1"/>
  <c r="B93" i="15"/>
  <c r="AA33" i="15" s="1"/>
  <c r="B94" i="15"/>
  <c r="AA34" i="15" s="1"/>
  <c r="B95" i="15"/>
  <c r="AA35" i="15" s="1"/>
  <c r="B96" i="15"/>
  <c r="AA36" i="15" s="1"/>
  <c r="B97" i="15"/>
  <c r="AA37" i="15" s="1"/>
  <c r="B98" i="15"/>
  <c r="AA38" i="15" s="1"/>
  <c r="B99" i="15"/>
  <c r="AA39" i="15" s="1"/>
  <c r="B100" i="15"/>
  <c r="AA40" i="15" s="1"/>
  <c r="B101" i="15"/>
  <c r="AA41" i="15" s="1"/>
  <c r="B102" i="15"/>
  <c r="AA42" i="15" s="1"/>
  <c r="B103" i="15"/>
  <c r="AA43" i="15" s="1"/>
  <c r="B104" i="15"/>
  <c r="AA44" i="15" s="1"/>
  <c r="B105" i="15"/>
  <c r="AA45" i="15" s="1"/>
  <c r="B106" i="15"/>
  <c r="AA46" i="15" s="1"/>
  <c r="B107" i="15"/>
  <c r="AA47" i="15" s="1"/>
  <c r="B108" i="15"/>
  <c r="AA48" i="15" s="1"/>
  <c r="B109" i="15"/>
  <c r="AA49" i="15" s="1"/>
  <c r="B110" i="15"/>
  <c r="AA50" i="15" s="1"/>
  <c r="B111" i="15"/>
  <c r="AA51" i="15" s="1"/>
  <c r="B112" i="15"/>
  <c r="AA52" i="15" s="1"/>
  <c r="B113" i="15"/>
  <c r="AA53" i="15" s="1"/>
  <c r="B114" i="15"/>
  <c r="AA54" i="15" s="1"/>
  <c r="B115" i="15"/>
  <c r="AA55" i="15" s="1"/>
  <c r="B116" i="15"/>
  <c r="AA56" i="15" s="1"/>
  <c r="B117" i="15"/>
  <c r="AA57" i="15" s="1"/>
  <c r="B118" i="15"/>
  <c r="AA58" i="15" s="1"/>
  <c r="B119" i="15"/>
  <c r="AA59" i="15" s="1"/>
  <c r="B120" i="15"/>
  <c r="AA60" i="15" s="1"/>
  <c r="B121" i="15"/>
  <c r="AA61" i="15" s="1"/>
  <c r="B122" i="15"/>
  <c r="AA62" i="15" s="1"/>
  <c r="B123" i="15"/>
  <c r="B124" i="15"/>
  <c r="B125" i="15"/>
  <c r="B126" i="15"/>
  <c r="B127" i="15"/>
  <c r="B128" i="15"/>
  <c r="B129" i="15"/>
  <c r="B130" i="15"/>
  <c r="B131" i="15"/>
  <c r="B132" i="15"/>
  <c r="B133" i="15"/>
  <c r="B134" i="15"/>
  <c r="B135" i="15"/>
  <c r="B136" i="15"/>
  <c r="B137" i="15"/>
  <c r="B138" i="15"/>
  <c r="B139" i="15"/>
  <c r="B140" i="15"/>
  <c r="B141" i="15"/>
  <c r="B142" i="15"/>
  <c r="B143" i="15"/>
  <c r="B144" i="15"/>
  <c r="B145" i="15"/>
  <c r="B146" i="15"/>
  <c r="B147" i="15"/>
  <c r="B148" i="15"/>
  <c r="B149" i="15"/>
  <c r="B150" i="15"/>
  <c r="B151" i="15"/>
  <c r="B152" i="15"/>
  <c r="B153" i="15"/>
  <c r="B154" i="15"/>
  <c r="B155" i="15"/>
  <c r="B156" i="15"/>
  <c r="B157" i="15"/>
  <c r="B158" i="15"/>
  <c r="B159" i="15"/>
  <c r="B160" i="15"/>
  <c r="B161" i="15"/>
  <c r="B162" i="15"/>
  <c r="B163" i="15"/>
  <c r="B164" i="15"/>
  <c r="B165" i="15"/>
  <c r="B166" i="15"/>
  <c r="B167" i="15"/>
  <c r="B168" i="15"/>
  <c r="B169" i="15"/>
  <c r="B170" i="15"/>
  <c r="B171" i="15"/>
  <c r="B172" i="15"/>
  <c r="B173" i="15"/>
  <c r="B174" i="15"/>
  <c r="B175" i="15"/>
  <c r="B176" i="15"/>
  <c r="B177" i="15"/>
  <c r="B178" i="15"/>
  <c r="B179" i="15"/>
  <c r="B180" i="15"/>
  <c r="B181" i="15"/>
  <c r="B182" i="15"/>
  <c r="B183" i="15"/>
  <c r="B184" i="15"/>
  <c r="B185" i="15"/>
  <c r="B186" i="15"/>
  <c r="B187" i="15"/>
  <c r="B188" i="15"/>
  <c r="B189" i="15"/>
  <c r="B190" i="15"/>
  <c r="B191" i="15"/>
  <c r="B192" i="15"/>
  <c r="B193" i="15"/>
  <c r="B194" i="15"/>
  <c r="B195" i="15"/>
  <c r="B196" i="15"/>
  <c r="B197" i="15"/>
  <c r="B198" i="15"/>
  <c r="B199" i="15"/>
  <c r="B200" i="15"/>
  <c r="B201" i="15"/>
  <c r="B202" i="15"/>
  <c r="B203" i="15"/>
  <c r="B204" i="15"/>
  <c r="B205" i="15"/>
  <c r="B206" i="15"/>
  <c r="B207" i="15"/>
  <c r="B208" i="15"/>
  <c r="B209" i="15"/>
  <c r="B210" i="15"/>
  <c r="B211" i="15"/>
  <c r="B212" i="15"/>
  <c r="B213" i="15"/>
  <c r="B214" i="15"/>
  <c r="B215" i="15"/>
  <c r="B216" i="15"/>
  <c r="B217" i="15"/>
  <c r="B218" i="15"/>
  <c r="B219" i="15"/>
  <c r="B220" i="15"/>
  <c r="B221" i="15"/>
  <c r="B222" i="15"/>
  <c r="B223" i="15"/>
  <c r="B224" i="15"/>
  <c r="B225" i="15"/>
  <c r="B226" i="15"/>
  <c r="B227" i="15"/>
  <c r="B228" i="15"/>
  <c r="B229" i="15"/>
  <c r="B230" i="15"/>
  <c r="B231" i="15"/>
  <c r="B232" i="15"/>
  <c r="B233" i="15"/>
  <c r="B234" i="15"/>
  <c r="B235" i="15"/>
  <c r="B236" i="15"/>
  <c r="B237" i="15"/>
  <c r="B238" i="15"/>
  <c r="B239" i="15"/>
  <c r="B240" i="15"/>
  <c r="B241" i="15"/>
  <c r="B242" i="15"/>
  <c r="A3" i="15"/>
  <c r="J13" i="15" s="1"/>
  <c r="A4" i="15"/>
  <c r="A5" i="15"/>
  <c r="A6" i="15"/>
  <c r="A7" i="15"/>
  <c r="J3" i="15" s="1"/>
  <c r="A8" i="15"/>
  <c r="A9" i="15"/>
  <c r="A10" i="15"/>
  <c r="A11" i="15"/>
  <c r="A12" i="15"/>
  <c r="A13" i="15"/>
  <c r="A14" i="15"/>
  <c r="A15" i="15"/>
  <c r="A16" i="15"/>
  <c r="A17" i="15"/>
  <c r="A18" i="15"/>
  <c r="A19" i="15"/>
  <c r="A20" i="15"/>
  <c r="A21" i="15"/>
  <c r="A22" i="15"/>
  <c r="A23" i="15"/>
  <c r="A24" i="15"/>
  <c r="A25" i="15"/>
  <c r="A26" i="15"/>
  <c r="A27" i="15"/>
  <c r="A28" i="15"/>
  <c r="A29" i="15"/>
  <c r="A30" i="15"/>
  <c r="A31" i="15"/>
  <c r="A32" i="15"/>
  <c r="A33" i="15"/>
  <c r="A34" i="15"/>
  <c r="A35" i="15"/>
  <c r="A36" i="15"/>
  <c r="A37" i="15"/>
  <c r="A38" i="15"/>
  <c r="A39" i="15"/>
  <c r="A40" i="15"/>
  <c r="A41" i="15"/>
  <c r="A42" i="15"/>
  <c r="A43" i="15"/>
  <c r="A44" i="15"/>
  <c r="A45" i="15"/>
  <c r="A46" i="15"/>
  <c r="A47" i="15"/>
  <c r="J8" i="15" s="1"/>
  <c r="A48" i="15"/>
  <c r="A49" i="15"/>
  <c r="A50" i="15"/>
  <c r="A51" i="15"/>
  <c r="A52" i="15"/>
  <c r="A53" i="15"/>
  <c r="A54" i="15"/>
  <c r="A55" i="15"/>
  <c r="A56" i="15"/>
  <c r="A57" i="15"/>
  <c r="A58" i="15"/>
  <c r="A59" i="15"/>
  <c r="A60" i="15"/>
  <c r="A61" i="15"/>
  <c r="A62" i="15"/>
  <c r="A63" i="15"/>
  <c r="Z3" i="15" s="1"/>
  <c r="A64" i="15"/>
  <c r="Z4" i="15" s="1"/>
  <c r="A65" i="15"/>
  <c r="Z5" i="15" s="1"/>
  <c r="A66" i="15"/>
  <c r="Z6" i="15" s="1"/>
  <c r="A67" i="15"/>
  <c r="Z7" i="15" s="1"/>
  <c r="A68" i="15"/>
  <c r="Z8" i="15" s="1"/>
  <c r="A69" i="15"/>
  <c r="Z9" i="15" s="1"/>
  <c r="A70" i="15"/>
  <c r="Z10" i="15" s="1"/>
  <c r="A71" i="15"/>
  <c r="Z11" i="15" s="1"/>
  <c r="A72" i="15"/>
  <c r="Z12" i="15" s="1"/>
  <c r="A73" i="15"/>
  <c r="Z13" i="15" s="1"/>
  <c r="A74" i="15"/>
  <c r="Z14" i="15" s="1"/>
  <c r="A75" i="15"/>
  <c r="Z15" i="15" s="1"/>
  <c r="A76" i="15"/>
  <c r="Z16" i="15" s="1"/>
  <c r="A77" i="15"/>
  <c r="Z17" i="15" s="1"/>
  <c r="A78" i="15"/>
  <c r="Z18" i="15" s="1"/>
  <c r="A79" i="15"/>
  <c r="Z19" i="15" s="1"/>
  <c r="A80" i="15"/>
  <c r="Z20" i="15" s="1"/>
  <c r="A81" i="15"/>
  <c r="Z21" i="15" s="1"/>
  <c r="A82" i="15"/>
  <c r="Z22" i="15" s="1"/>
  <c r="A83" i="15"/>
  <c r="Z23" i="15" s="1"/>
  <c r="A84" i="15"/>
  <c r="Z24" i="15" s="1"/>
  <c r="A85" i="15"/>
  <c r="Z25" i="15" s="1"/>
  <c r="A86" i="15"/>
  <c r="Z26" i="15" s="1"/>
  <c r="A87" i="15"/>
  <c r="Z27" i="15" s="1"/>
  <c r="A88" i="15"/>
  <c r="Z28" i="15" s="1"/>
  <c r="A89" i="15"/>
  <c r="Z29" i="15" s="1"/>
  <c r="A90" i="15"/>
  <c r="Z30" i="15" s="1"/>
  <c r="A91" i="15"/>
  <c r="Z31" i="15" s="1"/>
  <c r="A92" i="15"/>
  <c r="Z32" i="15" s="1"/>
  <c r="A93" i="15"/>
  <c r="Z33" i="15" s="1"/>
  <c r="A94" i="15"/>
  <c r="Z34" i="15" s="1"/>
  <c r="A95" i="15"/>
  <c r="Z35" i="15" s="1"/>
  <c r="A96" i="15"/>
  <c r="Z36" i="15" s="1"/>
  <c r="A97" i="15"/>
  <c r="Z37" i="15" s="1"/>
  <c r="A98" i="15"/>
  <c r="Z38" i="15" s="1"/>
  <c r="A99" i="15"/>
  <c r="Z39" i="15" s="1"/>
  <c r="A100" i="15"/>
  <c r="Z40" i="15" s="1"/>
  <c r="A101" i="15"/>
  <c r="Z41" i="15" s="1"/>
  <c r="A102" i="15"/>
  <c r="Z42" i="15" s="1"/>
  <c r="A103" i="15"/>
  <c r="Z43" i="15" s="1"/>
  <c r="A104" i="15"/>
  <c r="Z44" i="15" s="1"/>
  <c r="A105" i="15"/>
  <c r="Z45" i="15" s="1"/>
  <c r="A106" i="15"/>
  <c r="Z46" i="15" s="1"/>
  <c r="A107" i="15"/>
  <c r="Z47" i="15" s="1"/>
  <c r="A108" i="15"/>
  <c r="Z48" i="15" s="1"/>
  <c r="A109" i="15"/>
  <c r="Z49" i="15" s="1"/>
  <c r="A110" i="15"/>
  <c r="Z50" i="15" s="1"/>
  <c r="A111" i="15"/>
  <c r="Z51" i="15" s="1"/>
  <c r="A112" i="15"/>
  <c r="Z52" i="15" s="1"/>
  <c r="A113" i="15"/>
  <c r="Z53" i="15" s="1"/>
  <c r="A114" i="15"/>
  <c r="Z54" i="15" s="1"/>
  <c r="A115" i="15"/>
  <c r="Z55" i="15" s="1"/>
  <c r="A116" i="15"/>
  <c r="Z56" i="15" s="1"/>
  <c r="A117" i="15"/>
  <c r="Z57" i="15" s="1"/>
  <c r="A118" i="15"/>
  <c r="Z58" i="15" s="1"/>
  <c r="A119" i="15"/>
  <c r="Z59" i="15" s="1"/>
  <c r="A120" i="15"/>
  <c r="Z60" i="15" s="1"/>
  <c r="A121" i="15"/>
  <c r="Z61" i="15" s="1"/>
  <c r="A122" i="15"/>
  <c r="Z62" i="15" s="1"/>
  <c r="A123" i="15"/>
  <c r="A124" i="15"/>
  <c r="A125" i="15"/>
  <c r="A126" i="15"/>
  <c r="A127" i="15"/>
  <c r="A128" i="15"/>
  <c r="A129" i="15"/>
  <c r="A130" i="15"/>
  <c r="A131" i="15"/>
  <c r="A132" i="15"/>
  <c r="A133" i="15"/>
  <c r="A134" i="15"/>
  <c r="A135" i="15"/>
  <c r="A136" i="15"/>
  <c r="A137" i="15"/>
  <c r="A138" i="15"/>
  <c r="A139" i="15"/>
  <c r="A140" i="15"/>
  <c r="A141" i="15"/>
  <c r="A142" i="15"/>
  <c r="A143" i="15"/>
  <c r="A144" i="15"/>
  <c r="A145" i="15"/>
  <c r="A146" i="15"/>
  <c r="A147" i="15"/>
  <c r="A148" i="15"/>
  <c r="A149" i="15"/>
  <c r="A150" i="15"/>
  <c r="A151" i="15"/>
  <c r="A152" i="15"/>
  <c r="A153" i="15"/>
  <c r="A154" i="15"/>
  <c r="A155" i="15"/>
  <c r="A156" i="15"/>
  <c r="A157" i="15"/>
  <c r="A158" i="15"/>
  <c r="A159" i="15"/>
  <c r="A160" i="15"/>
  <c r="A161" i="15"/>
  <c r="A162" i="15"/>
  <c r="A163" i="15"/>
  <c r="A164" i="15"/>
  <c r="A165" i="15"/>
  <c r="A166" i="15"/>
  <c r="A167" i="15"/>
  <c r="A168" i="15"/>
  <c r="A169" i="15"/>
  <c r="A170" i="15"/>
  <c r="A171" i="15"/>
  <c r="A172" i="15"/>
  <c r="A173" i="15"/>
  <c r="A174" i="15"/>
  <c r="A175" i="15"/>
  <c r="A176" i="15"/>
  <c r="A177" i="15"/>
  <c r="A178" i="15"/>
  <c r="A179" i="15"/>
  <c r="A180" i="15"/>
  <c r="A181" i="15"/>
  <c r="A182" i="15"/>
  <c r="A183" i="15"/>
  <c r="A184" i="15"/>
  <c r="A185" i="15"/>
  <c r="A186" i="15"/>
  <c r="A187" i="15"/>
  <c r="A188" i="15"/>
  <c r="A189" i="15"/>
  <c r="A190" i="15"/>
  <c r="A191" i="15"/>
  <c r="A192" i="15"/>
  <c r="A193" i="15"/>
  <c r="A194" i="15"/>
  <c r="A195" i="15"/>
  <c r="A196" i="15"/>
  <c r="A197" i="15"/>
  <c r="A198" i="15"/>
  <c r="A199" i="15"/>
  <c r="A200" i="15"/>
  <c r="A201" i="15"/>
  <c r="A202" i="15"/>
  <c r="A203" i="15"/>
  <c r="A204" i="15"/>
  <c r="A205" i="15"/>
  <c r="A206" i="15"/>
  <c r="A207" i="15"/>
  <c r="A208" i="15"/>
  <c r="A209" i="15"/>
  <c r="A210" i="15"/>
  <c r="A211" i="15"/>
  <c r="A212" i="15"/>
  <c r="A213" i="15"/>
  <c r="A214" i="15"/>
  <c r="A215" i="15"/>
  <c r="A216" i="15"/>
  <c r="A217" i="15"/>
  <c r="A218" i="15"/>
  <c r="A219" i="15"/>
  <c r="A220" i="15"/>
  <c r="A221" i="15"/>
  <c r="A222" i="15"/>
  <c r="A223" i="15"/>
  <c r="A224" i="15"/>
  <c r="A225" i="15"/>
  <c r="A226" i="15"/>
  <c r="A227" i="15"/>
  <c r="A228" i="15"/>
  <c r="A229" i="15"/>
  <c r="A230" i="15"/>
  <c r="A231" i="15"/>
  <c r="A232" i="15"/>
  <c r="A233" i="15"/>
  <c r="A234" i="15"/>
  <c r="A235" i="15"/>
  <c r="A236" i="15"/>
  <c r="A237" i="15"/>
  <c r="A238" i="15"/>
  <c r="A239" i="15"/>
  <c r="A240" i="15"/>
  <c r="A241" i="15"/>
  <c r="A242" i="15"/>
  <c r="P2" i="12"/>
  <c r="O2" i="12"/>
  <c r="N2" i="12"/>
  <c r="M2" i="12"/>
  <c r="J1" i="12"/>
  <c r="G63" i="11"/>
  <c r="G64" i="11"/>
  <c r="G65" i="11"/>
  <c r="G66" i="11"/>
  <c r="F63" i="11"/>
  <c r="F64" i="11"/>
  <c r="F65" i="11"/>
  <c r="F66" i="11"/>
  <c r="E63" i="11"/>
  <c r="E64" i="11"/>
  <c r="E65" i="11"/>
  <c r="E66" i="11"/>
  <c r="D63" i="11"/>
  <c r="D64" i="11"/>
  <c r="D65" i="11"/>
  <c r="D66" i="11"/>
  <c r="C63" i="11"/>
  <c r="AB63" i="11" s="1"/>
  <c r="C64" i="11"/>
  <c r="AB64" i="11" s="1"/>
  <c r="C65" i="11"/>
  <c r="AB65" i="11" s="1"/>
  <c r="C66" i="11"/>
  <c r="AB66" i="11" s="1"/>
  <c r="B66" i="11"/>
  <c r="AA6" i="11" s="1"/>
  <c r="A66" i="11"/>
  <c r="Z6" i="11" s="1"/>
  <c r="B63" i="11"/>
  <c r="AA3" i="11" s="1"/>
  <c r="B64" i="11"/>
  <c r="AA4" i="11" s="1"/>
  <c r="B65" i="11"/>
  <c r="AA5" i="11" s="1"/>
  <c r="A63" i="11"/>
  <c r="Z3" i="11" s="1"/>
  <c r="A64" i="11"/>
  <c r="Z4" i="11" s="1"/>
  <c r="A65" i="11"/>
  <c r="Z5" i="11" s="1"/>
  <c r="C1082" i="14"/>
  <c r="B1082" i="14"/>
  <c r="A1082" i="14"/>
  <c r="C1081" i="14"/>
  <c r="B1081" i="14"/>
  <c r="A1081" i="14"/>
  <c r="C1080" i="14"/>
  <c r="B1080" i="14"/>
  <c r="A1080" i="14"/>
  <c r="C1079" i="14"/>
  <c r="B1079" i="14"/>
  <c r="A1079" i="14"/>
  <c r="C1078" i="14"/>
  <c r="B1078" i="14"/>
  <c r="A1078" i="14"/>
  <c r="C1077" i="14"/>
  <c r="B1077" i="14"/>
  <c r="A1077" i="14"/>
  <c r="C1076" i="14"/>
  <c r="B1076" i="14"/>
  <c r="A1076" i="14"/>
  <c r="C1075" i="14"/>
  <c r="B1075" i="14"/>
  <c r="A1075" i="14"/>
  <c r="C1074" i="14"/>
  <c r="B1074" i="14"/>
  <c r="A1074" i="14"/>
  <c r="C1073" i="14"/>
  <c r="B1073" i="14"/>
  <c r="A1073" i="14"/>
  <c r="C1072" i="14"/>
  <c r="B1072" i="14"/>
  <c r="A1072" i="14"/>
  <c r="C1071" i="14"/>
  <c r="B1071" i="14"/>
  <c r="A1071" i="14"/>
  <c r="C1070" i="14"/>
  <c r="B1070" i="14"/>
  <c r="A1070" i="14"/>
  <c r="C1069" i="14"/>
  <c r="B1069" i="14"/>
  <c r="A1069" i="14"/>
  <c r="C1068" i="14"/>
  <c r="B1068" i="14"/>
  <c r="A1068" i="14"/>
  <c r="C1067" i="14"/>
  <c r="B1067" i="14"/>
  <c r="A1067" i="14"/>
  <c r="C1066" i="14"/>
  <c r="B1066" i="14"/>
  <c r="A1066" i="14"/>
  <c r="C1065" i="14"/>
  <c r="B1065" i="14"/>
  <c r="A1065" i="14"/>
  <c r="C1064" i="14"/>
  <c r="B1064" i="14"/>
  <c r="A1064" i="14"/>
  <c r="C1063" i="14"/>
  <c r="B1063" i="14"/>
  <c r="A1063" i="14"/>
  <c r="C1062" i="14"/>
  <c r="B1062" i="14"/>
  <c r="A1062" i="14"/>
  <c r="C1061" i="14"/>
  <c r="B1061" i="14"/>
  <c r="A1061" i="14"/>
  <c r="C1060" i="14"/>
  <c r="B1060" i="14"/>
  <c r="A1060" i="14"/>
  <c r="C1059" i="14"/>
  <c r="B1059" i="14"/>
  <c r="A1059" i="14"/>
  <c r="C1058" i="14"/>
  <c r="B1058" i="14"/>
  <c r="A1058" i="14"/>
  <c r="C1057" i="14"/>
  <c r="B1057" i="14"/>
  <c r="A1057" i="14"/>
  <c r="C1056" i="14"/>
  <c r="B1056" i="14"/>
  <c r="A1056" i="14"/>
  <c r="C1055" i="14"/>
  <c r="B1055" i="14"/>
  <c r="A1055" i="14"/>
  <c r="C1054" i="14"/>
  <c r="B1054" i="14"/>
  <c r="A1054" i="14"/>
  <c r="C1053" i="14"/>
  <c r="B1053" i="14"/>
  <c r="A1053" i="14"/>
  <c r="C1052" i="14"/>
  <c r="B1052" i="14"/>
  <c r="A1052" i="14"/>
  <c r="C1051" i="14"/>
  <c r="B1051" i="14"/>
  <c r="A1051" i="14"/>
  <c r="C1050" i="14"/>
  <c r="B1050" i="14"/>
  <c r="A1050" i="14"/>
  <c r="C1049" i="14"/>
  <c r="B1049" i="14"/>
  <c r="A1049" i="14"/>
  <c r="C1048" i="14"/>
  <c r="B1048" i="14"/>
  <c r="A1048" i="14"/>
  <c r="C1047" i="14"/>
  <c r="B1047" i="14"/>
  <c r="A1047" i="14"/>
  <c r="C1046" i="14"/>
  <c r="B1046" i="14"/>
  <c r="A1046" i="14"/>
  <c r="C1045" i="14"/>
  <c r="B1045" i="14"/>
  <c r="A1045" i="14"/>
  <c r="C1044" i="14"/>
  <c r="B1044" i="14"/>
  <c r="A1044" i="14"/>
  <c r="C1043" i="14"/>
  <c r="B1043" i="14"/>
  <c r="A1043" i="14"/>
  <c r="C1042" i="14"/>
  <c r="B1042" i="14"/>
  <c r="A1042" i="14"/>
  <c r="C1041" i="14"/>
  <c r="B1041" i="14"/>
  <c r="A1041" i="14"/>
  <c r="C1040" i="14"/>
  <c r="B1040" i="14"/>
  <c r="A1040" i="14"/>
  <c r="C1039" i="14"/>
  <c r="B1039" i="14"/>
  <c r="A1039" i="14"/>
  <c r="C1038" i="14"/>
  <c r="B1038" i="14"/>
  <c r="A1038" i="14"/>
  <c r="C1037" i="14"/>
  <c r="B1037" i="14"/>
  <c r="A1037" i="14"/>
  <c r="C1036" i="14"/>
  <c r="B1036" i="14"/>
  <c r="A1036" i="14"/>
  <c r="C1035" i="14"/>
  <c r="B1035" i="14"/>
  <c r="A1035" i="14"/>
  <c r="C1034" i="14"/>
  <c r="B1034" i="14"/>
  <c r="A1034" i="14"/>
  <c r="C1033" i="14"/>
  <c r="B1033" i="14"/>
  <c r="A1033" i="14"/>
  <c r="C1032" i="14"/>
  <c r="B1032" i="14"/>
  <c r="A1032" i="14"/>
  <c r="C1031" i="14"/>
  <c r="B1031" i="14"/>
  <c r="A1031" i="14"/>
  <c r="C1030" i="14"/>
  <c r="B1030" i="14"/>
  <c r="A1030" i="14"/>
  <c r="C1029" i="14"/>
  <c r="B1029" i="14"/>
  <c r="A1029" i="14"/>
  <c r="C1028" i="14"/>
  <c r="B1028" i="14"/>
  <c r="A1028" i="14"/>
  <c r="C1027" i="14"/>
  <c r="B1027" i="14"/>
  <c r="A1027" i="14"/>
  <c r="C1026" i="14"/>
  <c r="B1026" i="14"/>
  <c r="A1026" i="14"/>
  <c r="C1025" i="14"/>
  <c r="B1025" i="14"/>
  <c r="A1025" i="14"/>
  <c r="C1024" i="14"/>
  <c r="B1024" i="14"/>
  <c r="A1024" i="14"/>
  <c r="C1023" i="14"/>
  <c r="B1023" i="14"/>
  <c r="A1023" i="14"/>
  <c r="C1022" i="14"/>
  <c r="B1022" i="14"/>
  <c r="A1022" i="14"/>
  <c r="C1021" i="14"/>
  <c r="B1021" i="14"/>
  <c r="A1021" i="14"/>
  <c r="C1020" i="14"/>
  <c r="B1020" i="14"/>
  <c r="A1020" i="14"/>
  <c r="C1019" i="14"/>
  <c r="B1019" i="14"/>
  <c r="A1019" i="14"/>
  <c r="C1018" i="14"/>
  <c r="B1018" i="14"/>
  <c r="A1018" i="14"/>
  <c r="C1017" i="14"/>
  <c r="B1017" i="14"/>
  <c r="A1017" i="14"/>
  <c r="C1016" i="14"/>
  <c r="B1016" i="14"/>
  <c r="A1016" i="14"/>
  <c r="C1015" i="14"/>
  <c r="B1015" i="14"/>
  <c r="A1015" i="14"/>
  <c r="C1014" i="14"/>
  <c r="B1014" i="14"/>
  <c r="A1014" i="14"/>
  <c r="C1013" i="14"/>
  <c r="B1013" i="14"/>
  <c r="A1013" i="14"/>
  <c r="C1012" i="14"/>
  <c r="B1012" i="14"/>
  <c r="A1012" i="14"/>
  <c r="C1011" i="14"/>
  <c r="B1011" i="14"/>
  <c r="A1011" i="14"/>
  <c r="C1010" i="14"/>
  <c r="B1010" i="14"/>
  <c r="A1010" i="14"/>
  <c r="C1009" i="14"/>
  <c r="B1009" i="14"/>
  <c r="A1009" i="14"/>
  <c r="C1008" i="14"/>
  <c r="B1008" i="14"/>
  <c r="A1008" i="14"/>
  <c r="C1007" i="14"/>
  <c r="B1007" i="14"/>
  <c r="A1007" i="14"/>
  <c r="C1006" i="14"/>
  <c r="B1006" i="14"/>
  <c r="A1006" i="14"/>
  <c r="C1005" i="14"/>
  <c r="B1005" i="14"/>
  <c r="A1005" i="14"/>
  <c r="C1004" i="14"/>
  <c r="B1004" i="14"/>
  <c r="A1004" i="14"/>
  <c r="C1003" i="14"/>
  <c r="B1003" i="14"/>
  <c r="A1003" i="14"/>
  <c r="C1002" i="14"/>
  <c r="B1002" i="14"/>
  <c r="A1002" i="14"/>
  <c r="C1001" i="14"/>
  <c r="B1001" i="14"/>
  <c r="A1001" i="14"/>
  <c r="C1000" i="14"/>
  <c r="B1000" i="14"/>
  <c r="A1000" i="14"/>
  <c r="C999" i="14"/>
  <c r="B999" i="14"/>
  <c r="A999" i="14"/>
  <c r="C998" i="14"/>
  <c r="B998" i="14"/>
  <c r="A998" i="14"/>
  <c r="C997" i="14"/>
  <c r="B997" i="14"/>
  <c r="A997" i="14"/>
  <c r="C996" i="14"/>
  <c r="B996" i="14"/>
  <c r="A996" i="14"/>
  <c r="C995" i="14"/>
  <c r="B995" i="14"/>
  <c r="A995" i="14"/>
  <c r="C994" i="14"/>
  <c r="B994" i="14"/>
  <c r="A994" i="14"/>
  <c r="C993" i="14"/>
  <c r="B993" i="14"/>
  <c r="A993" i="14"/>
  <c r="C992" i="14"/>
  <c r="B992" i="14"/>
  <c r="A992" i="14"/>
  <c r="C991" i="14"/>
  <c r="B991" i="14"/>
  <c r="A991" i="14"/>
  <c r="C990" i="14"/>
  <c r="B990" i="14"/>
  <c r="A990" i="14"/>
  <c r="C989" i="14"/>
  <c r="B989" i="14"/>
  <c r="A989" i="14"/>
  <c r="C988" i="14"/>
  <c r="B988" i="14"/>
  <c r="A988" i="14"/>
  <c r="C987" i="14"/>
  <c r="B987" i="14"/>
  <c r="A987" i="14"/>
  <c r="C986" i="14"/>
  <c r="B986" i="14"/>
  <c r="A986" i="14"/>
  <c r="C985" i="14"/>
  <c r="B985" i="14"/>
  <c r="A985" i="14"/>
  <c r="C984" i="14"/>
  <c r="B984" i="14"/>
  <c r="A984" i="14"/>
  <c r="C983" i="14"/>
  <c r="B983" i="14"/>
  <c r="A983" i="14"/>
  <c r="C982" i="14"/>
  <c r="B982" i="14"/>
  <c r="A982" i="14"/>
  <c r="C981" i="14"/>
  <c r="B981" i="14"/>
  <c r="A981" i="14"/>
  <c r="C980" i="14"/>
  <c r="B980" i="14"/>
  <c r="A980" i="14"/>
  <c r="C979" i="14"/>
  <c r="B979" i="14"/>
  <c r="A979" i="14"/>
  <c r="C978" i="14"/>
  <c r="B978" i="14"/>
  <c r="A978" i="14"/>
  <c r="C977" i="14"/>
  <c r="B977" i="14"/>
  <c r="A977" i="14"/>
  <c r="C976" i="14"/>
  <c r="B976" i="14"/>
  <c r="A976" i="14"/>
  <c r="C975" i="14"/>
  <c r="B975" i="14"/>
  <c r="A975" i="14"/>
  <c r="C974" i="14"/>
  <c r="B974" i="14"/>
  <c r="A974" i="14"/>
  <c r="C973" i="14"/>
  <c r="B973" i="14"/>
  <c r="A973" i="14"/>
  <c r="C972" i="14"/>
  <c r="B972" i="14"/>
  <c r="A972" i="14"/>
  <c r="C971" i="14"/>
  <c r="B971" i="14"/>
  <c r="A971" i="14"/>
  <c r="C970" i="14"/>
  <c r="B970" i="14"/>
  <c r="A970" i="14"/>
  <c r="C969" i="14"/>
  <c r="B969" i="14"/>
  <c r="A969" i="14"/>
  <c r="C968" i="14"/>
  <c r="B968" i="14"/>
  <c r="A968" i="14"/>
  <c r="C967" i="14"/>
  <c r="B967" i="14"/>
  <c r="A967" i="14"/>
  <c r="C966" i="14"/>
  <c r="B966" i="14"/>
  <c r="A966" i="14"/>
  <c r="C965" i="14"/>
  <c r="B965" i="14"/>
  <c r="A965" i="14"/>
  <c r="C964" i="14"/>
  <c r="B964" i="14"/>
  <c r="A964" i="14"/>
  <c r="C963" i="14"/>
  <c r="B963" i="14"/>
  <c r="A963" i="14"/>
  <c r="C962" i="14"/>
  <c r="B962" i="14"/>
  <c r="A962" i="14"/>
  <c r="C961" i="14"/>
  <c r="B961" i="14"/>
  <c r="A961" i="14"/>
  <c r="C960" i="14"/>
  <c r="B960" i="14"/>
  <c r="A960" i="14"/>
  <c r="C959" i="14"/>
  <c r="B959" i="14"/>
  <c r="A959" i="14"/>
  <c r="C958" i="14"/>
  <c r="B958" i="14"/>
  <c r="A958" i="14"/>
  <c r="C957" i="14"/>
  <c r="B957" i="14"/>
  <c r="A957" i="14"/>
  <c r="C956" i="14"/>
  <c r="B956" i="14"/>
  <c r="A956" i="14"/>
  <c r="C955" i="14"/>
  <c r="B955" i="14"/>
  <c r="A955" i="14"/>
  <c r="C954" i="14"/>
  <c r="B954" i="14"/>
  <c r="A954" i="14"/>
  <c r="C953" i="14"/>
  <c r="B953" i="14"/>
  <c r="A953" i="14"/>
  <c r="C952" i="14"/>
  <c r="B952" i="14"/>
  <c r="A952" i="14"/>
  <c r="C951" i="14"/>
  <c r="B951" i="14"/>
  <c r="A951" i="14"/>
  <c r="C950" i="14"/>
  <c r="B950" i="14"/>
  <c r="A950" i="14"/>
  <c r="C949" i="14"/>
  <c r="B949" i="14"/>
  <c r="A949" i="14"/>
  <c r="C948" i="14"/>
  <c r="B948" i="14"/>
  <c r="A948" i="14"/>
  <c r="C947" i="14"/>
  <c r="B947" i="14"/>
  <c r="A947" i="14"/>
  <c r="C946" i="14"/>
  <c r="B946" i="14"/>
  <c r="A946" i="14"/>
  <c r="C945" i="14"/>
  <c r="B945" i="14"/>
  <c r="A945" i="14"/>
  <c r="C944" i="14"/>
  <c r="B944" i="14"/>
  <c r="A944" i="14"/>
  <c r="C943" i="14"/>
  <c r="B943" i="14"/>
  <c r="A943" i="14"/>
  <c r="C942" i="14"/>
  <c r="B942" i="14"/>
  <c r="A942" i="14"/>
  <c r="C941" i="14"/>
  <c r="B941" i="14"/>
  <c r="A941" i="14"/>
  <c r="C940" i="14"/>
  <c r="B940" i="14"/>
  <c r="A940" i="14"/>
  <c r="C939" i="14"/>
  <c r="B939" i="14"/>
  <c r="A939" i="14"/>
  <c r="C938" i="14"/>
  <c r="B938" i="14"/>
  <c r="A938" i="14"/>
  <c r="C937" i="14"/>
  <c r="B937" i="14"/>
  <c r="A937" i="14"/>
  <c r="C936" i="14"/>
  <c r="B936" i="14"/>
  <c r="A936" i="14"/>
  <c r="C935" i="14"/>
  <c r="B935" i="14"/>
  <c r="A935" i="14"/>
  <c r="C934" i="14"/>
  <c r="B934" i="14"/>
  <c r="A934" i="14"/>
  <c r="C933" i="14"/>
  <c r="B933" i="14"/>
  <c r="A933" i="14"/>
  <c r="C932" i="14"/>
  <c r="B932" i="14"/>
  <c r="A932" i="14"/>
  <c r="C931" i="14"/>
  <c r="B931" i="14"/>
  <c r="A931" i="14"/>
  <c r="C930" i="14"/>
  <c r="B930" i="14"/>
  <c r="A930" i="14"/>
  <c r="C929" i="14"/>
  <c r="B929" i="14"/>
  <c r="A929" i="14"/>
  <c r="C928" i="14"/>
  <c r="B928" i="14"/>
  <c r="A928" i="14"/>
  <c r="C927" i="14"/>
  <c r="B927" i="14"/>
  <c r="A927" i="14"/>
  <c r="C926" i="14"/>
  <c r="B926" i="14"/>
  <c r="A926" i="14"/>
  <c r="C925" i="14"/>
  <c r="B925" i="14"/>
  <c r="A925" i="14"/>
  <c r="C924" i="14"/>
  <c r="B924" i="14"/>
  <c r="A924" i="14"/>
  <c r="C923" i="14"/>
  <c r="B923" i="14"/>
  <c r="A923" i="14"/>
  <c r="C922" i="14"/>
  <c r="B922" i="14"/>
  <c r="A922" i="14"/>
  <c r="C921" i="14"/>
  <c r="B921" i="14"/>
  <c r="A921" i="14"/>
  <c r="C920" i="14"/>
  <c r="B920" i="14"/>
  <c r="A920" i="14"/>
  <c r="C919" i="14"/>
  <c r="B919" i="14"/>
  <c r="A919" i="14"/>
  <c r="C918" i="14"/>
  <c r="B918" i="14"/>
  <c r="A918" i="14"/>
  <c r="C917" i="14"/>
  <c r="B917" i="14"/>
  <c r="A917" i="14"/>
  <c r="C916" i="14"/>
  <c r="B916" i="14"/>
  <c r="A916" i="14"/>
  <c r="C915" i="14"/>
  <c r="B915" i="14"/>
  <c r="A915" i="14"/>
  <c r="C914" i="14"/>
  <c r="B914" i="14"/>
  <c r="A914" i="14"/>
  <c r="C913" i="14"/>
  <c r="B913" i="14"/>
  <c r="A913" i="14"/>
  <c r="C912" i="14"/>
  <c r="B912" i="14"/>
  <c r="A912" i="14"/>
  <c r="C911" i="14"/>
  <c r="B911" i="14"/>
  <c r="A911" i="14"/>
  <c r="C910" i="14"/>
  <c r="B910" i="14"/>
  <c r="A910" i="14"/>
  <c r="C909" i="14"/>
  <c r="B909" i="14"/>
  <c r="A909" i="14"/>
  <c r="C908" i="14"/>
  <c r="B908" i="14"/>
  <c r="A908" i="14"/>
  <c r="C907" i="14"/>
  <c r="B907" i="14"/>
  <c r="A907" i="14"/>
  <c r="C906" i="14"/>
  <c r="B906" i="14"/>
  <c r="A906" i="14"/>
  <c r="C905" i="14"/>
  <c r="B905" i="14"/>
  <c r="A905" i="14"/>
  <c r="C904" i="14"/>
  <c r="B904" i="14"/>
  <c r="A904" i="14"/>
  <c r="C903" i="14"/>
  <c r="B903" i="14"/>
  <c r="A903" i="14"/>
  <c r="C902" i="14"/>
  <c r="B902" i="14"/>
  <c r="A902" i="14"/>
  <c r="C901" i="14"/>
  <c r="B901" i="14"/>
  <c r="A901" i="14"/>
  <c r="C900" i="14"/>
  <c r="B900" i="14"/>
  <c r="A900" i="14"/>
  <c r="C899" i="14"/>
  <c r="B899" i="14"/>
  <c r="A899" i="14"/>
  <c r="C898" i="14"/>
  <c r="B898" i="14"/>
  <c r="A898" i="14"/>
  <c r="C897" i="14"/>
  <c r="B897" i="14"/>
  <c r="A897" i="14"/>
  <c r="C896" i="14"/>
  <c r="B896" i="14"/>
  <c r="A896" i="14"/>
  <c r="C895" i="14"/>
  <c r="B895" i="14"/>
  <c r="A895" i="14"/>
  <c r="C894" i="14"/>
  <c r="B894" i="14"/>
  <c r="A894" i="14"/>
  <c r="C893" i="14"/>
  <c r="B893" i="14"/>
  <c r="A893" i="14"/>
  <c r="C892" i="14"/>
  <c r="B892" i="14"/>
  <c r="A892" i="14"/>
  <c r="C891" i="14"/>
  <c r="B891" i="14"/>
  <c r="A891" i="14"/>
  <c r="C890" i="14"/>
  <c r="B890" i="14"/>
  <c r="A890" i="14"/>
  <c r="C889" i="14"/>
  <c r="B889" i="14"/>
  <c r="A889" i="14"/>
  <c r="C888" i="14"/>
  <c r="B888" i="14"/>
  <c r="A888" i="14"/>
  <c r="C887" i="14"/>
  <c r="B887" i="14"/>
  <c r="A887" i="14"/>
  <c r="C886" i="14"/>
  <c r="B886" i="14"/>
  <c r="A886" i="14"/>
  <c r="C885" i="14"/>
  <c r="B885" i="14"/>
  <c r="A885" i="14"/>
  <c r="C884" i="14"/>
  <c r="B884" i="14"/>
  <c r="A884" i="14"/>
  <c r="C883" i="14"/>
  <c r="B883" i="14"/>
  <c r="A883" i="14"/>
  <c r="C882" i="14"/>
  <c r="B882" i="14"/>
  <c r="A882" i="14"/>
  <c r="C881" i="14"/>
  <c r="B881" i="14"/>
  <c r="A881" i="14"/>
  <c r="C880" i="14"/>
  <c r="B880" i="14"/>
  <c r="A880" i="14"/>
  <c r="C879" i="14"/>
  <c r="B879" i="14"/>
  <c r="A879" i="14"/>
  <c r="C878" i="14"/>
  <c r="B878" i="14"/>
  <c r="A878" i="14"/>
  <c r="C877" i="14"/>
  <c r="B877" i="14"/>
  <c r="A877" i="14"/>
  <c r="C876" i="14"/>
  <c r="B876" i="14"/>
  <c r="A876" i="14"/>
  <c r="C875" i="14"/>
  <c r="B875" i="14"/>
  <c r="A875" i="14"/>
  <c r="C874" i="14"/>
  <c r="B874" i="14"/>
  <c r="A874" i="14"/>
  <c r="C873" i="14"/>
  <c r="B873" i="14"/>
  <c r="A873" i="14"/>
  <c r="C872" i="14"/>
  <c r="B872" i="14"/>
  <c r="A872" i="14"/>
  <c r="C871" i="14"/>
  <c r="B871" i="14"/>
  <c r="A871" i="14"/>
  <c r="C870" i="14"/>
  <c r="B870" i="14"/>
  <c r="A870" i="14"/>
  <c r="C869" i="14"/>
  <c r="B869" i="14"/>
  <c r="A869" i="14"/>
  <c r="C868" i="14"/>
  <c r="B868" i="14"/>
  <c r="A868" i="14"/>
  <c r="C867" i="14"/>
  <c r="B867" i="14"/>
  <c r="A867" i="14"/>
  <c r="C866" i="14"/>
  <c r="B866" i="14"/>
  <c r="A866" i="14"/>
  <c r="C865" i="14"/>
  <c r="B865" i="14"/>
  <c r="A865" i="14"/>
  <c r="C864" i="14"/>
  <c r="B864" i="14"/>
  <c r="A864" i="14"/>
  <c r="C863" i="14"/>
  <c r="B863" i="14"/>
  <c r="A863" i="14"/>
  <c r="C862" i="14"/>
  <c r="B862" i="14"/>
  <c r="A862" i="14"/>
  <c r="C861" i="14"/>
  <c r="B861" i="14"/>
  <c r="A861" i="14"/>
  <c r="C860" i="14"/>
  <c r="B860" i="14"/>
  <c r="A860" i="14"/>
  <c r="C859" i="14"/>
  <c r="B859" i="14"/>
  <c r="A859" i="14"/>
  <c r="C858" i="14"/>
  <c r="B858" i="14"/>
  <c r="A858" i="14"/>
  <c r="C857" i="14"/>
  <c r="B857" i="14"/>
  <c r="A857" i="14"/>
  <c r="C856" i="14"/>
  <c r="B856" i="14"/>
  <c r="A856" i="14"/>
  <c r="C855" i="14"/>
  <c r="B855" i="14"/>
  <c r="A855" i="14"/>
  <c r="C854" i="14"/>
  <c r="B854" i="14"/>
  <c r="A854" i="14"/>
  <c r="C853" i="14"/>
  <c r="B853" i="14"/>
  <c r="A853" i="14"/>
  <c r="C852" i="14"/>
  <c r="B852" i="14"/>
  <c r="A852" i="14"/>
  <c r="C851" i="14"/>
  <c r="B851" i="14"/>
  <c r="A851" i="14"/>
  <c r="C850" i="14"/>
  <c r="B850" i="14"/>
  <c r="A850" i="14"/>
  <c r="C849" i="14"/>
  <c r="B849" i="14"/>
  <c r="A849" i="14"/>
  <c r="C848" i="14"/>
  <c r="B848" i="14"/>
  <c r="A848" i="14"/>
  <c r="C847" i="14"/>
  <c r="B847" i="14"/>
  <c r="A847" i="14"/>
  <c r="C846" i="14"/>
  <c r="B846" i="14"/>
  <c r="A846" i="14"/>
  <c r="C845" i="14"/>
  <c r="B845" i="14"/>
  <c r="A845" i="14"/>
  <c r="C844" i="14"/>
  <c r="B844" i="14"/>
  <c r="A844" i="14"/>
  <c r="C843" i="14"/>
  <c r="B843" i="14"/>
  <c r="A843" i="14"/>
  <c r="C842" i="14"/>
  <c r="B842" i="14"/>
  <c r="A842" i="14"/>
  <c r="C841" i="14"/>
  <c r="B841" i="14"/>
  <c r="A841" i="14"/>
  <c r="C840" i="14"/>
  <c r="B840" i="14"/>
  <c r="A840" i="14"/>
  <c r="C839" i="14"/>
  <c r="B839" i="14"/>
  <c r="A839" i="14"/>
  <c r="C838" i="14"/>
  <c r="B838" i="14"/>
  <c r="A838" i="14"/>
  <c r="C837" i="14"/>
  <c r="B837" i="14"/>
  <c r="A837" i="14"/>
  <c r="C836" i="14"/>
  <c r="B836" i="14"/>
  <c r="A836" i="14"/>
  <c r="C835" i="14"/>
  <c r="B835" i="14"/>
  <c r="A835" i="14"/>
  <c r="C834" i="14"/>
  <c r="B834" i="14"/>
  <c r="A834" i="14"/>
  <c r="C833" i="14"/>
  <c r="B833" i="14"/>
  <c r="A833" i="14"/>
  <c r="C832" i="14"/>
  <c r="B832" i="14"/>
  <c r="A832" i="14"/>
  <c r="C831" i="14"/>
  <c r="B831" i="14"/>
  <c r="A831" i="14"/>
  <c r="C830" i="14"/>
  <c r="B830" i="14"/>
  <c r="A830" i="14"/>
  <c r="C829" i="14"/>
  <c r="B829" i="14"/>
  <c r="A829" i="14"/>
  <c r="C828" i="14"/>
  <c r="B828" i="14"/>
  <c r="A828" i="14"/>
  <c r="C827" i="14"/>
  <c r="B827" i="14"/>
  <c r="A827" i="14"/>
  <c r="C826" i="14"/>
  <c r="B826" i="14"/>
  <c r="A826" i="14"/>
  <c r="C825" i="14"/>
  <c r="B825" i="14"/>
  <c r="A825" i="14"/>
  <c r="C824" i="14"/>
  <c r="B824" i="14"/>
  <c r="A824" i="14"/>
  <c r="C823" i="14"/>
  <c r="B823" i="14"/>
  <c r="A823" i="14"/>
  <c r="C822" i="14"/>
  <c r="B822" i="14"/>
  <c r="A822" i="14"/>
  <c r="C821" i="14"/>
  <c r="B821" i="14"/>
  <c r="A821" i="14"/>
  <c r="C820" i="14"/>
  <c r="B820" i="14"/>
  <c r="A820" i="14"/>
  <c r="C819" i="14"/>
  <c r="B819" i="14"/>
  <c r="A819" i="14"/>
  <c r="C818" i="14"/>
  <c r="B818" i="14"/>
  <c r="A818" i="14"/>
  <c r="C817" i="14"/>
  <c r="B817" i="14"/>
  <c r="A817" i="14"/>
  <c r="C816" i="14"/>
  <c r="B816" i="14"/>
  <c r="A816" i="14"/>
  <c r="C815" i="14"/>
  <c r="B815" i="14"/>
  <c r="A815" i="14"/>
  <c r="C814" i="14"/>
  <c r="B814" i="14"/>
  <c r="A814" i="14"/>
  <c r="C813" i="14"/>
  <c r="B813" i="14"/>
  <c r="A813" i="14"/>
  <c r="C812" i="14"/>
  <c r="B812" i="14"/>
  <c r="A812" i="14"/>
  <c r="C811" i="14"/>
  <c r="B811" i="14"/>
  <c r="A811" i="14"/>
  <c r="C810" i="14"/>
  <c r="B810" i="14"/>
  <c r="A810" i="14"/>
  <c r="C809" i="14"/>
  <c r="B809" i="14"/>
  <c r="A809" i="14"/>
  <c r="C808" i="14"/>
  <c r="B808" i="14"/>
  <c r="A808" i="14"/>
  <c r="C807" i="14"/>
  <c r="B807" i="14"/>
  <c r="A807" i="14"/>
  <c r="C806" i="14"/>
  <c r="B806" i="14"/>
  <c r="A806" i="14"/>
  <c r="C805" i="14"/>
  <c r="B805" i="14"/>
  <c r="A805" i="14"/>
  <c r="C804" i="14"/>
  <c r="B804" i="14"/>
  <c r="A804" i="14"/>
  <c r="C803" i="14"/>
  <c r="B803" i="14"/>
  <c r="A803" i="14"/>
  <c r="C802" i="14"/>
  <c r="B802" i="14"/>
  <c r="A802" i="14"/>
  <c r="C801" i="14"/>
  <c r="B801" i="14"/>
  <c r="A801" i="14"/>
  <c r="C800" i="14"/>
  <c r="B800" i="14"/>
  <c r="A800" i="14"/>
  <c r="C799" i="14"/>
  <c r="B799" i="14"/>
  <c r="A799" i="14"/>
  <c r="C798" i="14"/>
  <c r="B798" i="14"/>
  <c r="A798" i="14"/>
  <c r="C797" i="14"/>
  <c r="B797" i="14"/>
  <c r="A797" i="14"/>
  <c r="C796" i="14"/>
  <c r="B796" i="14"/>
  <c r="A796" i="14"/>
  <c r="C795" i="14"/>
  <c r="B795" i="14"/>
  <c r="A795" i="14"/>
  <c r="C794" i="14"/>
  <c r="B794" i="14"/>
  <c r="A794" i="14"/>
  <c r="C793" i="14"/>
  <c r="B793" i="14"/>
  <c r="A793" i="14"/>
  <c r="C792" i="14"/>
  <c r="B792" i="14"/>
  <c r="A792" i="14"/>
  <c r="C791" i="14"/>
  <c r="B791" i="14"/>
  <c r="A791" i="14"/>
  <c r="C790" i="14"/>
  <c r="B790" i="14"/>
  <c r="A790" i="14"/>
  <c r="C789" i="14"/>
  <c r="B789" i="14"/>
  <c r="A789" i="14"/>
  <c r="C788" i="14"/>
  <c r="B788" i="14"/>
  <c r="A788" i="14"/>
  <c r="C787" i="14"/>
  <c r="B787" i="14"/>
  <c r="A787" i="14"/>
  <c r="C786" i="14"/>
  <c r="B786" i="14"/>
  <c r="A786" i="14"/>
  <c r="C785" i="14"/>
  <c r="B785" i="14"/>
  <c r="A785" i="14"/>
  <c r="C784" i="14"/>
  <c r="B784" i="14"/>
  <c r="A784" i="14"/>
  <c r="C783" i="14"/>
  <c r="B783" i="14"/>
  <c r="A783" i="14"/>
  <c r="C782" i="14"/>
  <c r="B782" i="14"/>
  <c r="A782" i="14"/>
  <c r="C781" i="14"/>
  <c r="B781" i="14"/>
  <c r="A781" i="14"/>
  <c r="C780" i="14"/>
  <c r="B780" i="14"/>
  <c r="A780" i="14"/>
  <c r="C779" i="14"/>
  <c r="B779" i="14"/>
  <c r="A779" i="14"/>
  <c r="C778" i="14"/>
  <c r="B778" i="14"/>
  <c r="A778" i="14"/>
  <c r="C777" i="14"/>
  <c r="B777" i="14"/>
  <c r="A777" i="14"/>
  <c r="C776" i="14"/>
  <c r="B776" i="14"/>
  <c r="A776" i="14"/>
  <c r="C775" i="14"/>
  <c r="B775" i="14"/>
  <c r="A775" i="14"/>
  <c r="C774" i="14"/>
  <c r="B774" i="14"/>
  <c r="A774" i="14"/>
  <c r="C773" i="14"/>
  <c r="B773" i="14"/>
  <c r="A773" i="14"/>
  <c r="C772" i="14"/>
  <c r="B772" i="14"/>
  <c r="A772" i="14"/>
  <c r="C771" i="14"/>
  <c r="B771" i="14"/>
  <c r="A771" i="14"/>
  <c r="C770" i="14"/>
  <c r="B770" i="14"/>
  <c r="A770" i="14"/>
  <c r="C769" i="14"/>
  <c r="B769" i="14"/>
  <c r="A769" i="14"/>
  <c r="C768" i="14"/>
  <c r="B768" i="14"/>
  <c r="A768" i="14"/>
  <c r="C767" i="14"/>
  <c r="B767" i="14"/>
  <c r="A767" i="14"/>
  <c r="C766" i="14"/>
  <c r="B766" i="14"/>
  <c r="A766" i="14"/>
  <c r="C765" i="14"/>
  <c r="B765" i="14"/>
  <c r="A765" i="14"/>
  <c r="C764" i="14"/>
  <c r="B764" i="14"/>
  <c r="A764" i="14"/>
  <c r="C763" i="14"/>
  <c r="B763" i="14"/>
  <c r="A763" i="14"/>
  <c r="C762" i="14"/>
  <c r="B762" i="14"/>
  <c r="A762" i="14"/>
  <c r="C761" i="14"/>
  <c r="B761" i="14"/>
  <c r="A761" i="14"/>
  <c r="C760" i="14"/>
  <c r="B760" i="14"/>
  <c r="A760" i="14"/>
  <c r="C759" i="14"/>
  <c r="B759" i="14"/>
  <c r="A759" i="14"/>
  <c r="C758" i="14"/>
  <c r="B758" i="14"/>
  <c r="A758" i="14"/>
  <c r="C757" i="14"/>
  <c r="B757" i="14"/>
  <c r="A757" i="14"/>
  <c r="C756" i="14"/>
  <c r="B756" i="14"/>
  <c r="A756" i="14"/>
  <c r="C755" i="14"/>
  <c r="B755" i="14"/>
  <c r="A755" i="14"/>
  <c r="C754" i="14"/>
  <c r="B754" i="14"/>
  <c r="A754" i="14"/>
  <c r="C753" i="14"/>
  <c r="B753" i="14"/>
  <c r="A753" i="14"/>
  <c r="C752" i="14"/>
  <c r="B752" i="14"/>
  <c r="A752" i="14"/>
  <c r="C751" i="14"/>
  <c r="B751" i="14"/>
  <c r="A751" i="14"/>
  <c r="C750" i="14"/>
  <c r="B750" i="14"/>
  <c r="A750" i="14"/>
  <c r="C749" i="14"/>
  <c r="B749" i="14"/>
  <c r="A749" i="14"/>
  <c r="C748" i="14"/>
  <c r="B748" i="14"/>
  <c r="A748" i="14"/>
  <c r="C747" i="14"/>
  <c r="B747" i="14"/>
  <c r="A747" i="14"/>
  <c r="C746" i="14"/>
  <c r="B746" i="14"/>
  <c r="A746" i="14"/>
  <c r="C745" i="14"/>
  <c r="B745" i="14"/>
  <c r="A745" i="14"/>
  <c r="C744" i="14"/>
  <c r="B744" i="14"/>
  <c r="A744" i="14"/>
  <c r="C743" i="14"/>
  <c r="B743" i="14"/>
  <c r="A743" i="14"/>
  <c r="C742" i="14"/>
  <c r="B742" i="14"/>
  <c r="A742" i="14"/>
  <c r="C741" i="14"/>
  <c r="B741" i="14"/>
  <c r="A741" i="14"/>
  <c r="C740" i="14"/>
  <c r="B740" i="14"/>
  <c r="A740" i="14"/>
  <c r="C739" i="14"/>
  <c r="B739" i="14"/>
  <c r="A739" i="14"/>
  <c r="C738" i="14"/>
  <c r="B738" i="14"/>
  <c r="A738" i="14"/>
  <c r="C737" i="14"/>
  <c r="B737" i="14"/>
  <c r="A737" i="14"/>
  <c r="C736" i="14"/>
  <c r="B736" i="14"/>
  <c r="A736" i="14"/>
  <c r="C735" i="14"/>
  <c r="B735" i="14"/>
  <c r="A735" i="14"/>
  <c r="C734" i="14"/>
  <c r="B734" i="14"/>
  <c r="A734" i="14"/>
  <c r="C733" i="14"/>
  <c r="B733" i="14"/>
  <c r="A733" i="14"/>
  <c r="C732" i="14"/>
  <c r="B732" i="14"/>
  <c r="A732" i="14"/>
  <c r="C731" i="14"/>
  <c r="B731" i="14"/>
  <c r="A731" i="14"/>
  <c r="C730" i="14"/>
  <c r="B730" i="14"/>
  <c r="A730" i="14"/>
  <c r="C729" i="14"/>
  <c r="B729" i="14"/>
  <c r="A729" i="14"/>
  <c r="C728" i="14"/>
  <c r="B728" i="14"/>
  <c r="A728" i="14"/>
  <c r="C727" i="14"/>
  <c r="B727" i="14"/>
  <c r="A727" i="14"/>
  <c r="C726" i="14"/>
  <c r="B726" i="14"/>
  <c r="A726" i="14"/>
  <c r="C725" i="14"/>
  <c r="B725" i="14"/>
  <c r="A725" i="14"/>
  <c r="C724" i="14"/>
  <c r="B724" i="14"/>
  <c r="A724" i="14"/>
  <c r="C723" i="14"/>
  <c r="B723" i="14"/>
  <c r="A723" i="14"/>
  <c r="C722" i="14"/>
  <c r="B722" i="14"/>
  <c r="A722" i="14"/>
  <c r="C721" i="14"/>
  <c r="B721" i="14"/>
  <c r="A721" i="14"/>
  <c r="C720" i="14"/>
  <c r="B720" i="14"/>
  <c r="A720" i="14"/>
  <c r="C719" i="14"/>
  <c r="B719" i="14"/>
  <c r="A719" i="14"/>
  <c r="C718" i="14"/>
  <c r="B718" i="14"/>
  <c r="A718" i="14"/>
  <c r="C717" i="14"/>
  <c r="B717" i="14"/>
  <c r="A717" i="14"/>
  <c r="C716" i="14"/>
  <c r="B716" i="14"/>
  <c r="A716" i="14"/>
  <c r="C715" i="14"/>
  <c r="B715" i="14"/>
  <c r="A715" i="14"/>
  <c r="C714" i="14"/>
  <c r="B714" i="14"/>
  <c r="A714" i="14"/>
  <c r="C713" i="14"/>
  <c r="B713" i="14"/>
  <c r="A713" i="14"/>
  <c r="C712" i="14"/>
  <c r="B712" i="14"/>
  <c r="A712" i="14"/>
  <c r="C711" i="14"/>
  <c r="B711" i="14"/>
  <c r="A711" i="14"/>
  <c r="C710" i="14"/>
  <c r="B710" i="14"/>
  <c r="A710" i="14"/>
  <c r="C709" i="14"/>
  <c r="B709" i="14"/>
  <c r="A709" i="14"/>
  <c r="C708" i="14"/>
  <c r="B708" i="14"/>
  <c r="A708" i="14"/>
  <c r="C707" i="14"/>
  <c r="B707" i="14"/>
  <c r="A707" i="14"/>
  <c r="C706" i="14"/>
  <c r="B706" i="14"/>
  <c r="A706" i="14"/>
  <c r="C705" i="14"/>
  <c r="B705" i="14"/>
  <c r="A705" i="14"/>
  <c r="C704" i="14"/>
  <c r="B704" i="14"/>
  <c r="A704" i="14"/>
  <c r="C703" i="14"/>
  <c r="B703" i="14"/>
  <c r="A703" i="14"/>
  <c r="C702" i="14"/>
  <c r="B702" i="14"/>
  <c r="A702" i="14"/>
  <c r="C701" i="14"/>
  <c r="B701" i="14"/>
  <c r="A701" i="14"/>
  <c r="C700" i="14"/>
  <c r="B700" i="14"/>
  <c r="A700" i="14"/>
  <c r="C699" i="14"/>
  <c r="B699" i="14"/>
  <c r="A699" i="14"/>
  <c r="C698" i="14"/>
  <c r="B698" i="14"/>
  <c r="A698" i="14"/>
  <c r="C697" i="14"/>
  <c r="B697" i="14"/>
  <c r="A697" i="14"/>
  <c r="C696" i="14"/>
  <c r="B696" i="14"/>
  <c r="A696" i="14"/>
  <c r="C695" i="14"/>
  <c r="B695" i="14"/>
  <c r="A695" i="14"/>
  <c r="C694" i="14"/>
  <c r="B694" i="14"/>
  <c r="A694" i="14"/>
  <c r="C693" i="14"/>
  <c r="B693" i="14"/>
  <c r="A693" i="14"/>
  <c r="C692" i="14"/>
  <c r="B692" i="14"/>
  <c r="A692" i="14"/>
  <c r="C691" i="14"/>
  <c r="B691" i="14"/>
  <c r="A691" i="14"/>
  <c r="C690" i="14"/>
  <c r="B690" i="14"/>
  <c r="A690" i="14"/>
  <c r="C689" i="14"/>
  <c r="B689" i="14"/>
  <c r="A689" i="14"/>
  <c r="C688" i="14"/>
  <c r="B688" i="14"/>
  <c r="A688" i="14"/>
  <c r="C687" i="14"/>
  <c r="B687" i="14"/>
  <c r="A687" i="14"/>
  <c r="C686" i="14"/>
  <c r="B686" i="14"/>
  <c r="A686" i="14"/>
  <c r="C685" i="14"/>
  <c r="B685" i="14"/>
  <c r="A685" i="14"/>
  <c r="C684" i="14"/>
  <c r="B684" i="14"/>
  <c r="A684" i="14"/>
  <c r="C683" i="14"/>
  <c r="B683" i="14"/>
  <c r="A683" i="14"/>
  <c r="C682" i="14"/>
  <c r="B682" i="14"/>
  <c r="A682" i="14"/>
  <c r="C681" i="14"/>
  <c r="B681" i="14"/>
  <c r="A681" i="14"/>
  <c r="C680" i="14"/>
  <c r="B680" i="14"/>
  <c r="A680" i="14"/>
  <c r="C679" i="14"/>
  <c r="B679" i="14"/>
  <c r="A679" i="14"/>
  <c r="C678" i="14"/>
  <c r="B678" i="14"/>
  <c r="A678" i="14"/>
  <c r="C677" i="14"/>
  <c r="B677" i="14"/>
  <c r="A677" i="14"/>
  <c r="C676" i="14"/>
  <c r="B676" i="14"/>
  <c r="A676" i="14"/>
  <c r="C675" i="14"/>
  <c r="B675" i="14"/>
  <c r="A675" i="14"/>
  <c r="C674" i="14"/>
  <c r="B674" i="14"/>
  <c r="A674" i="14"/>
  <c r="C673" i="14"/>
  <c r="B673" i="14"/>
  <c r="A673" i="14"/>
  <c r="C672" i="14"/>
  <c r="B672" i="14"/>
  <c r="A672" i="14"/>
  <c r="C671" i="14"/>
  <c r="B671" i="14"/>
  <c r="A671" i="14"/>
  <c r="C670" i="14"/>
  <c r="B670" i="14"/>
  <c r="A670" i="14"/>
  <c r="C669" i="14"/>
  <c r="B669" i="14"/>
  <c r="A669" i="14"/>
  <c r="C668" i="14"/>
  <c r="B668" i="14"/>
  <c r="A668" i="14"/>
  <c r="C667" i="14"/>
  <c r="B667" i="14"/>
  <c r="A667" i="14"/>
  <c r="C666" i="14"/>
  <c r="B666" i="14"/>
  <c r="A666" i="14"/>
  <c r="C665" i="14"/>
  <c r="B665" i="14"/>
  <c r="A665" i="14"/>
  <c r="C664" i="14"/>
  <c r="B664" i="14"/>
  <c r="A664" i="14"/>
  <c r="C663" i="14"/>
  <c r="B663" i="14"/>
  <c r="A663" i="14"/>
  <c r="C662" i="14"/>
  <c r="B662" i="14"/>
  <c r="A662" i="14"/>
  <c r="C661" i="14"/>
  <c r="B661" i="14"/>
  <c r="A661" i="14"/>
  <c r="C660" i="14"/>
  <c r="B660" i="14"/>
  <c r="A660" i="14"/>
  <c r="C659" i="14"/>
  <c r="B659" i="14"/>
  <c r="A659" i="14"/>
  <c r="C658" i="14"/>
  <c r="B658" i="14"/>
  <c r="A658" i="14"/>
  <c r="C657" i="14"/>
  <c r="B657" i="14"/>
  <c r="A657" i="14"/>
  <c r="C656" i="14"/>
  <c r="B656" i="14"/>
  <c r="A656" i="14"/>
  <c r="C655" i="14"/>
  <c r="B655" i="14"/>
  <c r="A655" i="14"/>
  <c r="C654" i="14"/>
  <c r="B654" i="14"/>
  <c r="A654" i="14"/>
  <c r="C653" i="14"/>
  <c r="B653" i="14"/>
  <c r="A653" i="14"/>
  <c r="C652" i="14"/>
  <c r="B652" i="14"/>
  <c r="A652" i="14"/>
  <c r="C651" i="14"/>
  <c r="B651" i="14"/>
  <c r="A651" i="14"/>
  <c r="C650" i="14"/>
  <c r="B650" i="14"/>
  <c r="A650" i="14"/>
  <c r="C649" i="14"/>
  <c r="B649" i="14"/>
  <c r="A649" i="14"/>
  <c r="C648" i="14"/>
  <c r="B648" i="14"/>
  <c r="A648" i="14"/>
  <c r="C647" i="14"/>
  <c r="B647" i="14"/>
  <c r="A647" i="14"/>
  <c r="C646" i="14"/>
  <c r="B646" i="14"/>
  <c r="A646" i="14"/>
  <c r="C645" i="14"/>
  <c r="B645" i="14"/>
  <c r="A645" i="14"/>
  <c r="C644" i="14"/>
  <c r="B644" i="14"/>
  <c r="A644" i="14"/>
  <c r="C643" i="14"/>
  <c r="B643" i="14"/>
  <c r="A643" i="14"/>
  <c r="C642" i="14"/>
  <c r="B642" i="14"/>
  <c r="A642" i="14"/>
  <c r="C641" i="14"/>
  <c r="B641" i="14"/>
  <c r="A641" i="14"/>
  <c r="C640" i="14"/>
  <c r="B640" i="14"/>
  <c r="A640" i="14"/>
  <c r="C639" i="14"/>
  <c r="B639" i="14"/>
  <c r="A639" i="14"/>
  <c r="C638" i="14"/>
  <c r="B638" i="14"/>
  <c r="A638" i="14"/>
  <c r="C637" i="14"/>
  <c r="B637" i="14"/>
  <c r="A637" i="14"/>
  <c r="C636" i="14"/>
  <c r="B636" i="14"/>
  <c r="A636" i="14"/>
  <c r="C635" i="14"/>
  <c r="B635" i="14"/>
  <c r="A635" i="14"/>
  <c r="C634" i="14"/>
  <c r="B634" i="14"/>
  <c r="A634" i="14"/>
  <c r="C633" i="14"/>
  <c r="B633" i="14"/>
  <c r="A633" i="14"/>
  <c r="C632" i="14"/>
  <c r="B632" i="14"/>
  <c r="A632" i="14"/>
  <c r="C631" i="14"/>
  <c r="B631" i="14"/>
  <c r="A631" i="14"/>
  <c r="C630" i="14"/>
  <c r="B630" i="14"/>
  <c r="A630" i="14"/>
  <c r="C629" i="14"/>
  <c r="B629" i="14"/>
  <c r="A629" i="14"/>
  <c r="C628" i="14"/>
  <c r="B628" i="14"/>
  <c r="A628" i="14"/>
  <c r="C627" i="14"/>
  <c r="B627" i="14"/>
  <c r="A627" i="14"/>
  <c r="C626" i="14"/>
  <c r="B626" i="14"/>
  <c r="A626" i="14"/>
  <c r="C625" i="14"/>
  <c r="B625" i="14"/>
  <c r="A625" i="14"/>
  <c r="C624" i="14"/>
  <c r="B624" i="14"/>
  <c r="A624" i="14"/>
  <c r="C623" i="14"/>
  <c r="B623" i="14"/>
  <c r="A623" i="14"/>
  <c r="C622" i="14"/>
  <c r="B622" i="14"/>
  <c r="A622" i="14"/>
  <c r="C621" i="14"/>
  <c r="B621" i="14"/>
  <c r="A621" i="14"/>
  <c r="C620" i="14"/>
  <c r="B620" i="14"/>
  <c r="A620" i="14"/>
  <c r="C619" i="14"/>
  <c r="B619" i="14"/>
  <c r="A619" i="14"/>
  <c r="C618" i="14"/>
  <c r="B618" i="14"/>
  <c r="A618" i="14"/>
  <c r="C617" i="14"/>
  <c r="B617" i="14"/>
  <c r="A617" i="14"/>
  <c r="C616" i="14"/>
  <c r="B616" i="14"/>
  <c r="A616" i="14"/>
  <c r="C615" i="14"/>
  <c r="B615" i="14"/>
  <c r="A615" i="14"/>
  <c r="C614" i="14"/>
  <c r="B614" i="14"/>
  <c r="A614" i="14"/>
  <c r="C613" i="14"/>
  <c r="B613" i="14"/>
  <c r="A613" i="14"/>
  <c r="C612" i="14"/>
  <c r="B612" i="14"/>
  <c r="A612" i="14"/>
  <c r="C611" i="14"/>
  <c r="B611" i="14"/>
  <c r="A611" i="14"/>
  <c r="C610" i="14"/>
  <c r="B610" i="14"/>
  <c r="A610" i="14"/>
  <c r="C609" i="14"/>
  <c r="B609" i="14"/>
  <c r="A609" i="14"/>
  <c r="C608" i="14"/>
  <c r="B608" i="14"/>
  <c r="A608" i="14"/>
  <c r="C607" i="14"/>
  <c r="B607" i="14"/>
  <c r="A607" i="14"/>
  <c r="C606" i="14"/>
  <c r="B606" i="14"/>
  <c r="A606" i="14"/>
  <c r="C605" i="14"/>
  <c r="B605" i="14"/>
  <c r="A605" i="14"/>
  <c r="C604" i="14"/>
  <c r="B604" i="14"/>
  <c r="A604" i="14"/>
  <c r="C603" i="14"/>
  <c r="B603" i="14"/>
  <c r="A603" i="14"/>
  <c r="C602" i="14"/>
  <c r="B602" i="14"/>
  <c r="A602" i="14"/>
  <c r="C601" i="14"/>
  <c r="B601" i="14"/>
  <c r="A601" i="14"/>
  <c r="C600" i="14"/>
  <c r="B600" i="14"/>
  <c r="A600" i="14"/>
  <c r="C599" i="14"/>
  <c r="B599" i="14"/>
  <c r="A599" i="14"/>
  <c r="C598" i="14"/>
  <c r="B598" i="14"/>
  <c r="A598" i="14"/>
  <c r="C597" i="14"/>
  <c r="B597" i="14"/>
  <c r="A597" i="14"/>
  <c r="C596" i="14"/>
  <c r="B596" i="14"/>
  <c r="A596" i="14"/>
  <c r="C595" i="14"/>
  <c r="B595" i="14"/>
  <c r="A595" i="14"/>
  <c r="C594" i="14"/>
  <c r="B594" i="14"/>
  <c r="A594" i="14"/>
  <c r="C593" i="14"/>
  <c r="B593" i="14"/>
  <c r="A593" i="14"/>
  <c r="C592" i="14"/>
  <c r="B592" i="14"/>
  <c r="A592" i="14"/>
  <c r="C591" i="14"/>
  <c r="B591" i="14"/>
  <c r="A591" i="14"/>
  <c r="C590" i="14"/>
  <c r="B590" i="14"/>
  <c r="A590" i="14"/>
  <c r="C589" i="14"/>
  <c r="B589" i="14"/>
  <c r="A589" i="14"/>
  <c r="C588" i="14"/>
  <c r="B588" i="14"/>
  <c r="A588" i="14"/>
  <c r="C587" i="14"/>
  <c r="B587" i="14"/>
  <c r="A587" i="14"/>
  <c r="C586" i="14"/>
  <c r="B586" i="14"/>
  <c r="A586" i="14"/>
  <c r="C585" i="14"/>
  <c r="B585" i="14"/>
  <c r="A585" i="14"/>
  <c r="C584" i="14"/>
  <c r="B584" i="14"/>
  <c r="A584" i="14"/>
  <c r="C583" i="14"/>
  <c r="B583" i="14"/>
  <c r="A583" i="14"/>
  <c r="C582" i="14"/>
  <c r="B582" i="14"/>
  <c r="A582" i="14"/>
  <c r="C581" i="14"/>
  <c r="B581" i="14"/>
  <c r="A581" i="14"/>
  <c r="C580" i="14"/>
  <c r="B580" i="14"/>
  <c r="A580" i="14"/>
  <c r="C579" i="14"/>
  <c r="B579" i="14"/>
  <c r="A579" i="14"/>
  <c r="C578" i="14"/>
  <c r="B578" i="14"/>
  <c r="A578" i="14"/>
  <c r="C577" i="14"/>
  <c r="B577" i="14"/>
  <c r="A577" i="14"/>
  <c r="C576" i="14"/>
  <c r="B576" i="14"/>
  <c r="A576" i="14"/>
  <c r="C575" i="14"/>
  <c r="B575" i="14"/>
  <c r="A575" i="14"/>
  <c r="C574" i="14"/>
  <c r="B574" i="14"/>
  <c r="A574" i="14"/>
  <c r="C573" i="14"/>
  <c r="B573" i="14"/>
  <c r="A573" i="14"/>
  <c r="C572" i="14"/>
  <c r="B572" i="14"/>
  <c r="A572" i="14"/>
  <c r="C571" i="14"/>
  <c r="B571" i="14"/>
  <c r="A571" i="14"/>
  <c r="C570" i="14"/>
  <c r="B570" i="14"/>
  <c r="A570" i="14"/>
  <c r="C569" i="14"/>
  <c r="B569" i="14"/>
  <c r="A569" i="14"/>
  <c r="C568" i="14"/>
  <c r="B568" i="14"/>
  <c r="A568" i="14"/>
  <c r="C567" i="14"/>
  <c r="B567" i="14"/>
  <c r="A567" i="14"/>
  <c r="C566" i="14"/>
  <c r="B566" i="14"/>
  <c r="A566" i="14"/>
  <c r="C565" i="14"/>
  <c r="B565" i="14"/>
  <c r="A565" i="14"/>
  <c r="C564" i="14"/>
  <c r="B564" i="14"/>
  <c r="A564" i="14"/>
  <c r="C563" i="14"/>
  <c r="B563" i="14"/>
  <c r="A563" i="14"/>
  <c r="C562" i="14"/>
  <c r="B562" i="14"/>
  <c r="A562" i="14"/>
  <c r="C561" i="14"/>
  <c r="B561" i="14"/>
  <c r="A561" i="14"/>
  <c r="C560" i="14"/>
  <c r="B560" i="14"/>
  <c r="A560" i="14"/>
  <c r="C559" i="14"/>
  <c r="B559" i="14"/>
  <c r="A559" i="14"/>
  <c r="C558" i="14"/>
  <c r="B558" i="14"/>
  <c r="A558" i="14"/>
  <c r="C557" i="14"/>
  <c r="B557" i="14"/>
  <c r="A557" i="14"/>
  <c r="C556" i="14"/>
  <c r="B556" i="14"/>
  <c r="A556" i="14"/>
  <c r="C555" i="14"/>
  <c r="B555" i="14"/>
  <c r="A555" i="14"/>
  <c r="C554" i="14"/>
  <c r="B554" i="14"/>
  <c r="A554" i="14"/>
  <c r="C553" i="14"/>
  <c r="B553" i="14"/>
  <c r="A553" i="14"/>
  <c r="C552" i="14"/>
  <c r="B552" i="14"/>
  <c r="A552" i="14"/>
  <c r="C551" i="14"/>
  <c r="B551" i="14"/>
  <c r="A551" i="14"/>
  <c r="C550" i="14"/>
  <c r="B550" i="14"/>
  <c r="A550" i="14"/>
  <c r="C549" i="14"/>
  <c r="B549" i="14"/>
  <c r="A549" i="14"/>
  <c r="C548" i="14"/>
  <c r="B548" i="14"/>
  <c r="A548" i="14"/>
  <c r="C547" i="14"/>
  <c r="B547" i="14"/>
  <c r="A547" i="14"/>
  <c r="C546" i="14"/>
  <c r="B546" i="14"/>
  <c r="A546" i="14"/>
  <c r="C545" i="14"/>
  <c r="B545" i="14"/>
  <c r="A545" i="14"/>
  <c r="C544" i="14"/>
  <c r="B544" i="14"/>
  <c r="A544" i="14"/>
  <c r="C543" i="14"/>
  <c r="B543" i="14"/>
  <c r="A543" i="14"/>
  <c r="C542" i="14"/>
  <c r="B542" i="14"/>
  <c r="A542" i="14"/>
  <c r="C541" i="14"/>
  <c r="B541" i="14"/>
  <c r="A541" i="14"/>
  <c r="C540" i="14"/>
  <c r="B540" i="14"/>
  <c r="A540" i="14"/>
  <c r="C539" i="14"/>
  <c r="B539" i="14"/>
  <c r="A539" i="14"/>
  <c r="C538" i="14"/>
  <c r="B538" i="14"/>
  <c r="A538" i="14"/>
  <c r="C537" i="14"/>
  <c r="B537" i="14"/>
  <c r="A537" i="14"/>
  <c r="C536" i="14"/>
  <c r="B536" i="14"/>
  <c r="A536" i="14"/>
  <c r="C535" i="14"/>
  <c r="B535" i="14"/>
  <c r="A535" i="14"/>
  <c r="C534" i="14"/>
  <c r="B534" i="14"/>
  <c r="A534" i="14"/>
  <c r="C533" i="14"/>
  <c r="B533" i="14"/>
  <c r="A533" i="14"/>
  <c r="C532" i="14"/>
  <c r="B532" i="14"/>
  <c r="A532" i="14"/>
  <c r="C531" i="14"/>
  <c r="B531" i="14"/>
  <c r="A531" i="14"/>
  <c r="C530" i="14"/>
  <c r="B530" i="14"/>
  <c r="A530" i="14"/>
  <c r="C529" i="14"/>
  <c r="B529" i="14"/>
  <c r="A529" i="14"/>
  <c r="C528" i="14"/>
  <c r="B528" i="14"/>
  <c r="A528" i="14"/>
  <c r="C527" i="14"/>
  <c r="B527" i="14"/>
  <c r="A527" i="14"/>
  <c r="C526" i="14"/>
  <c r="B526" i="14"/>
  <c r="A526" i="14"/>
  <c r="C525" i="14"/>
  <c r="B525" i="14"/>
  <c r="A525" i="14"/>
  <c r="C524" i="14"/>
  <c r="B524" i="14"/>
  <c r="A524" i="14"/>
  <c r="C523" i="14"/>
  <c r="B523" i="14"/>
  <c r="A523" i="14"/>
  <c r="C522" i="14"/>
  <c r="B522" i="14"/>
  <c r="A522" i="14"/>
  <c r="C521" i="14"/>
  <c r="B521" i="14"/>
  <c r="A521" i="14"/>
  <c r="C520" i="14"/>
  <c r="B520" i="14"/>
  <c r="A520" i="14"/>
  <c r="C519" i="14"/>
  <c r="B519" i="14"/>
  <c r="A519" i="14"/>
  <c r="C518" i="14"/>
  <c r="B518" i="14"/>
  <c r="A518" i="14"/>
  <c r="C517" i="14"/>
  <c r="B517" i="14"/>
  <c r="A517" i="14"/>
  <c r="C516" i="14"/>
  <c r="B516" i="14"/>
  <c r="A516" i="14"/>
  <c r="C515" i="14"/>
  <c r="B515" i="14"/>
  <c r="A515" i="14"/>
  <c r="C514" i="14"/>
  <c r="B514" i="14"/>
  <c r="A514" i="14"/>
  <c r="C513" i="14"/>
  <c r="B513" i="14"/>
  <c r="A513" i="14"/>
  <c r="C512" i="14"/>
  <c r="B512" i="14"/>
  <c r="A512" i="14"/>
  <c r="C511" i="14"/>
  <c r="B511" i="14"/>
  <c r="A511" i="14"/>
  <c r="C510" i="14"/>
  <c r="B510" i="14"/>
  <c r="A510" i="14"/>
  <c r="C509" i="14"/>
  <c r="B509" i="14"/>
  <c r="A509" i="14"/>
  <c r="C508" i="14"/>
  <c r="B508" i="14"/>
  <c r="A508" i="14"/>
  <c r="C507" i="14"/>
  <c r="B507" i="14"/>
  <c r="A507" i="14"/>
  <c r="C506" i="14"/>
  <c r="B506" i="14"/>
  <c r="A506" i="14"/>
  <c r="C505" i="14"/>
  <c r="B505" i="14"/>
  <c r="A505" i="14"/>
  <c r="C504" i="14"/>
  <c r="B504" i="14"/>
  <c r="A504" i="14"/>
  <c r="C503" i="14"/>
  <c r="B503" i="14"/>
  <c r="A503" i="14"/>
  <c r="C502" i="14"/>
  <c r="B502" i="14"/>
  <c r="A502" i="14"/>
  <c r="C501" i="14"/>
  <c r="B501" i="14"/>
  <c r="A501" i="14"/>
  <c r="C500" i="14"/>
  <c r="B500" i="14"/>
  <c r="A500" i="14"/>
  <c r="C499" i="14"/>
  <c r="B499" i="14"/>
  <c r="A499" i="14"/>
  <c r="C498" i="14"/>
  <c r="B498" i="14"/>
  <c r="A498" i="14"/>
  <c r="C497" i="14"/>
  <c r="B497" i="14"/>
  <c r="A497" i="14"/>
  <c r="C496" i="14"/>
  <c r="B496" i="14"/>
  <c r="A496" i="14"/>
  <c r="C495" i="14"/>
  <c r="B495" i="14"/>
  <c r="A495" i="14"/>
  <c r="C494" i="14"/>
  <c r="B494" i="14"/>
  <c r="A494" i="14"/>
  <c r="C493" i="14"/>
  <c r="B493" i="14"/>
  <c r="A493" i="14"/>
  <c r="C492" i="14"/>
  <c r="B492" i="14"/>
  <c r="A492" i="14"/>
  <c r="C491" i="14"/>
  <c r="B491" i="14"/>
  <c r="A491" i="14"/>
  <c r="C490" i="14"/>
  <c r="B490" i="14"/>
  <c r="A490" i="14"/>
  <c r="C489" i="14"/>
  <c r="B489" i="14"/>
  <c r="A489" i="14"/>
  <c r="C488" i="14"/>
  <c r="B488" i="14"/>
  <c r="A488" i="14"/>
  <c r="C487" i="14"/>
  <c r="B487" i="14"/>
  <c r="A487" i="14"/>
  <c r="C486" i="14"/>
  <c r="B486" i="14"/>
  <c r="A486" i="14"/>
  <c r="C485" i="14"/>
  <c r="B485" i="14"/>
  <c r="A485" i="14"/>
  <c r="C484" i="14"/>
  <c r="B484" i="14"/>
  <c r="A484" i="14"/>
  <c r="C483" i="14"/>
  <c r="B483" i="14"/>
  <c r="A483" i="14"/>
  <c r="C482" i="14"/>
  <c r="B482" i="14"/>
  <c r="A482" i="14"/>
  <c r="C481" i="14"/>
  <c r="B481" i="14"/>
  <c r="A481" i="14"/>
  <c r="C480" i="14"/>
  <c r="B480" i="14"/>
  <c r="A480" i="14"/>
  <c r="C479" i="14"/>
  <c r="B479" i="14"/>
  <c r="A479" i="14"/>
  <c r="C478" i="14"/>
  <c r="B478" i="14"/>
  <c r="A478" i="14"/>
  <c r="C477" i="14"/>
  <c r="B477" i="14"/>
  <c r="A477" i="14"/>
  <c r="C476" i="14"/>
  <c r="B476" i="14"/>
  <c r="A476" i="14"/>
  <c r="C475" i="14"/>
  <c r="B475" i="14"/>
  <c r="A475" i="14"/>
  <c r="C474" i="14"/>
  <c r="B474" i="14"/>
  <c r="A474" i="14"/>
  <c r="C473" i="14"/>
  <c r="B473" i="14"/>
  <c r="A473" i="14"/>
  <c r="C472" i="14"/>
  <c r="B472" i="14"/>
  <c r="A472" i="14"/>
  <c r="C471" i="14"/>
  <c r="B471" i="14"/>
  <c r="A471" i="14"/>
  <c r="C470" i="14"/>
  <c r="B470" i="14"/>
  <c r="A470" i="14"/>
  <c r="C469" i="14"/>
  <c r="B469" i="14"/>
  <c r="A469" i="14"/>
  <c r="C468" i="14"/>
  <c r="B468" i="14"/>
  <c r="A468" i="14"/>
  <c r="C467" i="14"/>
  <c r="B467" i="14"/>
  <c r="A467" i="14"/>
  <c r="C466" i="14"/>
  <c r="B466" i="14"/>
  <c r="A466" i="14"/>
  <c r="C465" i="14"/>
  <c r="B465" i="14"/>
  <c r="A465" i="14"/>
  <c r="C464" i="14"/>
  <c r="B464" i="14"/>
  <c r="A464" i="14"/>
  <c r="C463" i="14"/>
  <c r="B463" i="14"/>
  <c r="A463" i="14"/>
  <c r="C462" i="14"/>
  <c r="B462" i="14"/>
  <c r="A462" i="14"/>
  <c r="C461" i="14"/>
  <c r="B461" i="14"/>
  <c r="A461" i="14"/>
  <c r="C460" i="14"/>
  <c r="B460" i="14"/>
  <c r="A460" i="14"/>
  <c r="C459" i="14"/>
  <c r="B459" i="14"/>
  <c r="A459" i="14"/>
  <c r="C458" i="14"/>
  <c r="B458" i="14"/>
  <c r="A458" i="14"/>
  <c r="C457" i="14"/>
  <c r="B457" i="14"/>
  <c r="A457" i="14"/>
  <c r="C456" i="14"/>
  <c r="B456" i="14"/>
  <c r="A456" i="14"/>
  <c r="C455" i="14"/>
  <c r="B455" i="14"/>
  <c r="A455" i="14"/>
  <c r="C454" i="14"/>
  <c r="B454" i="14"/>
  <c r="A454" i="14"/>
  <c r="C453" i="14"/>
  <c r="B453" i="14"/>
  <c r="A453" i="14"/>
  <c r="C452" i="14"/>
  <c r="B452" i="14"/>
  <c r="A452" i="14"/>
  <c r="C451" i="14"/>
  <c r="B451" i="14"/>
  <c r="A451" i="14"/>
  <c r="C450" i="14"/>
  <c r="B450" i="14"/>
  <c r="A450" i="14"/>
  <c r="C449" i="14"/>
  <c r="B449" i="14"/>
  <c r="A449" i="14"/>
  <c r="C448" i="14"/>
  <c r="B448" i="14"/>
  <c r="A448" i="14"/>
  <c r="C447" i="14"/>
  <c r="B447" i="14"/>
  <c r="A447" i="14"/>
  <c r="C446" i="14"/>
  <c r="B446" i="14"/>
  <c r="A446" i="14"/>
  <c r="C445" i="14"/>
  <c r="B445" i="14"/>
  <c r="A445" i="14"/>
  <c r="C444" i="14"/>
  <c r="B444" i="14"/>
  <c r="A444" i="14"/>
  <c r="C443" i="14"/>
  <c r="B443" i="14"/>
  <c r="A443" i="14"/>
  <c r="C442" i="14"/>
  <c r="B442" i="14"/>
  <c r="A442" i="14"/>
  <c r="C441" i="14"/>
  <c r="B441" i="14"/>
  <c r="A441" i="14"/>
  <c r="C440" i="14"/>
  <c r="B440" i="14"/>
  <c r="A440" i="14"/>
  <c r="C439" i="14"/>
  <c r="B439" i="14"/>
  <c r="A439" i="14"/>
  <c r="C438" i="14"/>
  <c r="B438" i="14"/>
  <c r="A438" i="14"/>
  <c r="C437" i="14"/>
  <c r="B437" i="14"/>
  <c r="A437" i="14"/>
  <c r="C436" i="14"/>
  <c r="B436" i="14"/>
  <c r="A436" i="14"/>
  <c r="C435" i="14"/>
  <c r="B435" i="14"/>
  <c r="A435" i="14"/>
  <c r="C434" i="14"/>
  <c r="B434" i="14"/>
  <c r="A434" i="14"/>
  <c r="C433" i="14"/>
  <c r="B433" i="14"/>
  <c r="A433" i="14"/>
  <c r="C432" i="14"/>
  <c r="B432" i="14"/>
  <c r="A432" i="14"/>
  <c r="C431" i="14"/>
  <c r="B431" i="14"/>
  <c r="A431" i="14"/>
  <c r="C430" i="14"/>
  <c r="B430" i="14"/>
  <c r="A430" i="14"/>
  <c r="C429" i="14"/>
  <c r="B429" i="14"/>
  <c r="A429" i="14"/>
  <c r="C428" i="14"/>
  <c r="B428" i="14"/>
  <c r="A428" i="14"/>
  <c r="C427" i="14"/>
  <c r="B427" i="14"/>
  <c r="A427" i="14"/>
  <c r="C426" i="14"/>
  <c r="B426" i="14"/>
  <c r="A426" i="14"/>
  <c r="C425" i="14"/>
  <c r="B425" i="14"/>
  <c r="A425" i="14"/>
  <c r="C424" i="14"/>
  <c r="B424" i="14"/>
  <c r="A424" i="14"/>
  <c r="C423" i="14"/>
  <c r="B423" i="14"/>
  <c r="A423" i="14"/>
  <c r="C422" i="14"/>
  <c r="B422" i="14"/>
  <c r="A422" i="14"/>
  <c r="C421" i="14"/>
  <c r="B421" i="14"/>
  <c r="A421" i="14"/>
  <c r="C420" i="14"/>
  <c r="B420" i="14"/>
  <c r="A420" i="14"/>
  <c r="C419" i="14"/>
  <c r="B419" i="14"/>
  <c r="A419" i="14"/>
  <c r="C418" i="14"/>
  <c r="B418" i="14"/>
  <c r="A418" i="14"/>
  <c r="C417" i="14"/>
  <c r="B417" i="14"/>
  <c r="A417" i="14"/>
  <c r="C416" i="14"/>
  <c r="B416" i="14"/>
  <c r="A416" i="14"/>
  <c r="C415" i="14"/>
  <c r="B415" i="14"/>
  <c r="A415" i="14"/>
  <c r="C414" i="14"/>
  <c r="B414" i="14"/>
  <c r="A414" i="14"/>
  <c r="C413" i="14"/>
  <c r="B413" i="14"/>
  <c r="A413" i="14"/>
  <c r="C412" i="14"/>
  <c r="B412" i="14"/>
  <c r="A412" i="14"/>
  <c r="C411" i="14"/>
  <c r="B411" i="14"/>
  <c r="A411" i="14"/>
  <c r="C410" i="14"/>
  <c r="B410" i="14"/>
  <c r="A410" i="14"/>
  <c r="C409" i="14"/>
  <c r="B409" i="14"/>
  <c r="A409" i="14"/>
  <c r="C408" i="14"/>
  <c r="B408" i="14"/>
  <c r="A408" i="14"/>
  <c r="C407" i="14"/>
  <c r="B407" i="14"/>
  <c r="A407" i="14"/>
  <c r="C406" i="14"/>
  <c r="B406" i="14"/>
  <c r="A406" i="14"/>
  <c r="C405" i="14"/>
  <c r="B405" i="14"/>
  <c r="A405" i="14"/>
  <c r="C404" i="14"/>
  <c r="B404" i="14"/>
  <c r="A404" i="14"/>
  <c r="C403" i="14"/>
  <c r="B403" i="14"/>
  <c r="A403" i="14"/>
  <c r="C402" i="14"/>
  <c r="B402" i="14"/>
  <c r="A402" i="14"/>
  <c r="C401" i="14"/>
  <c r="B401" i="14"/>
  <c r="A401" i="14"/>
  <c r="C400" i="14"/>
  <c r="B400" i="14"/>
  <c r="A400" i="14"/>
  <c r="C399" i="14"/>
  <c r="B399" i="14"/>
  <c r="A399" i="14"/>
  <c r="C398" i="14"/>
  <c r="B398" i="14"/>
  <c r="A398" i="14"/>
  <c r="C397" i="14"/>
  <c r="B397" i="14"/>
  <c r="A397" i="14"/>
  <c r="C396" i="14"/>
  <c r="B396" i="14"/>
  <c r="A396" i="14"/>
  <c r="C395" i="14"/>
  <c r="B395" i="14"/>
  <c r="A395" i="14"/>
  <c r="C394" i="14"/>
  <c r="B394" i="14"/>
  <c r="A394" i="14"/>
  <c r="C393" i="14"/>
  <c r="B393" i="14"/>
  <c r="A393" i="14"/>
  <c r="C392" i="14"/>
  <c r="B392" i="14"/>
  <c r="A392" i="14"/>
  <c r="C391" i="14"/>
  <c r="B391" i="14"/>
  <c r="A391" i="14"/>
  <c r="C390" i="14"/>
  <c r="B390" i="14"/>
  <c r="A390" i="14"/>
  <c r="C389" i="14"/>
  <c r="B389" i="14"/>
  <c r="A389" i="14"/>
  <c r="C388" i="14"/>
  <c r="B388" i="14"/>
  <c r="A388" i="14"/>
  <c r="C387" i="14"/>
  <c r="B387" i="14"/>
  <c r="A387" i="14"/>
  <c r="C386" i="14"/>
  <c r="B386" i="14"/>
  <c r="A386" i="14"/>
  <c r="C385" i="14"/>
  <c r="B385" i="14"/>
  <c r="A385" i="14"/>
  <c r="C384" i="14"/>
  <c r="B384" i="14"/>
  <c r="A384" i="14"/>
  <c r="C383" i="14"/>
  <c r="B383" i="14"/>
  <c r="A383" i="14"/>
  <c r="C382" i="14"/>
  <c r="B382" i="14"/>
  <c r="A382" i="14"/>
  <c r="C381" i="14"/>
  <c r="B381" i="14"/>
  <c r="A381" i="14"/>
  <c r="C380" i="14"/>
  <c r="B380" i="14"/>
  <c r="A380" i="14"/>
  <c r="C379" i="14"/>
  <c r="B379" i="14"/>
  <c r="A379" i="14"/>
  <c r="C378" i="14"/>
  <c r="B378" i="14"/>
  <c r="A378" i="14"/>
  <c r="C377" i="14"/>
  <c r="B377" i="14"/>
  <c r="A377" i="14"/>
  <c r="C376" i="14"/>
  <c r="B376" i="14"/>
  <c r="A376" i="14"/>
  <c r="C375" i="14"/>
  <c r="B375" i="14"/>
  <c r="A375" i="14"/>
  <c r="C374" i="14"/>
  <c r="B374" i="14"/>
  <c r="A374" i="14"/>
  <c r="C373" i="14"/>
  <c r="B373" i="14"/>
  <c r="A373" i="14"/>
  <c r="C372" i="14"/>
  <c r="B372" i="14"/>
  <c r="A372" i="14"/>
  <c r="C371" i="14"/>
  <c r="B371" i="14"/>
  <c r="A371" i="14"/>
  <c r="C370" i="14"/>
  <c r="B370" i="14"/>
  <c r="A370" i="14"/>
  <c r="C369" i="14"/>
  <c r="B369" i="14"/>
  <c r="A369" i="14"/>
  <c r="C368" i="14"/>
  <c r="B368" i="14"/>
  <c r="A368" i="14"/>
  <c r="C367" i="14"/>
  <c r="B367" i="14"/>
  <c r="A367" i="14"/>
  <c r="C366" i="14"/>
  <c r="B366" i="14"/>
  <c r="A366" i="14"/>
  <c r="C365" i="14"/>
  <c r="B365" i="14"/>
  <c r="A365" i="14"/>
  <c r="C364" i="14"/>
  <c r="B364" i="14"/>
  <c r="A364" i="14"/>
  <c r="C363" i="14"/>
  <c r="B363" i="14"/>
  <c r="A363" i="14"/>
  <c r="C362" i="14"/>
  <c r="B362" i="14"/>
  <c r="A362" i="14"/>
  <c r="C361" i="14"/>
  <c r="B361" i="14"/>
  <c r="A361" i="14"/>
  <c r="C360" i="14"/>
  <c r="B360" i="14"/>
  <c r="A360" i="14"/>
  <c r="C359" i="14"/>
  <c r="B359" i="14"/>
  <c r="A359" i="14"/>
  <c r="C358" i="14"/>
  <c r="B358" i="14"/>
  <c r="A358" i="14"/>
  <c r="C357" i="14"/>
  <c r="B357" i="14"/>
  <c r="A357" i="14"/>
  <c r="C356" i="14"/>
  <c r="B356" i="14"/>
  <c r="A356" i="14"/>
  <c r="C355" i="14"/>
  <c r="B355" i="14"/>
  <c r="A355" i="14"/>
  <c r="C354" i="14"/>
  <c r="B354" i="14"/>
  <c r="A354" i="14"/>
  <c r="C353" i="14"/>
  <c r="B353" i="14"/>
  <c r="A353" i="14"/>
  <c r="C352" i="14"/>
  <c r="B352" i="14"/>
  <c r="A352" i="14"/>
  <c r="C351" i="14"/>
  <c r="B351" i="14"/>
  <c r="A351" i="14"/>
  <c r="C350" i="14"/>
  <c r="B350" i="14"/>
  <c r="A350" i="14"/>
  <c r="C349" i="14"/>
  <c r="B349" i="14"/>
  <c r="A349" i="14"/>
  <c r="C348" i="14"/>
  <c r="B348" i="14"/>
  <c r="A348" i="14"/>
  <c r="C347" i="14"/>
  <c r="B347" i="14"/>
  <c r="A347" i="14"/>
  <c r="C346" i="14"/>
  <c r="B346" i="14"/>
  <c r="A346" i="14"/>
  <c r="C345" i="14"/>
  <c r="B345" i="14"/>
  <c r="A345" i="14"/>
  <c r="C344" i="14"/>
  <c r="B344" i="14"/>
  <c r="A344" i="14"/>
  <c r="C343" i="14"/>
  <c r="B343" i="14"/>
  <c r="A343" i="14"/>
  <c r="C342" i="14"/>
  <c r="B342" i="14"/>
  <c r="A342" i="14"/>
  <c r="C341" i="14"/>
  <c r="B341" i="14"/>
  <c r="A341" i="14"/>
  <c r="C340" i="14"/>
  <c r="B340" i="14"/>
  <c r="A340" i="14"/>
  <c r="C339" i="14"/>
  <c r="B339" i="14"/>
  <c r="A339" i="14"/>
  <c r="C338" i="14"/>
  <c r="B338" i="14"/>
  <c r="A338" i="14"/>
  <c r="C337" i="14"/>
  <c r="B337" i="14"/>
  <c r="A337" i="14"/>
  <c r="C336" i="14"/>
  <c r="B336" i="14"/>
  <c r="A336" i="14"/>
  <c r="C335" i="14"/>
  <c r="B335" i="14"/>
  <c r="A335" i="14"/>
  <c r="C334" i="14"/>
  <c r="B334" i="14"/>
  <c r="A334" i="14"/>
  <c r="C333" i="14"/>
  <c r="B333" i="14"/>
  <c r="A333" i="14"/>
  <c r="C332" i="14"/>
  <c r="B332" i="14"/>
  <c r="A332" i="14"/>
  <c r="C331" i="14"/>
  <c r="B331" i="14"/>
  <c r="A331" i="14"/>
  <c r="C330" i="14"/>
  <c r="B330" i="14"/>
  <c r="A330" i="14"/>
  <c r="C329" i="14"/>
  <c r="B329" i="14"/>
  <c r="A329" i="14"/>
  <c r="C328" i="14"/>
  <c r="B328" i="14"/>
  <c r="A328" i="14"/>
  <c r="C327" i="14"/>
  <c r="B327" i="14"/>
  <c r="A327" i="14"/>
  <c r="C326" i="14"/>
  <c r="B326" i="14"/>
  <c r="A326" i="14"/>
  <c r="C325" i="14"/>
  <c r="B325" i="14"/>
  <c r="A325" i="14"/>
  <c r="C324" i="14"/>
  <c r="B324" i="14"/>
  <c r="A324" i="14"/>
  <c r="C323" i="14"/>
  <c r="B323" i="14"/>
  <c r="A323" i="14"/>
  <c r="C322" i="14"/>
  <c r="B322" i="14"/>
  <c r="A322" i="14"/>
  <c r="C321" i="14"/>
  <c r="B321" i="14"/>
  <c r="A321" i="14"/>
  <c r="C320" i="14"/>
  <c r="B320" i="14"/>
  <c r="A320" i="14"/>
  <c r="C319" i="14"/>
  <c r="B319" i="14"/>
  <c r="A319" i="14"/>
  <c r="C318" i="14"/>
  <c r="B318" i="14"/>
  <c r="A318" i="14"/>
  <c r="C317" i="14"/>
  <c r="B317" i="14"/>
  <c r="A317" i="14"/>
  <c r="C316" i="14"/>
  <c r="B316" i="14"/>
  <c r="A316" i="14"/>
  <c r="C315" i="14"/>
  <c r="B315" i="14"/>
  <c r="A315" i="14"/>
  <c r="C314" i="14"/>
  <c r="B314" i="14"/>
  <c r="A314" i="14"/>
  <c r="C313" i="14"/>
  <c r="B313" i="14"/>
  <c r="A313" i="14"/>
  <c r="C312" i="14"/>
  <c r="B312" i="14"/>
  <c r="A312" i="14"/>
  <c r="C311" i="14"/>
  <c r="B311" i="14"/>
  <c r="A311" i="14"/>
  <c r="C310" i="14"/>
  <c r="B310" i="14"/>
  <c r="A310" i="14"/>
  <c r="C309" i="14"/>
  <c r="B309" i="14"/>
  <c r="A309" i="14"/>
  <c r="C308" i="14"/>
  <c r="B308" i="14"/>
  <c r="A308" i="14"/>
  <c r="C307" i="14"/>
  <c r="B307" i="14"/>
  <c r="A307" i="14"/>
  <c r="C306" i="14"/>
  <c r="B306" i="14"/>
  <c r="A306" i="14"/>
  <c r="C305" i="14"/>
  <c r="B305" i="14"/>
  <c r="A305" i="14"/>
  <c r="C304" i="14"/>
  <c r="B304" i="14"/>
  <c r="A304" i="14"/>
  <c r="C303" i="14"/>
  <c r="B303" i="14"/>
  <c r="A303" i="14"/>
  <c r="C302" i="14"/>
  <c r="B302" i="14"/>
  <c r="A302" i="14"/>
  <c r="C301" i="14"/>
  <c r="B301" i="14"/>
  <c r="A301" i="14"/>
  <c r="C300" i="14"/>
  <c r="B300" i="14"/>
  <c r="A300" i="14"/>
  <c r="C299" i="14"/>
  <c r="B299" i="14"/>
  <c r="A299" i="14"/>
  <c r="C298" i="14"/>
  <c r="B298" i="14"/>
  <c r="A298" i="14"/>
  <c r="C297" i="14"/>
  <c r="B297" i="14"/>
  <c r="A297" i="14"/>
  <c r="C296" i="14"/>
  <c r="B296" i="14"/>
  <c r="A296" i="14"/>
  <c r="C295" i="14"/>
  <c r="B295" i="14"/>
  <c r="A295" i="14"/>
  <c r="C294" i="14"/>
  <c r="B294" i="14"/>
  <c r="A294" i="14"/>
  <c r="C293" i="14"/>
  <c r="B293" i="14"/>
  <c r="A293" i="14"/>
  <c r="C292" i="14"/>
  <c r="B292" i="14"/>
  <c r="A292" i="14"/>
  <c r="C291" i="14"/>
  <c r="B291" i="14"/>
  <c r="A291" i="14"/>
  <c r="C290" i="14"/>
  <c r="B290" i="14"/>
  <c r="A290" i="14"/>
  <c r="C289" i="14"/>
  <c r="B289" i="14"/>
  <c r="A289" i="14"/>
  <c r="C288" i="14"/>
  <c r="B288" i="14"/>
  <c r="A288" i="14"/>
  <c r="C287" i="14"/>
  <c r="B287" i="14"/>
  <c r="A287" i="14"/>
  <c r="C286" i="14"/>
  <c r="B286" i="14"/>
  <c r="A286" i="14"/>
  <c r="C285" i="14"/>
  <c r="B285" i="14"/>
  <c r="A285" i="14"/>
  <c r="C284" i="14"/>
  <c r="B284" i="14"/>
  <c r="A284" i="14"/>
  <c r="C283" i="14"/>
  <c r="B283" i="14"/>
  <c r="A283" i="14"/>
  <c r="C282" i="14"/>
  <c r="B282" i="14"/>
  <c r="A282" i="14"/>
  <c r="C281" i="14"/>
  <c r="B281" i="14"/>
  <c r="A281" i="14"/>
  <c r="C280" i="14"/>
  <c r="B280" i="14"/>
  <c r="A280" i="14"/>
  <c r="C279" i="14"/>
  <c r="B279" i="14"/>
  <c r="A279" i="14"/>
  <c r="C278" i="14"/>
  <c r="B278" i="14"/>
  <c r="A278" i="14"/>
  <c r="C277" i="14"/>
  <c r="B277" i="14"/>
  <c r="A277" i="14"/>
  <c r="C276" i="14"/>
  <c r="B276" i="14"/>
  <c r="A276" i="14"/>
  <c r="C275" i="14"/>
  <c r="B275" i="14"/>
  <c r="A275" i="14"/>
  <c r="C274" i="14"/>
  <c r="B274" i="14"/>
  <c r="A274" i="14"/>
  <c r="C273" i="14"/>
  <c r="B273" i="14"/>
  <c r="A273" i="14"/>
  <c r="C272" i="14"/>
  <c r="B272" i="14"/>
  <c r="A272" i="14"/>
  <c r="C271" i="14"/>
  <c r="B271" i="14"/>
  <c r="A271" i="14"/>
  <c r="C270" i="14"/>
  <c r="B270" i="14"/>
  <c r="A270" i="14"/>
  <c r="C269" i="14"/>
  <c r="B269" i="14"/>
  <c r="A269" i="14"/>
  <c r="C268" i="14"/>
  <c r="B268" i="14"/>
  <c r="A268" i="14"/>
  <c r="C267" i="14"/>
  <c r="B267" i="14"/>
  <c r="A267" i="14"/>
  <c r="C266" i="14"/>
  <c r="B266" i="14"/>
  <c r="A266" i="14"/>
  <c r="C265" i="14"/>
  <c r="B265" i="14"/>
  <c r="A265" i="14"/>
  <c r="C264" i="14"/>
  <c r="B264" i="14"/>
  <c r="A264" i="14"/>
  <c r="C263" i="14"/>
  <c r="B263" i="14"/>
  <c r="A263" i="14"/>
  <c r="C262" i="14"/>
  <c r="B262" i="14"/>
  <c r="A262" i="14"/>
  <c r="C261" i="14"/>
  <c r="B261" i="14"/>
  <c r="A261" i="14"/>
  <c r="C260" i="14"/>
  <c r="B260" i="14"/>
  <c r="A260" i="14"/>
  <c r="C259" i="14"/>
  <c r="B259" i="14"/>
  <c r="A259" i="14"/>
  <c r="C258" i="14"/>
  <c r="B258" i="14"/>
  <c r="A258" i="14"/>
  <c r="C257" i="14"/>
  <c r="B257" i="14"/>
  <c r="A257" i="14"/>
  <c r="C256" i="14"/>
  <c r="B256" i="14"/>
  <c r="A256" i="14"/>
  <c r="C255" i="14"/>
  <c r="B255" i="14"/>
  <c r="A255" i="14"/>
  <c r="C254" i="14"/>
  <c r="B254" i="14"/>
  <c r="A254" i="14"/>
  <c r="C253" i="14"/>
  <c r="B253" i="14"/>
  <c r="A253" i="14"/>
  <c r="C252" i="14"/>
  <c r="B252" i="14"/>
  <c r="A252" i="14"/>
  <c r="C251" i="14"/>
  <c r="B251" i="14"/>
  <c r="A251" i="14"/>
  <c r="C250" i="14"/>
  <c r="B250" i="14"/>
  <c r="A250" i="14"/>
  <c r="C249" i="14"/>
  <c r="B249" i="14"/>
  <c r="A249" i="14"/>
  <c r="C248" i="14"/>
  <c r="B248" i="14"/>
  <c r="A248" i="14"/>
  <c r="C247" i="14"/>
  <c r="B247" i="14"/>
  <c r="A247" i="14"/>
  <c r="C246" i="14"/>
  <c r="B246" i="14"/>
  <c r="A246" i="14"/>
  <c r="C245" i="14"/>
  <c r="B245" i="14"/>
  <c r="A245" i="14"/>
  <c r="C244" i="14"/>
  <c r="B244" i="14"/>
  <c r="A244" i="14"/>
  <c r="C243" i="14"/>
  <c r="B243" i="14"/>
  <c r="A243" i="14"/>
  <c r="C242" i="14"/>
  <c r="B242" i="14"/>
  <c r="A242" i="14"/>
  <c r="C241" i="14"/>
  <c r="B241" i="14"/>
  <c r="A241" i="14"/>
  <c r="C240" i="14"/>
  <c r="B240" i="14"/>
  <c r="A240" i="14"/>
  <c r="C239" i="14"/>
  <c r="B239" i="14"/>
  <c r="A239" i="14"/>
  <c r="C238" i="14"/>
  <c r="B238" i="14"/>
  <c r="A238" i="14"/>
  <c r="C237" i="14"/>
  <c r="B237" i="14"/>
  <c r="A237" i="14"/>
  <c r="C236" i="14"/>
  <c r="B236" i="14"/>
  <c r="A236" i="14"/>
  <c r="C235" i="14"/>
  <c r="B235" i="14"/>
  <c r="A235" i="14"/>
  <c r="C234" i="14"/>
  <c r="B234" i="14"/>
  <c r="A234" i="14"/>
  <c r="C233" i="14"/>
  <c r="B233" i="14"/>
  <c r="A233" i="14"/>
  <c r="C232" i="14"/>
  <c r="B232" i="14"/>
  <c r="A232" i="14"/>
  <c r="C231" i="14"/>
  <c r="B231" i="14"/>
  <c r="A231" i="14"/>
  <c r="C230" i="14"/>
  <c r="B230" i="14"/>
  <c r="A230" i="14"/>
  <c r="C229" i="14"/>
  <c r="B229" i="14"/>
  <c r="A229" i="14"/>
  <c r="C228" i="14"/>
  <c r="B228" i="14"/>
  <c r="A228" i="14"/>
  <c r="C227" i="14"/>
  <c r="B227" i="14"/>
  <c r="A227" i="14"/>
  <c r="C226" i="14"/>
  <c r="B226" i="14"/>
  <c r="A226" i="14"/>
  <c r="C225" i="14"/>
  <c r="B225" i="14"/>
  <c r="A225" i="14"/>
  <c r="C224" i="14"/>
  <c r="B224" i="14"/>
  <c r="A224" i="14"/>
  <c r="C223" i="14"/>
  <c r="B223" i="14"/>
  <c r="A223" i="14"/>
  <c r="C222" i="14"/>
  <c r="B222" i="14"/>
  <c r="A222" i="14"/>
  <c r="C221" i="14"/>
  <c r="B221" i="14"/>
  <c r="A221" i="14"/>
  <c r="C220" i="14"/>
  <c r="B220" i="14"/>
  <c r="A220" i="14"/>
  <c r="C219" i="14"/>
  <c r="B219" i="14"/>
  <c r="A219" i="14"/>
  <c r="C218" i="14"/>
  <c r="B218" i="14"/>
  <c r="A218" i="14"/>
  <c r="C217" i="14"/>
  <c r="B217" i="14"/>
  <c r="A217" i="14"/>
  <c r="C216" i="14"/>
  <c r="B216" i="14"/>
  <c r="A216" i="14"/>
  <c r="C215" i="14"/>
  <c r="B215" i="14"/>
  <c r="A215" i="14"/>
  <c r="C214" i="14"/>
  <c r="B214" i="14"/>
  <c r="A214" i="14"/>
  <c r="C213" i="14"/>
  <c r="B213" i="14"/>
  <c r="A213" i="14"/>
  <c r="C212" i="14"/>
  <c r="B212" i="14"/>
  <c r="A212" i="14"/>
  <c r="C211" i="14"/>
  <c r="B211" i="14"/>
  <c r="A211" i="14"/>
  <c r="C210" i="14"/>
  <c r="B210" i="14"/>
  <c r="A210" i="14"/>
  <c r="C209" i="14"/>
  <c r="B209" i="14"/>
  <c r="A209" i="14"/>
  <c r="C208" i="14"/>
  <c r="B208" i="14"/>
  <c r="A208" i="14"/>
  <c r="C207" i="14"/>
  <c r="B207" i="14"/>
  <c r="A207" i="14"/>
  <c r="C206" i="14"/>
  <c r="B206" i="14"/>
  <c r="A206" i="14"/>
  <c r="C205" i="14"/>
  <c r="B205" i="14"/>
  <c r="A205" i="14"/>
  <c r="C204" i="14"/>
  <c r="B204" i="14"/>
  <c r="A204" i="14"/>
  <c r="C203" i="14"/>
  <c r="B203" i="14"/>
  <c r="A203" i="14"/>
  <c r="C202" i="14"/>
  <c r="B202" i="14"/>
  <c r="A202" i="14"/>
  <c r="C201" i="14"/>
  <c r="B201" i="14"/>
  <c r="A201" i="14"/>
  <c r="C200" i="14"/>
  <c r="B200" i="14"/>
  <c r="A200" i="14"/>
  <c r="C199" i="14"/>
  <c r="B199" i="14"/>
  <c r="A199" i="14"/>
  <c r="C198" i="14"/>
  <c r="B198" i="14"/>
  <c r="A198" i="14"/>
  <c r="C197" i="14"/>
  <c r="B197" i="14"/>
  <c r="A197" i="14"/>
  <c r="C196" i="14"/>
  <c r="B196" i="14"/>
  <c r="A196" i="14"/>
  <c r="C195" i="14"/>
  <c r="B195" i="14"/>
  <c r="A195" i="14"/>
  <c r="C194" i="14"/>
  <c r="B194" i="14"/>
  <c r="A194" i="14"/>
  <c r="C193" i="14"/>
  <c r="B193" i="14"/>
  <c r="A193" i="14"/>
  <c r="C192" i="14"/>
  <c r="B192" i="14"/>
  <c r="A192" i="14"/>
  <c r="C191" i="14"/>
  <c r="B191" i="14"/>
  <c r="A191" i="14"/>
  <c r="C190" i="14"/>
  <c r="B190" i="14"/>
  <c r="A190" i="14"/>
  <c r="C189" i="14"/>
  <c r="B189" i="14"/>
  <c r="A189" i="14"/>
  <c r="C188" i="14"/>
  <c r="B188" i="14"/>
  <c r="A188" i="14"/>
  <c r="C187" i="14"/>
  <c r="B187" i="14"/>
  <c r="A187" i="14"/>
  <c r="C186" i="14"/>
  <c r="B186" i="14"/>
  <c r="A186" i="14"/>
  <c r="C185" i="14"/>
  <c r="B185" i="14"/>
  <c r="A185" i="14"/>
  <c r="C184" i="14"/>
  <c r="B184" i="14"/>
  <c r="A184" i="14"/>
  <c r="C183" i="14"/>
  <c r="B183" i="14"/>
  <c r="A183" i="14"/>
  <c r="C182" i="14"/>
  <c r="B182" i="14"/>
  <c r="A182" i="14"/>
  <c r="C181" i="14"/>
  <c r="B181" i="14"/>
  <c r="A181" i="14"/>
  <c r="C180" i="14"/>
  <c r="B180" i="14"/>
  <c r="A180" i="14"/>
  <c r="C179" i="14"/>
  <c r="B179" i="14"/>
  <c r="A179" i="14"/>
  <c r="C178" i="14"/>
  <c r="B178" i="14"/>
  <c r="A178" i="14"/>
  <c r="C177" i="14"/>
  <c r="B177" i="14"/>
  <c r="A177" i="14"/>
  <c r="C176" i="14"/>
  <c r="B176" i="14"/>
  <c r="A176" i="14"/>
  <c r="C175" i="14"/>
  <c r="B175" i="14"/>
  <c r="A175" i="14"/>
  <c r="C174" i="14"/>
  <c r="B174" i="14"/>
  <c r="A174" i="14"/>
  <c r="C173" i="14"/>
  <c r="B173" i="14"/>
  <c r="A173" i="14"/>
  <c r="C172" i="14"/>
  <c r="B172" i="14"/>
  <c r="A172" i="14"/>
  <c r="C171" i="14"/>
  <c r="B171" i="14"/>
  <c r="A171" i="14"/>
  <c r="C170" i="14"/>
  <c r="B170" i="14"/>
  <c r="A170" i="14"/>
  <c r="C169" i="14"/>
  <c r="B169" i="14"/>
  <c r="A169" i="14"/>
  <c r="C168" i="14"/>
  <c r="B168" i="14"/>
  <c r="A168" i="14"/>
  <c r="C167" i="14"/>
  <c r="B167" i="14"/>
  <c r="A167" i="14"/>
  <c r="C166" i="14"/>
  <c r="B166" i="14"/>
  <c r="A166" i="14"/>
  <c r="C165" i="14"/>
  <c r="B165" i="14"/>
  <c r="A165" i="14"/>
  <c r="C164" i="14"/>
  <c r="B164" i="14"/>
  <c r="A164" i="14"/>
  <c r="C163" i="14"/>
  <c r="B163" i="14"/>
  <c r="A163" i="14"/>
  <c r="C162" i="14"/>
  <c r="B162" i="14"/>
  <c r="A162" i="14"/>
  <c r="C161" i="14"/>
  <c r="B161" i="14"/>
  <c r="A161" i="14"/>
  <c r="C160" i="14"/>
  <c r="B160" i="14"/>
  <c r="A160" i="14"/>
  <c r="C159" i="14"/>
  <c r="B159" i="14"/>
  <c r="A159" i="14"/>
  <c r="C158" i="14"/>
  <c r="B158" i="14"/>
  <c r="A158" i="14"/>
  <c r="C157" i="14"/>
  <c r="B157" i="14"/>
  <c r="A157" i="14"/>
  <c r="C156" i="14"/>
  <c r="B156" i="14"/>
  <c r="A156" i="14"/>
  <c r="C155" i="14"/>
  <c r="B155" i="14"/>
  <c r="A155" i="14"/>
  <c r="C154" i="14"/>
  <c r="B154" i="14"/>
  <c r="A154" i="14"/>
  <c r="C153" i="14"/>
  <c r="B153" i="14"/>
  <c r="A153" i="14"/>
  <c r="C152" i="14"/>
  <c r="B152" i="14"/>
  <c r="A152" i="14"/>
  <c r="C151" i="14"/>
  <c r="B151" i="14"/>
  <c r="A151" i="14"/>
  <c r="C150" i="14"/>
  <c r="B150" i="14"/>
  <c r="A150" i="14"/>
  <c r="C149" i="14"/>
  <c r="B149" i="14"/>
  <c r="A149" i="14"/>
  <c r="C148" i="14"/>
  <c r="B148" i="14"/>
  <c r="A148" i="14"/>
  <c r="C147" i="14"/>
  <c r="B147" i="14"/>
  <c r="A147" i="14"/>
  <c r="C146" i="14"/>
  <c r="B146" i="14"/>
  <c r="A146" i="14"/>
  <c r="C145" i="14"/>
  <c r="B145" i="14"/>
  <c r="A145" i="14"/>
  <c r="C144" i="14"/>
  <c r="B144" i="14"/>
  <c r="A144" i="14"/>
  <c r="C143" i="14"/>
  <c r="B143" i="14"/>
  <c r="A143" i="14"/>
  <c r="C142" i="14"/>
  <c r="B142" i="14"/>
  <c r="A142" i="14"/>
  <c r="C141" i="14"/>
  <c r="B141" i="14"/>
  <c r="A141" i="14"/>
  <c r="C140" i="14"/>
  <c r="B140" i="14"/>
  <c r="A140" i="14"/>
  <c r="C139" i="14"/>
  <c r="B139" i="14"/>
  <c r="A139" i="14"/>
  <c r="C138" i="14"/>
  <c r="B138" i="14"/>
  <c r="A138" i="14"/>
  <c r="C137" i="14"/>
  <c r="B137" i="14"/>
  <c r="A137" i="14"/>
  <c r="C136" i="14"/>
  <c r="B136" i="14"/>
  <c r="A136" i="14"/>
  <c r="C135" i="14"/>
  <c r="B135" i="14"/>
  <c r="A135" i="14"/>
  <c r="C134" i="14"/>
  <c r="B134" i="14"/>
  <c r="A134" i="14"/>
  <c r="C133" i="14"/>
  <c r="B133" i="14"/>
  <c r="A133" i="14"/>
  <c r="C132" i="14"/>
  <c r="B132" i="14"/>
  <c r="A132" i="14"/>
  <c r="C131" i="14"/>
  <c r="B131" i="14"/>
  <c r="A131" i="14"/>
  <c r="C130" i="14"/>
  <c r="B130" i="14"/>
  <c r="A130" i="14"/>
  <c r="C129" i="14"/>
  <c r="B129" i="14"/>
  <c r="A129" i="14"/>
  <c r="C128" i="14"/>
  <c r="B128" i="14"/>
  <c r="A128" i="14"/>
  <c r="C127" i="14"/>
  <c r="B127" i="14"/>
  <c r="A127" i="14"/>
  <c r="C126" i="14"/>
  <c r="B126" i="14"/>
  <c r="A126" i="14"/>
  <c r="C125" i="14"/>
  <c r="B125" i="14"/>
  <c r="A125" i="14"/>
  <c r="C124" i="14"/>
  <c r="B124" i="14"/>
  <c r="A124" i="14"/>
  <c r="C123" i="14"/>
  <c r="B123" i="14"/>
  <c r="A123" i="14"/>
  <c r="C122" i="14"/>
  <c r="B122" i="14"/>
  <c r="A122" i="14"/>
  <c r="C121" i="14"/>
  <c r="B121" i="14"/>
  <c r="A121" i="14"/>
  <c r="C120" i="14"/>
  <c r="B120" i="14"/>
  <c r="A120" i="14"/>
  <c r="C119" i="14"/>
  <c r="B119" i="14"/>
  <c r="A119" i="14"/>
  <c r="C118" i="14"/>
  <c r="B118" i="14"/>
  <c r="A118" i="14"/>
  <c r="C117" i="14"/>
  <c r="B117" i="14"/>
  <c r="A117" i="14"/>
  <c r="C116" i="14"/>
  <c r="B116" i="14"/>
  <c r="A116" i="14"/>
  <c r="C115" i="14"/>
  <c r="B115" i="14"/>
  <c r="A115" i="14"/>
  <c r="C114" i="14"/>
  <c r="B114" i="14"/>
  <c r="A114" i="14"/>
  <c r="C113" i="14"/>
  <c r="B113" i="14"/>
  <c r="A113" i="14"/>
  <c r="C112" i="14"/>
  <c r="B112" i="14"/>
  <c r="A112" i="14"/>
  <c r="C111" i="14"/>
  <c r="B111" i="14"/>
  <c r="A111" i="14"/>
  <c r="C110" i="14"/>
  <c r="B110" i="14"/>
  <c r="A110" i="14"/>
  <c r="C109" i="14"/>
  <c r="B109" i="14"/>
  <c r="A109" i="14"/>
  <c r="C108" i="14"/>
  <c r="B108" i="14"/>
  <c r="A108" i="14"/>
  <c r="C107" i="14"/>
  <c r="B107" i="14"/>
  <c r="A107" i="14"/>
  <c r="C106" i="14"/>
  <c r="B106" i="14"/>
  <c r="A106" i="14"/>
  <c r="C105" i="14"/>
  <c r="B105" i="14"/>
  <c r="A105" i="14"/>
  <c r="C104" i="14"/>
  <c r="B104" i="14"/>
  <c r="A104" i="14"/>
  <c r="C103" i="14"/>
  <c r="B103" i="14"/>
  <c r="A103" i="14"/>
  <c r="C102" i="14"/>
  <c r="B102" i="14"/>
  <c r="A102" i="14"/>
  <c r="C101" i="14"/>
  <c r="B101" i="14"/>
  <c r="A101" i="14"/>
  <c r="C100" i="14"/>
  <c r="B100" i="14"/>
  <c r="A100" i="14"/>
  <c r="C99" i="14"/>
  <c r="B99" i="14"/>
  <c r="A99" i="14"/>
  <c r="C98" i="14"/>
  <c r="B98" i="14"/>
  <c r="A98" i="14"/>
  <c r="C97" i="14"/>
  <c r="B97" i="14"/>
  <c r="A97" i="14"/>
  <c r="C96" i="14"/>
  <c r="B96" i="14"/>
  <c r="A96" i="14"/>
  <c r="C95" i="14"/>
  <c r="B95" i="14"/>
  <c r="A95" i="14"/>
  <c r="C94" i="14"/>
  <c r="B94" i="14"/>
  <c r="A94" i="14"/>
  <c r="C93" i="14"/>
  <c r="B93" i="14"/>
  <c r="A93" i="14"/>
  <c r="C92" i="14"/>
  <c r="B92" i="14"/>
  <c r="A92" i="14"/>
  <c r="C91" i="14"/>
  <c r="B91" i="14"/>
  <c r="A91" i="14"/>
  <c r="C90" i="14"/>
  <c r="B90" i="14"/>
  <c r="A90" i="14"/>
  <c r="C89" i="14"/>
  <c r="B89" i="14"/>
  <c r="A89" i="14"/>
  <c r="C88" i="14"/>
  <c r="B88" i="14"/>
  <c r="A88" i="14"/>
  <c r="C87" i="14"/>
  <c r="B87" i="14"/>
  <c r="A87" i="14"/>
  <c r="C86" i="14"/>
  <c r="B86" i="14"/>
  <c r="A86" i="14"/>
  <c r="C85" i="14"/>
  <c r="B85" i="14"/>
  <c r="A85" i="14"/>
  <c r="C84" i="14"/>
  <c r="B84" i="14"/>
  <c r="A84" i="14"/>
  <c r="C83" i="14"/>
  <c r="B83" i="14"/>
  <c r="A83" i="14"/>
  <c r="C82" i="14"/>
  <c r="B82" i="14"/>
  <c r="A82" i="14"/>
  <c r="C81" i="14"/>
  <c r="B81" i="14"/>
  <c r="A81" i="14"/>
  <c r="C80" i="14"/>
  <c r="B80" i="14"/>
  <c r="A80" i="14"/>
  <c r="C79" i="14"/>
  <c r="B79" i="14"/>
  <c r="A79" i="14"/>
  <c r="C78" i="14"/>
  <c r="B78" i="14"/>
  <c r="A78" i="14"/>
  <c r="C77" i="14"/>
  <c r="B77" i="14"/>
  <c r="A77" i="14"/>
  <c r="C76" i="14"/>
  <c r="B76" i="14"/>
  <c r="A76" i="14"/>
  <c r="C75" i="14"/>
  <c r="B75" i="14"/>
  <c r="A75" i="14"/>
  <c r="C74" i="14"/>
  <c r="B74" i="14"/>
  <c r="A74" i="14"/>
  <c r="C73" i="14"/>
  <c r="B73" i="14"/>
  <c r="A73" i="14"/>
  <c r="C72" i="14"/>
  <c r="B72" i="14"/>
  <c r="A72" i="14"/>
  <c r="C71" i="14"/>
  <c r="B71" i="14"/>
  <c r="A71" i="14"/>
  <c r="C70" i="14"/>
  <c r="B70" i="14"/>
  <c r="A70" i="14"/>
  <c r="C69" i="14"/>
  <c r="B69" i="14"/>
  <c r="A69" i="14"/>
  <c r="C68" i="14"/>
  <c r="B68" i="14"/>
  <c r="A68" i="14"/>
  <c r="C67" i="14"/>
  <c r="B67" i="14"/>
  <c r="A67" i="14"/>
  <c r="C66" i="14"/>
  <c r="B66" i="14"/>
  <c r="A66" i="14"/>
  <c r="C65" i="14"/>
  <c r="B65" i="14"/>
  <c r="A65" i="14"/>
  <c r="C64" i="14"/>
  <c r="B64" i="14"/>
  <c r="A64" i="14"/>
  <c r="C63" i="14"/>
  <c r="B63" i="14"/>
  <c r="A63" i="14"/>
  <c r="C62" i="14"/>
  <c r="B62" i="14"/>
  <c r="A62" i="14"/>
  <c r="C61" i="14"/>
  <c r="B61" i="14"/>
  <c r="A61" i="14"/>
  <c r="C60" i="14"/>
  <c r="B60" i="14"/>
  <c r="A60" i="14"/>
  <c r="C59" i="14"/>
  <c r="B59" i="14"/>
  <c r="A59" i="14"/>
  <c r="C58" i="14"/>
  <c r="B58" i="14"/>
  <c r="A58" i="14"/>
  <c r="C57" i="14"/>
  <c r="B57" i="14"/>
  <c r="A57" i="14"/>
  <c r="C56" i="14"/>
  <c r="B56" i="14"/>
  <c r="A56" i="14"/>
  <c r="C55" i="14"/>
  <c r="B55" i="14"/>
  <c r="A55" i="14"/>
  <c r="C54" i="14"/>
  <c r="B54" i="14"/>
  <c r="A54" i="14"/>
  <c r="C53" i="14"/>
  <c r="B53" i="14"/>
  <c r="A53" i="14"/>
  <c r="C52" i="14"/>
  <c r="B52" i="14"/>
  <c r="A52" i="14"/>
  <c r="C51" i="14"/>
  <c r="B51" i="14"/>
  <c r="A51" i="14"/>
  <c r="C50" i="14"/>
  <c r="B50" i="14"/>
  <c r="A50" i="14"/>
  <c r="C49" i="14"/>
  <c r="B49" i="14"/>
  <c r="A49" i="14"/>
  <c r="C48" i="14"/>
  <c r="B48" i="14"/>
  <c r="A48" i="14"/>
  <c r="C47" i="14"/>
  <c r="B47" i="14"/>
  <c r="A47" i="14"/>
  <c r="C46" i="14"/>
  <c r="B46" i="14"/>
  <c r="A46" i="14"/>
  <c r="C45" i="14"/>
  <c r="B45" i="14"/>
  <c r="A45" i="14"/>
  <c r="C44" i="14"/>
  <c r="B44" i="14"/>
  <c r="A44" i="14"/>
  <c r="C43" i="14"/>
  <c r="B43" i="14"/>
  <c r="A43" i="14"/>
  <c r="C42" i="14"/>
  <c r="B42" i="14"/>
  <c r="A42" i="14"/>
  <c r="C41" i="14"/>
  <c r="B41" i="14"/>
  <c r="A41" i="14"/>
  <c r="C40" i="14"/>
  <c r="B40" i="14"/>
  <c r="A40" i="14"/>
  <c r="C39" i="14"/>
  <c r="B39" i="14"/>
  <c r="A39" i="14"/>
  <c r="C38" i="14"/>
  <c r="B38" i="14"/>
  <c r="A38" i="14"/>
  <c r="C37" i="14"/>
  <c r="B37" i="14"/>
  <c r="A37" i="14"/>
  <c r="C36" i="14"/>
  <c r="B36" i="14"/>
  <c r="A36" i="14"/>
  <c r="C35" i="14"/>
  <c r="B35" i="14"/>
  <c r="A35" i="14"/>
  <c r="C34" i="14"/>
  <c r="B34" i="14"/>
  <c r="A34" i="14"/>
  <c r="C33" i="14"/>
  <c r="B33" i="14"/>
  <c r="A33" i="14"/>
  <c r="C32" i="14"/>
  <c r="B32" i="14"/>
  <c r="A32" i="14"/>
  <c r="C31" i="14"/>
  <c r="B31" i="14"/>
  <c r="A31" i="14"/>
  <c r="C30" i="14"/>
  <c r="B30" i="14"/>
  <c r="A30" i="14"/>
  <c r="C29" i="14"/>
  <c r="B29" i="14"/>
  <c r="A29" i="14"/>
  <c r="C28" i="14"/>
  <c r="B28" i="14"/>
  <c r="A28" i="14"/>
  <c r="C27" i="14"/>
  <c r="B27" i="14"/>
  <c r="A27" i="14"/>
  <c r="C26" i="14"/>
  <c r="B26" i="14"/>
  <c r="A26" i="14"/>
  <c r="C25" i="14"/>
  <c r="B25" i="14"/>
  <c r="A25" i="14"/>
  <c r="C24" i="14"/>
  <c r="B24" i="14"/>
  <c r="A24" i="14"/>
  <c r="C23" i="14"/>
  <c r="B23" i="14"/>
  <c r="A23" i="14"/>
  <c r="C22" i="14"/>
  <c r="B22" i="14"/>
  <c r="A22" i="14"/>
  <c r="C21" i="14"/>
  <c r="B21" i="14"/>
  <c r="A21" i="14"/>
  <c r="C20" i="14"/>
  <c r="B20" i="14"/>
  <c r="A20" i="14"/>
  <c r="C19" i="14"/>
  <c r="B19" i="14"/>
  <c r="A19" i="14"/>
  <c r="C18" i="14"/>
  <c r="B18" i="14"/>
  <c r="A18" i="14"/>
  <c r="C17" i="14"/>
  <c r="B17" i="14"/>
  <c r="A17" i="14"/>
  <c r="C16" i="14"/>
  <c r="B16" i="14"/>
  <c r="A16" i="14"/>
  <c r="C15" i="14"/>
  <c r="B15" i="14"/>
  <c r="A15" i="14"/>
  <c r="C14" i="14"/>
  <c r="B14" i="14"/>
  <c r="A14" i="14"/>
  <c r="C13" i="14"/>
  <c r="B13" i="14"/>
  <c r="A13" i="14"/>
  <c r="C12" i="14"/>
  <c r="B12" i="14"/>
  <c r="A12" i="14"/>
  <c r="C11" i="14"/>
  <c r="B11" i="14"/>
  <c r="A11" i="14"/>
  <c r="C10" i="14"/>
  <c r="B10" i="14"/>
  <c r="A10" i="14"/>
  <c r="C9" i="14"/>
  <c r="B9" i="14"/>
  <c r="A9" i="14"/>
  <c r="C8" i="14"/>
  <c r="B8" i="14"/>
  <c r="A8" i="14"/>
  <c r="C7" i="14"/>
  <c r="B7" i="14"/>
  <c r="A7" i="14"/>
  <c r="C6" i="14"/>
  <c r="B6" i="14"/>
  <c r="A6" i="14"/>
  <c r="C5" i="14"/>
  <c r="B5" i="14"/>
  <c r="A5" i="14"/>
  <c r="C4" i="14"/>
  <c r="B4" i="14"/>
  <c r="A4" i="14"/>
  <c r="C3" i="14"/>
  <c r="B3" i="14"/>
  <c r="A3" i="14"/>
  <c r="G123" i="12"/>
  <c r="G124" i="12"/>
  <c r="G125" i="12"/>
  <c r="G126" i="12"/>
  <c r="G127" i="12"/>
  <c r="G128" i="12"/>
  <c r="G129" i="12"/>
  <c r="G130" i="12"/>
  <c r="G131" i="12"/>
  <c r="G132" i="12"/>
  <c r="G133" i="12"/>
  <c r="G134" i="12"/>
  <c r="G135" i="12"/>
  <c r="G136" i="12"/>
  <c r="G137" i="12"/>
  <c r="G138" i="12"/>
  <c r="G139" i="12"/>
  <c r="G140" i="12"/>
  <c r="G141" i="12"/>
  <c r="G142" i="12"/>
  <c r="G143" i="12"/>
  <c r="G144" i="12"/>
  <c r="G145" i="12"/>
  <c r="G146" i="12"/>
  <c r="G147" i="12"/>
  <c r="G148" i="12"/>
  <c r="G149" i="12"/>
  <c r="G150" i="12"/>
  <c r="G151" i="12"/>
  <c r="G152" i="12"/>
  <c r="G153" i="12"/>
  <c r="G154" i="12"/>
  <c r="G155" i="12"/>
  <c r="G156" i="12"/>
  <c r="G157" i="12"/>
  <c r="G158" i="12"/>
  <c r="G159" i="12"/>
  <c r="G160" i="12"/>
  <c r="G161" i="12"/>
  <c r="G162" i="12"/>
  <c r="G163" i="12"/>
  <c r="G164" i="12"/>
  <c r="G165" i="12"/>
  <c r="G166" i="12"/>
  <c r="G167" i="12"/>
  <c r="G168" i="12"/>
  <c r="G169" i="12"/>
  <c r="G170" i="12"/>
  <c r="G171" i="12"/>
  <c r="G172" i="12"/>
  <c r="G173" i="12"/>
  <c r="G174" i="12"/>
  <c r="G175" i="12"/>
  <c r="G176" i="12"/>
  <c r="G177" i="12"/>
  <c r="G178" i="12"/>
  <c r="G179" i="12"/>
  <c r="G180" i="12"/>
  <c r="G181" i="12"/>
  <c r="G182" i="12"/>
  <c r="G183" i="12"/>
  <c r="G184" i="12"/>
  <c r="G185" i="12"/>
  <c r="G186" i="12"/>
  <c r="G187" i="12"/>
  <c r="G188" i="12"/>
  <c r="G189" i="12"/>
  <c r="G190" i="12"/>
  <c r="G191" i="12"/>
  <c r="G192" i="12"/>
  <c r="G193" i="12"/>
  <c r="G194" i="12"/>
  <c r="G195" i="12"/>
  <c r="G196" i="12"/>
  <c r="G197" i="12"/>
  <c r="G198" i="12"/>
  <c r="G199" i="12"/>
  <c r="G200" i="12"/>
  <c r="G201" i="12"/>
  <c r="G202" i="12"/>
  <c r="G203" i="12"/>
  <c r="G204" i="12"/>
  <c r="G205" i="12"/>
  <c r="G206" i="12"/>
  <c r="G207" i="12"/>
  <c r="G208" i="12"/>
  <c r="G209" i="12"/>
  <c r="G210" i="12"/>
  <c r="G211" i="12"/>
  <c r="G212" i="12"/>
  <c r="G213" i="12"/>
  <c r="G214" i="12"/>
  <c r="G215" i="12"/>
  <c r="G216" i="12"/>
  <c r="G217" i="12"/>
  <c r="G218" i="12"/>
  <c r="G219" i="12"/>
  <c r="G220" i="12"/>
  <c r="G221" i="12"/>
  <c r="G222" i="12"/>
  <c r="G223" i="12"/>
  <c r="G224" i="12"/>
  <c r="G225" i="12"/>
  <c r="G226" i="12"/>
  <c r="G227" i="12"/>
  <c r="G228" i="12"/>
  <c r="G229" i="12"/>
  <c r="G230" i="12"/>
  <c r="G231" i="12"/>
  <c r="G232" i="12"/>
  <c r="G233" i="12"/>
  <c r="G234" i="12"/>
  <c r="G235" i="12"/>
  <c r="G236" i="12"/>
  <c r="G237" i="12"/>
  <c r="G238" i="12"/>
  <c r="G239" i="12"/>
  <c r="G240" i="12"/>
  <c r="G241" i="12"/>
  <c r="G242" i="12"/>
  <c r="G243" i="12"/>
  <c r="G244" i="12"/>
  <c r="G245" i="12"/>
  <c r="G246" i="12"/>
  <c r="G247" i="12"/>
  <c r="G248" i="12"/>
  <c r="G249" i="12"/>
  <c r="G250" i="12"/>
  <c r="G251" i="12"/>
  <c r="G252" i="12"/>
  <c r="G253" i="12"/>
  <c r="G254" i="12"/>
  <c r="G255" i="12"/>
  <c r="G256" i="12"/>
  <c r="G257" i="12"/>
  <c r="G258" i="12"/>
  <c r="G259" i="12"/>
  <c r="G260" i="12"/>
  <c r="G261" i="12"/>
  <c r="G262" i="12"/>
  <c r="G263" i="12"/>
  <c r="G264" i="12"/>
  <c r="G265" i="12"/>
  <c r="G266" i="12"/>
  <c r="G267" i="12"/>
  <c r="G268" i="12"/>
  <c r="G269" i="12"/>
  <c r="G270" i="12"/>
  <c r="G271" i="12"/>
  <c r="G272" i="12"/>
  <c r="G273" i="12"/>
  <c r="G274" i="12"/>
  <c r="G275" i="12"/>
  <c r="G276" i="12"/>
  <c r="G277" i="12"/>
  <c r="G278" i="12"/>
  <c r="G279" i="12"/>
  <c r="G280" i="12"/>
  <c r="G281" i="12"/>
  <c r="G282" i="12"/>
  <c r="G283" i="12"/>
  <c r="G284" i="12"/>
  <c r="G285" i="12"/>
  <c r="G286" i="12"/>
  <c r="G287" i="12"/>
  <c r="G288" i="12"/>
  <c r="G289" i="12"/>
  <c r="G290" i="12"/>
  <c r="G291" i="12"/>
  <c r="G292" i="12"/>
  <c r="G293" i="12"/>
  <c r="G294" i="12"/>
  <c r="G295" i="12"/>
  <c r="G296" i="12"/>
  <c r="G297" i="12"/>
  <c r="G298" i="12"/>
  <c r="G299" i="12"/>
  <c r="G300" i="12"/>
  <c r="G301" i="12"/>
  <c r="G302" i="12"/>
  <c r="F123" i="12"/>
  <c r="F124" i="12"/>
  <c r="F125" i="12"/>
  <c r="F126" i="12"/>
  <c r="F127" i="12"/>
  <c r="F128" i="12"/>
  <c r="F129" i="12"/>
  <c r="F130" i="12"/>
  <c r="F131" i="12"/>
  <c r="F132" i="12"/>
  <c r="F133" i="12"/>
  <c r="F134" i="12"/>
  <c r="F135" i="12"/>
  <c r="F136" i="12"/>
  <c r="F137" i="12"/>
  <c r="F138" i="12"/>
  <c r="F139" i="12"/>
  <c r="F140" i="12"/>
  <c r="F141" i="12"/>
  <c r="F142" i="12"/>
  <c r="F143" i="12"/>
  <c r="F144" i="12"/>
  <c r="F145" i="12"/>
  <c r="F146" i="12"/>
  <c r="F147" i="12"/>
  <c r="F148" i="12"/>
  <c r="F149" i="12"/>
  <c r="F150" i="12"/>
  <c r="F151" i="12"/>
  <c r="F152" i="12"/>
  <c r="F153" i="12"/>
  <c r="F154" i="12"/>
  <c r="F155" i="12"/>
  <c r="F156" i="12"/>
  <c r="F157" i="12"/>
  <c r="F158" i="12"/>
  <c r="F159" i="12"/>
  <c r="F160" i="12"/>
  <c r="F161" i="12"/>
  <c r="F162" i="12"/>
  <c r="F163" i="12"/>
  <c r="F164" i="12"/>
  <c r="F165" i="12"/>
  <c r="F166" i="12"/>
  <c r="F167" i="12"/>
  <c r="F168" i="12"/>
  <c r="F169" i="12"/>
  <c r="F170" i="12"/>
  <c r="F171" i="12"/>
  <c r="F172" i="12"/>
  <c r="F173" i="12"/>
  <c r="F174" i="12"/>
  <c r="F175" i="12"/>
  <c r="F176" i="12"/>
  <c r="F177" i="12"/>
  <c r="F178" i="12"/>
  <c r="F179" i="12"/>
  <c r="F180" i="12"/>
  <c r="F181" i="12"/>
  <c r="F182" i="12"/>
  <c r="F183" i="12"/>
  <c r="F184" i="12"/>
  <c r="F185" i="12"/>
  <c r="F186" i="12"/>
  <c r="F187" i="12"/>
  <c r="F188" i="12"/>
  <c r="F189" i="12"/>
  <c r="F190" i="12"/>
  <c r="F191" i="12"/>
  <c r="F192" i="12"/>
  <c r="F193" i="12"/>
  <c r="F194" i="12"/>
  <c r="F195" i="12"/>
  <c r="F196" i="12"/>
  <c r="F197" i="12"/>
  <c r="F198" i="12"/>
  <c r="F199" i="12"/>
  <c r="F200" i="12"/>
  <c r="F201" i="12"/>
  <c r="F202" i="12"/>
  <c r="F203" i="12"/>
  <c r="F204" i="12"/>
  <c r="F205" i="12"/>
  <c r="F206" i="12"/>
  <c r="F207" i="12"/>
  <c r="F208" i="12"/>
  <c r="F209" i="12"/>
  <c r="F210" i="12"/>
  <c r="F211" i="12"/>
  <c r="F212" i="12"/>
  <c r="F213" i="12"/>
  <c r="F214" i="12"/>
  <c r="F215" i="12"/>
  <c r="F216" i="12"/>
  <c r="F217" i="12"/>
  <c r="F218" i="12"/>
  <c r="F219" i="12"/>
  <c r="F220" i="12"/>
  <c r="F221" i="12"/>
  <c r="F222" i="12"/>
  <c r="F223" i="12"/>
  <c r="F224" i="12"/>
  <c r="F225" i="12"/>
  <c r="F226" i="12"/>
  <c r="F227" i="12"/>
  <c r="F228" i="12"/>
  <c r="F229" i="12"/>
  <c r="F230" i="12"/>
  <c r="F231" i="12"/>
  <c r="F232" i="12"/>
  <c r="F233" i="12"/>
  <c r="F234" i="12"/>
  <c r="F235" i="12"/>
  <c r="F236" i="12"/>
  <c r="F237" i="12"/>
  <c r="F238" i="12"/>
  <c r="F239" i="12"/>
  <c r="F240" i="12"/>
  <c r="F241" i="12"/>
  <c r="F242" i="12"/>
  <c r="F243" i="12"/>
  <c r="F244" i="12"/>
  <c r="F245" i="12"/>
  <c r="F246" i="12"/>
  <c r="F247" i="12"/>
  <c r="F248" i="12"/>
  <c r="F249" i="12"/>
  <c r="F250" i="12"/>
  <c r="F251" i="12"/>
  <c r="F252" i="12"/>
  <c r="F253" i="12"/>
  <c r="F254" i="12"/>
  <c r="F255" i="12"/>
  <c r="F256" i="12"/>
  <c r="F257" i="12"/>
  <c r="F258" i="12"/>
  <c r="F259" i="12"/>
  <c r="F260" i="12"/>
  <c r="F261" i="12"/>
  <c r="F262" i="12"/>
  <c r="F263" i="12"/>
  <c r="F264" i="12"/>
  <c r="F265" i="12"/>
  <c r="F266" i="12"/>
  <c r="F267" i="12"/>
  <c r="F268" i="12"/>
  <c r="F269" i="12"/>
  <c r="F270" i="12"/>
  <c r="F271" i="12"/>
  <c r="F272" i="12"/>
  <c r="F273" i="12"/>
  <c r="F274" i="12"/>
  <c r="F275" i="12"/>
  <c r="F276" i="12"/>
  <c r="F277" i="12"/>
  <c r="F278" i="12"/>
  <c r="F279" i="12"/>
  <c r="F280" i="12"/>
  <c r="F281" i="12"/>
  <c r="F282" i="12"/>
  <c r="F283" i="12"/>
  <c r="F284" i="12"/>
  <c r="F285" i="12"/>
  <c r="F286" i="12"/>
  <c r="F287" i="12"/>
  <c r="F288" i="12"/>
  <c r="F289" i="12"/>
  <c r="F290" i="12"/>
  <c r="F291" i="12"/>
  <c r="F292" i="12"/>
  <c r="F293" i="12"/>
  <c r="F294" i="12"/>
  <c r="F295" i="12"/>
  <c r="F296" i="12"/>
  <c r="F297" i="12"/>
  <c r="F298" i="12"/>
  <c r="F299" i="12"/>
  <c r="F300" i="12"/>
  <c r="F301" i="12"/>
  <c r="F302" i="12"/>
  <c r="E123" i="12"/>
  <c r="E124" i="12"/>
  <c r="E125" i="12"/>
  <c r="E126" i="12"/>
  <c r="E127" i="12"/>
  <c r="E128" i="12"/>
  <c r="E129" i="12"/>
  <c r="E130" i="12"/>
  <c r="E131" i="12"/>
  <c r="E132" i="12"/>
  <c r="E133" i="12"/>
  <c r="E134" i="12"/>
  <c r="E135" i="12"/>
  <c r="E136" i="12"/>
  <c r="E137" i="12"/>
  <c r="E138" i="12"/>
  <c r="E139" i="12"/>
  <c r="E140" i="12"/>
  <c r="E141" i="12"/>
  <c r="E142" i="12"/>
  <c r="E143" i="12"/>
  <c r="E144" i="12"/>
  <c r="E145" i="12"/>
  <c r="E146" i="12"/>
  <c r="E147" i="12"/>
  <c r="E148" i="12"/>
  <c r="E149" i="12"/>
  <c r="E150" i="12"/>
  <c r="E151" i="12"/>
  <c r="E152" i="12"/>
  <c r="E153" i="12"/>
  <c r="E154" i="12"/>
  <c r="E155" i="12"/>
  <c r="E156" i="12"/>
  <c r="E157" i="12"/>
  <c r="E158" i="12"/>
  <c r="E159" i="12"/>
  <c r="E160" i="12"/>
  <c r="E161" i="12"/>
  <c r="E162" i="12"/>
  <c r="E163" i="12"/>
  <c r="E164" i="12"/>
  <c r="E165" i="12"/>
  <c r="E166" i="12"/>
  <c r="E167" i="12"/>
  <c r="E168" i="12"/>
  <c r="E169" i="12"/>
  <c r="E170" i="12"/>
  <c r="E171" i="12"/>
  <c r="E172" i="12"/>
  <c r="E173" i="12"/>
  <c r="E174" i="12"/>
  <c r="E175" i="12"/>
  <c r="E176" i="12"/>
  <c r="E177" i="12"/>
  <c r="E178" i="12"/>
  <c r="E179" i="12"/>
  <c r="E180" i="12"/>
  <c r="E181" i="12"/>
  <c r="E182" i="12"/>
  <c r="E183" i="12"/>
  <c r="E184" i="12"/>
  <c r="E185" i="12"/>
  <c r="E186" i="12"/>
  <c r="E187" i="12"/>
  <c r="E188" i="12"/>
  <c r="E189" i="12"/>
  <c r="E190" i="12"/>
  <c r="E191" i="12"/>
  <c r="E192" i="12"/>
  <c r="E193" i="12"/>
  <c r="E194" i="12"/>
  <c r="E195" i="12"/>
  <c r="E196" i="12"/>
  <c r="E197" i="12"/>
  <c r="E198" i="12"/>
  <c r="E199" i="12"/>
  <c r="E200" i="12"/>
  <c r="E201" i="12"/>
  <c r="E202" i="12"/>
  <c r="E203" i="12"/>
  <c r="E204" i="12"/>
  <c r="E205" i="12"/>
  <c r="E206" i="12"/>
  <c r="E207" i="12"/>
  <c r="E208" i="12"/>
  <c r="E209" i="12"/>
  <c r="E210" i="12"/>
  <c r="E211" i="12"/>
  <c r="E212" i="12"/>
  <c r="E213" i="12"/>
  <c r="E214" i="12"/>
  <c r="E215" i="12"/>
  <c r="E216" i="12"/>
  <c r="E217" i="12"/>
  <c r="E218" i="12"/>
  <c r="E219" i="12"/>
  <c r="E220" i="12"/>
  <c r="E221" i="12"/>
  <c r="E222" i="12"/>
  <c r="E223" i="12"/>
  <c r="E224" i="12"/>
  <c r="E225" i="12"/>
  <c r="E226" i="12"/>
  <c r="E227" i="12"/>
  <c r="E228" i="12"/>
  <c r="E229" i="12"/>
  <c r="E230" i="12"/>
  <c r="E231" i="12"/>
  <c r="E232" i="12"/>
  <c r="E233" i="12"/>
  <c r="E234" i="12"/>
  <c r="E235" i="12"/>
  <c r="E236" i="12"/>
  <c r="E237" i="12"/>
  <c r="E238" i="12"/>
  <c r="E239" i="12"/>
  <c r="E240" i="12"/>
  <c r="E241" i="12"/>
  <c r="E242" i="12"/>
  <c r="E243" i="12"/>
  <c r="E244" i="12"/>
  <c r="E245" i="12"/>
  <c r="E246" i="12"/>
  <c r="E247" i="12"/>
  <c r="E248" i="12"/>
  <c r="E249" i="12"/>
  <c r="E250" i="12"/>
  <c r="E251" i="12"/>
  <c r="E252" i="12"/>
  <c r="E253" i="12"/>
  <c r="E254" i="12"/>
  <c r="E255" i="12"/>
  <c r="E256" i="12"/>
  <c r="E257" i="12"/>
  <c r="E258" i="12"/>
  <c r="E259" i="12"/>
  <c r="E260" i="12"/>
  <c r="E261" i="12"/>
  <c r="E262" i="12"/>
  <c r="E263" i="12"/>
  <c r="E264" i="12"/>
  <c r="E265" i="12"/>
  <c r="E266" i="12"/>
  <c r="E267" i="12"/>
  <c r="E268" i="12"/>
  <c r="E269" i="12"/>
  <c r="E270" i="12"/>
  <c r="E271" i="12"/>
  <c r="E272" i="12"/>
  <c r="E273" i="12"/>
  <c r="E274" i="12"/>
  <c r="E275" i="12"/>
  <c r="E276" i="12"/>
  <c r="E277" i="12"/>
  <c r="E278" i="12"/>
  <c r="E279" i="12"/>
  <c r="E280" i="12"/>
  <c r="E281" i="12"/>
  <c r="E282" i="12"/>
  <c r="E283" i="12"/>
  <c r="E284" i="12"/>
  <c r="E285" i="12"/>
  <c r="E286" i="12"/>
  <c r="E287" i="12"/>
  <c r="E288" i="12"/>
  <c r="E289" i="12"/>
  <c r="E290" i="12"/>
  <c r="E291" i="12"/>
  <c r="E292" i="12"/>
  <c r="E293" i="12"/>
  <c r="E294" i="12"/>
  <c r="E295" i="12"/>
  <c r="E296" i="12"/>
  <c r="E297" i="12"/>
  <c r="E298" i="12"/>
  <c r="E299" i="12"/>
  <c r="E300" i="12"/>
  <c r="E301" i="12"/>
  <c r="E302" i="12"/>
  <c r="D123" i="12"/>
  <c r="D124" i="12"/>
  <c r="D125" i="12"/>
  <c r="D126" i="12"/>
  <c r="D127" i="12"/>
  <c r="D128" i="12"/>
  <c r="D129" i="12"/>
  <c r="D130" i="12"/>
  <c r="D131" i="12"/>
  <c r="D132" i="12"/>
  <c r="D133" i="12"/>
  <c r="D134" i="12"/>
  <c r="D135" i="12"/>
  <c r="D136" i="12"/>
  <c r="D137" i="12"/>
  <c r="D138" i="12"/>
  <c r="D139" i="12"/>
  <c r="D140" i="12"/>
  <c r="D141" i="12"/>
  <c r="D142" i="12"/>
  <c r="D143" i="12"/>
  <c r="D144" i="12"/>
  <c r="D145" i="12"/>
  <c r="D146" i="12"/>
  <c r="D147" i="12"/>
  <c r="D148" i="12"/>
  <c r="D149" i="12"/>
  <c r="D150" i="12"/>
  <c r="D151" i="12"/>
  <c r="D152" i="12"/>
  <c r="D153" i="12"/>
  <c r="D154" i="12"/>
  <c r="D155" i="12"/>
  <c r="D156" i="12"/>
  <c r="D157" i="12"/>
  <c r="D158" i="12"/>
  <c r="D159" i="12"/>
  <c r="D160" i="12"/>
  <c r="D161" i="12"/>
  <c r="D162" i="12"/>
  <c r="D163" i="12"/>
  <c r="D164" i="12"/>
  <c r="D165" i="12"/>
  <c r="D166" i="12"/>
  <c r="D167" i="12"/>
  <c r="D168" i="12"/>
  <c r="D169" i="12"/>
  <c r="D170" i="12"/>
  <c r="D171" i="12"/>
  <c r="D172" i="12"/>
  <c r="D173" i="12"/>
  <c r="D174" i="12"/>
  <c r="D175" i="12"/>
  <c r="D176" i="12"/>
  <c r="D177" i="12"/>
  <c r="D178" i="12"/>
  <c r="D179" i="12"/>
  <c r="D180" i="12"/>
  <c r="D181" i="12"/>
  <c r="D182" i="12"/>
  <c r="D183" i="12"/>
  <c r="D184" i="12"/>
  <c r="D185" i="12"/>
  <c r="D186" i="12"/>
  <c r="D187" i="12"/>
  <c r="D188" i="12"/>
  <c r="D189" i="12"/>
  <c r="D190" i="12"/>
  <c r="D191" i="12"/>
  <c r="D192" i="12"/>
  <c r="D193" i="12"/>
  <c r="D194" i="12"/>
  <c r="D195" i="12"/>
  <c r="D196" i="12"/>
  <c r="D197" i="12"/>
  <c r="D198" i="12"/>
  <c r="D199" i="12"/>
  <c r="D200" i="12"/>
  <c r="D201" i="12"/>
  <c r="D202" i="12"/>
  <c r="D203" i="12"/>
  <c r="D204" i="12"/>
  <c r="D205" i="12"/>
  <c r="D206" i="12"/>
  <c r="D207" i="12"/>
  <c r="D208" i="12"/>
  <c r="D209" i="12"/>
  <c r="D210" i="12"/>
  <c r="D211" i="12"/>
  <c r="D212" i="12"/>
  <c r="D213" i="12"/>
  <c r="D214" i="12"/>
  <c r="D215" i="12"/>
  <c r="D216" i="12"/>
  <c r="D217" i="12"/>
  <c r="D218" i="12"/>
  <c r="D219" i="12"/>
  <c r="D220" i="12"/>
  <c r="D221" i="12"/>
  <c r="D222" i="12"/>
  <c r="D223" i="12"/>
  <c r="D224" i="12"/>
  <c r="D225" i="12"/>
  <c r="D226" i="12"/>
  <c r="D227" i="12"/>
  <c r="D228" i="12"/>
  <c r="D229" i="12"/>
  <c r="D230" i="12"/>
  <c r="D231" i="12"/>
  <c r="D232" i="12"/>
  <c r="D233" i="12"/>
  <c r="D234" i="12"/>
  <c r="D235" i="12"/>
  <c r="D236" i="12"/>
  <c r="D237" i="12"/>
  <c r="D238" i="12"/>
  <c r="D239" i="12"/>
  <c r="D240" i="12"/>
  <c r="D241" i="12"/>
  <c r="D242" i="12"/>
  <c r="D243" i="12"/>
  <c r="D244" i="12"/>
  <c r="D245" i="12"/>
  <c r="D246" i="12"/>
  <c r="D247" i="12"/>
  <c r="D248" i="12"/>
  <c r="D249" i="12"/>
  <c r="D250" i="12"/>
  <c r="D251" i="12"/>
  <c r="D252" i="12"/>
  <c r="D253" i="12"/>
  <c r="D254" i="12"/>
  <c r="D255" i="12"/>
  <c r="D256" i="12"/>
  <c r="D257" i="12"/>
  <c r="D258" i="12"/>
  <c r="D259" i="12"/>
  <c r="D260" i="12"/>
  <c r="D261" i="12"/>
  <c r="D262" i="12"/>
  <c r="D263" i="12"/>
  <c r="D264" i="12"/>
  <c r="D265" i="12"/>
  <c r="D266" i="12"/>
  <c r="D267" i="12"/>
  <c r="D268" i="12"/>
  <c r="D269" i="12"/>
  <c r="D270" i="12"/>
  <c r="D271" i="12"/>
  <c r="D272" i="12"/>
  <c r="D273" i="12"/>
  <c r="D274" i="12"/>
  <c r="D275" i="12"/>
  <c r="D276" i="12"/>
  <c r="D277" i="12"/>
  <c r="D278" i="12"/>
  <c r="D279" i="12"/>
  <c r="D280" i="12"/>
  <c r="D281" i="12"/>
  <c r="D282" i="12"/>
  <c r="D283" i="12"/>
  <c r="D284" i="12"/>
  <c r="D285" i="12"/>
  <c r="D286" i="12"/>
  <c r="D287" i="12"/>
  <c r="D288" i="12"/>
  <c r="D289" i="12"/>
  <c r="D290" i="12"/>
  <c r="D291" i="12"/>
  <c r="D292" i="12"/>
  <c r="D293" i="12"/>
  <c r="D294" i="12"/>
  <c r="D295" i="12"/>
  <c r="D296" i="12"/>
  <c r="D297" i="12"/>
  <c r="D298" i="12"/>
  <c r="D299" i="12"/>
  <c r="D300" i="12"/>
  <c r="D301" i="12"/>
  <c r="D302" i="12"/>
  <c r="C123" i="12"/>
  <c r="C124" i="12"/>
  <c r="C125" i="12"/>
  <c r="C126" i="12"/>
  <c r="C127" i="12"/>
  <c r="C128" i="12"/>
  <c r="C129" i="12"/>
  <c r="C130" i="12"/>
  <c r="C131" i="12"/>
  <c r="C132" i="12"/>
  <c r="C133" i="12"/>
  <c r="C134" i="12"/>
  <c r="C135" i="12"/>
  <c r="C136" i="12"/>
  <c r="C137" i="12"/>
  <c r="C138" i="12"/>
  <c r="C139" i="12"/>
  <c r="C140" i="12"/>
  <c r="C141" i="12"/>
  <c r="C142" i="12"/>
  <c r="C143" i="12"/>
  <c r="C144" i="12"/>
  <c r="C145" i="12"/>
  <c r="C146" i="12"/>
  <c r="C147" i="12"/>
  <c r="C148" i="12"/>
  <c r="C149" i="12"/>
  <c r="C150" i="12"/>
  <c r="C151" i="12"/>
  <c r="C152" i="12"/>
  <c r="C153" i="12"/>
  <c r="C154" i="12"/>
  <c r="C155" i="12"/>
  <c r="C156" i="12"/>
  <c r="C157" i="12"/>
  <c r="C158" i="12"/>
  <c r="C159" i="12"/>
  <c r="C160" i="12"/>
  <c r="C161" i="12"/>
  <c r="C162" i="12"/>
  <c r="C163" i="12"/>
  <c r="C164" i="12"/>
  <c r="C165" i="12"/>
  <c r="C166" i="12"/>
  <c r="C167" i="12"/>
  <c r="C168" i="12"/>
  <c r="C169" i="12"/>
  <c r="C170" i="12"/>
  <c r="C171" i="12"/>
  <c r="C172" i="12"/>
  <c r="C173" i="12"/>
  <c r="C174" i="12"/>
  <c r="C175" i="12"/>
  <c r="C176" i="12"/>
  <c r="C177" i="12"/>
  <c r="C178" i="12"/>
  <c r="C179" i="12"/>
  <c r="C180" i="12"/>
  <c r="C181" i="12"/>
  <c r="C182" i="12"/>
  <c r="C183" i="12"/>
  <c r="C184" i="12"/>
  <c r="C185" i="12"/>
  <c r="C186" i="12"/>
  <c r="C187" i="12"/>
  <c r="C188" i="12"/>
  <c r="C189" i="12"/>
  <c r="C190" i="12"/>
  <c r="C191" i="12"/>
  <c r="C192" i="12"/>
  <c r="C193" i="12"/>
  <c r="C194" i="12"/>
  <c r="C195" i="12"/>
  <c r="C196" i="12"/>
  <c r="C197" i="12"/>
  <c r="C198" i="12"/>
  <c r="C199" i="12"/>
  <c r="C200" i="12"/>
  <c r="C201" i="12"/>
  <c r="C202" i="12"/>
  <c r="C203" i="12"/>
  <c r="C204" i="12"/>
  <c r="C205" i="12"/>
  <c r="C206" i="12"/>
  <c r="C207" i="12"/>
  <c r="C208" i="12"/>
  <c r="C209" i="12"/>
  <c r="C210" i="12"/>
  <c r="C211" i="12"/>
  <c r="C212" i="12"/>
  <c r="C213" i="12"/>
  <c r="C214" i="12"/>
  <c r="C215" i="12"/>
  <c r="C216" i="12"/>
  <c r="C217" i="12"/>
  <c r="C218" i="12"/>
  <c r="C219" i="12"/>
  <c r="C220" i="12"/>
  <c r="C221" i="12"/>
  <c r="C222" i="12"/>
  <c r="C223" i="12"/>
  <c r="C224" i="12"/>
  <c r="C225" i="12"/>
  <c r="C226" i="12"/>
  <c r="C227" i="12"/>
  <c r="C228" i="12"/>
  <c r="C229" i="12"/>
  <c r="C230" i="12"/>
  <c r="C231" i="12"/>
  <c r="C232" i="12"/>
  <c r="C233" i="12"/>
  <c r="C234" i="12"/>
  <c r="C235" i="12"/>
  <c r="C236" i="12"/>
  <c r="C237" i="12"/>
  <c r="C238" i="12"/>
  <c r="C239" i="12"/>
  <c r="C240" i="12"/>
  <c r="C241" i="12"/>
  <c r="C242" i="12"/>
  <c r="C243" i="12"/>
  <c r="C244" i="12"/>
  <c r="C245" i="12"/>
  <c r="C246" i="12"/>
  <c r="C247" i="12"/>
  <c r="C248" i="12"/>
  <c r="C249" i="12"/>
  <c r="C250" i="12"/>
  <c r="C251" i="12"/>
  <c r="C252" i="12"/>
  <c r="C253" i="12"/>
  <c r="C254" i="12"/>
  <c r="C255" i="12"/>
  <c r="C256" i="12"/>
  <c r="C257" i="12"/>
  <c r="C258" i="12"/>
  <c r="C259" i="12"/>
  <c r="C260" i="12"/>
  <c r="C261" i="12"/>
  <c r="C262" i="12"/>
  <c r="C263" i="12"/>
  <c r="C264" i="12"/>
  <c r="C265" i="12"/>
  <c r="C266" i="12"/>
  <c r="C267" i="12"/>
  <c r="C268" i="12"/>
  <c r="C269" i="12"/>
  <c r="C270" i="12"/>
  <c r="C271" i="12"/>
  <c r="C272" i="12"/>
  <c r="C273" i="12"/>
  <c r="C274" i="12"/>
  <c r="C275" i="12"/>
  <c r="C276" i="12"/>
  <c r="C277" i="12"/>
  <c r="C278" i="12"/>
  <c r="C279" i="12"/>
  <c r="C280" i="12"/>
  <c r="C281" i="12"/>
  <c r="C282" i="12"/>
  <c r="C283" i="12"/>
  <c r="C284" i="12"/>
  <c r="C285" i="12"/>
  <c r="C286" i="12"/>
  <c r="C287" i="12"/>
  <c r="C288" i="12"/>
  <c r="C289" i="12"/>
  <c r="C290" i="12"/>
  <c r="C291" i="12"/>
  <c r="C292" i="12"/>
  <c r="C293" i="12"/>
  <c r="C294" i="12"/>
  <c r="C295" i="12"/>
  <c r="C296" i="12"/>
  <c r="C297" i="12"/>
  <c r="C298" i="12"/>
  <c r="C299" i="12"/>
  <c r="C300" i="12"/>
  <c r="C301" i="12"/>
  <c r="C302" i="12"/>
  <c r="B123" i="12"/>
  <c r="AA63" i="12" s="1"/>
  <c r="B124" i="12"/>
  <c r="AA64" i="12" s="1"/>
  <c r="B125" i="12"/>
  <c r="AA65" i="12" s="1"/>
  <c r="B126" i="12"/>
  <c r="AA66" i="12" s="1"/>
  <c r="B127" i="12"/>
  <c r="AA67" i="12" s="1"/>
  <c r="B128" i="12"/>
  <c r="AA68" i="12" s="1"/>
  <c r="B129" i="12"/>
  <c r="AA69" i="12" s="1"/>
  <c r="B130" i="12"/>
  <c r="AA70" i="12" s="1"/>
  <c r="B131" i="12"/>
  <c r="AA71" i="12" s="1"/>
  <c r="B132" i="12"/>
  <c r="AA72" i="12" s="1"/>
  <c r="B133" i="12"/>
  <c r="AA73" i="12" s="1"/>
  <c r="B134" i="12"/>
  <c r="AA74" i="12" s="1"/>
  <c r="B135" i="12"/>
  <c r="AA75" i="12" s="1"/>
  <c r="B136" i="12"/>
  <c r="AA76" i="12" s="1"/>
  <c r="B137" i="12"/>
  <c r="AA77" i="12" s="1"/>
  <c r="B138" i="12"/>
  <c r="AA78" i="12" s="1"/>
  <c r="B139" i="12"/>
  <c r="AA79" i="12" s="1"/>
  <c r="B140" i="12"/>
  <c r="AA80" i="12" s="1"/>
  <c r="B141" i="12"/>
  <c r="AA81" i="12" s="1"/>
  <c r="B142" i="12"/>
  <c r="AA82" i="12" s="1"/>
  <c r="B143" i="12"/>
  <c r="AA83" i="12" s="1"/>
  <c r="B144" i="12"/>
  <c r="AA84" i="12" s="1"/>
  <c r="B145" i="12"/>
  <c r="AA85" i="12" s="1"/>
  <c r="B146" i="12"/>
  <c r="AA86" i="12" s="1"/>
  <c r="B147" i="12"/>
  <c r="AA87" i="12" s="1"/>
  <c r="B148" i="12"/>
  <c r="AA88" i="12" s="1"/>
  <c r="B149" i="12"/>
  <c r="AA89" i="12" s="1"/>
  <c r="B150" i="12"/>
  <c r="AA90" i="12" s="1"/>
  <c r="B151" i="12"/>
  <c r="AA91" i="12" s="1"/>
  <c r="B152" i="12"/>
  <c r="AA92" i="12" s="1"/>
  <c r="B153" i="12"/>
  <c r="AA93" i="12" s="1"/>
  <c r="B154" i="12"/>
  <c r="AA94" i="12" s="1"/>
  <c r="B155" i="12"/>
  <c r="AA95" i="12" s="1"/>
  <c r="B156" i="12"/>
  <c r="AA96" i="12" s="1"/>
  <c r="B157" i="12"/>
  <c r="AA97" i="12" s="1"/>
  <c r="B158" i="12"/>
  <c r="AA98" i="12" s="1"/>
  <c r="B159" i="12"/>
  <c r="AA99" i="12" s="1"/>
  <c r="B160" i="12"/>
  <c r="AA100" i="12" s="1"/>
  <c r="B161" i="12"/>
  <c r="AA101" i="12" s="1"/>
  <c r="B162" i="12"/>
  <c r="AA102" i="12" s="1"/>
  <c r="B163" i="12"/>
  <c r="AA103" i="12" s="1"/>
  <c r="B164" i="12"/>
  <c r="AA104" i="12" s="1"/>
  <c r="B165" i="12"/>
  <c r="AA105" i="12" s="1"/>
  <c r="B166" i="12"/>
  <c r="AA106" i="12" s="1"/>
  <c r="B167" i="12"/>
  <c r="AA107" i="12" s="1"/>
  <c r="B168" i="12"/>
  <c r="AA108" i="12" s="1"/>
  <c r="B169" i="12"/>
  <c r="AA109" i="12" s="1"/>
  <c r="B170" i="12"/>
  <c r="AA110" i="12" s="1"/>
  <c r="B171" i="12"/>
  <c r="AA111" i="12" s="1"/>
  <c r="B172" i="12"/>
  <c r="AA112" i="12" s="1"/>
  <c r="B173" i="12"/>
  <c r="AA113" i="12" s="1"/>
  <c r="B174" i="12"/>
  <c r="AA114" i="12" s="1"/>
  <c r="B175" i="12"/>
  <c r="AA115" i="12" s="1"/>
  <c r="B176" i="12"/>
  <c r="AA116" i="12" s="1"/>
  <c r="B177" i="12"/>
  <c r="AA117" i="12" s="1"/>
  <c r="B178" i="12"/>
  <c r="AA118" i="12" s="1"/>
  <c r="B179" i="12"/>
  <c r="AA119" i="12" s="1"/>
  <c r="B180" i="12"/>
  <c r="AA120" i="12" s="1"/>
  <c r="B181" i="12"/>
  <c r="AA121" i="12" s="1"/>
  <c r="B182" i="12"/>
  <c r="AA122" i="12" s="1"/>
  <c r="B183" i="12"/>
  <c r="B184" i="12"/>
  <c r="B185" i="12"/>
  <c r="B186" i="12"/>
  <c r="B187" i="12"/>
  <c r="B188" i="12"/>
  <c r="B189" i="12"/>
  <c r="B190" i="12"/>
  <c r="B191" i="12"/>
  <c r="B192" i="12"/>
  <c r="B193" i="12"/>
  <c r="B194" i="12"/>
  <c r="B195" i="12"/>
  <c r="B196" i="12"/>
  <c r="B197" i="12"/>
  <c r="B198" i="12"/>
  <c r="B199" i="12"/>
  <c r="B200" i="12"/>
  <c r="B201" i="12"/>
  <c r="B202" i="12"/>
  <c r="B203" i="12"/>
  <c r="B204" i="12"/>
  <c r="B205" i="12"/>
  <c r="B206" i="12"/>
  <c r="B207" i="12"/>
  <c r="B208" i="12"/>
  <c r="B209" i="12"/>
  <c r="B210" i="12"/>
  <c r="B211" i="12"/>
  <c r="B212" i="12"/>
  <c r="B213" i="12"/>
  <c r="B214" i="12"/>
  <c r="B215" i="12"/>
  <c r="B216" i="12"/>
  <c r="B217" i="12"/>
  <c r="B218" i="12"/>
  <c r="B219" i="12"/>
  <c r="B220" i="12"/>
  <c r="B221" i="12"/>
  <c r="B222" i="12"/>
  <c r="B223" i="12"/>
  <c r="B224" i="12"/>
  <c r="B225" i="12"/>
  <c r="B226" i="12"/>
  <c r="B227" i="12"/>
  <c r="B228" i="12"/>
  <c r="B229" i="12"/>
  <c r="B230" i="12"/>
  <c r="B231" i="12"/>
  <c r="B232" i="12"/>
  <c r="B233" i="12"/>
  <c r="B234" i="12"/>
  <c r="B235" i="12"/>
  <c r="B236" i="12"/>
  <c r="B237" i="12"/>
  <c r="B238" i="12"/>
  <c r="B239" i="12"/>
  <c r="B240" i="12"/>
  <c r="B241" i="12"/>
  <c r="B242" i="12"/>
  <c r="B243" i="12"/>
  <c r="B244" i="12"/>
  <c r="B245" i="12"/>
  <c r="B246" i="12"/>
  <c r="B247" i="12"/>
  <c r="B248" i="12"/>
  <c r="B249" i="12"/>
  <c r="B250" i="12"/>
  <c r="B251" i="12"/>
  <c r="B252" i="12"/>
  <c r="B253" i="12"/>
  <c r="B254" i="12"/>
  <c r="B255" i="12"/>
  <c r="B256" i="12"/>
  <c r="B257" i="12"/>
  <c r="B258" i="12"/>
  <c r="B259" i="12"/>
  <c r="B260" i="12"/>
  <c r="B261" i="12"/>
  <c r="B262" i="12"/>
  <c r="B263" i="12"/>
  <c r="B264" i="12"/>
  <c r="B265" i="12"/>
  <c r="B266" i="12"/>
  <c r="B267" i="12"/>
  <c r="B268" i="12"/>
  <c r="B269" i="12"/>
  <c r="B270" i="12"/>
  <c r="B271" i="12"/>
  <c r="B272" i="12"/>
  <c r="B273" i="12"/>
  <c r="B274" i="12"/>
  <c r="B275" i="12"/>
  <c r="B276" i="12"/>
  <c r="B277" i="12"/>
  <c r="B278" i="12"/>
  <c r="B279" i="12"/>
  <c r="B280" i="12"/>
  <c r="B281" i="12"/>
  <c r="B282" i="12"/>
  <c r="B283" i="12"/>
  <c r="B284" i="12"/>
  <c r="B285" i="12"/>
  <c r="B286" i="12"/>
  <c r="B287" i="12"/>
  <c r="B288" i="12"/>
  <c r="B289" i="12"/>
  <c r="B290" i="12"/>
  <c r="B291" i="12"/>
  <c r="B292" i="12"/>
  <c r="B293" i="12"/>
  <c r="B294" i="12"/>
  <c r="B295" i="12"/>
  <c r="B296" i="12"/>
  <c r="B297" i="12"/>
  <c r="B298" i="12"/>
  <c r="B299" i="12"/>
  <c r="B300" i="12"/>
  <c r="B301" i="12"/>
  <c r="B302" i="12"/>
  <c r="A123" i="12"/>
  <c r="Z63" i="12" s="1"/>
  <c r="A124" i="12"/>
  <c r="Z64" i="12" s="1"/>
  <c r="A125" i="12"/>
  <c r="Z65" i="12" s="1"/>
  <c r="A126" i="12"/>
  <c r="Z66" i="12" s="1"/>
  <c r="A127" i="12"/>
  <c r="Z67" i="12" s="1"/>
  <c r="A128" i="12"/>
  <c r="Z68" i="12" s="1"/>
  <c r="A129" i="12"/>
  <c r="Z69" i="12" s="1"/>
  <c r="A130" i="12"/>
  <c r="Z70" i="12" s="1"/>
  <c r="A131" i="12"/>
  <c r="Z71" i="12" s="1"/>
  <c r="A132" i="12"/>
  <c r="Z72" i="12" s="1"/>
  <c r="A133" i="12"/>
  <c r="Z73" i="12" s="1"/>
  <c r="A134" i="12"/>
  <c r="Z74" i="12" s="1"/>
  <c r="A135" i="12"/>
  <c r="Z75" i="12" s="1"/>
  <c r="A136" i="12"/>
  <c r="Z76" i="12" s="1"/>
  <c r="A137" i="12"/>
  <c r="Z77" i="12" s="1"/>
  <c r="A138" i="12"/>
  <c r="Z78" i="12" s="1"/>
  <c r="A139" i="12"/>
  <c r="Z79" i="12" s="1"/>
  <c r="A140" i="12"/>
  <c r="Z80" i="12" s="1"/>
  <c r="A141" i="12"/>
  <c r="Z81" i="12" s="1"/>
  <c r="A142" i="12"/>
  <c r="Z82" i="12" s="1"/>
  <c r="A143" i="12"/>
  <c r="Z83" i="12" s="1"/>
  <c r="A144" i="12"/>
  <c r="Z84" i="12" s="1"/>
  <c r="A145" i="12"/>
  <c r="Z85" i="12" s="1"/>
  <c r="A146" i="12"/>
  <c r="Z86" i="12" s="1"/>
  <c r="A147" i="12"/>
  <c r="Z87" i="12" s="1"/>
  <c r="A148" i="12"/>
  <c r="Z88" i="12" s="1"/>
  <c r="A149" i="12"/>
  <c r="Z89" i="12" s="1"/>
  <c r="A150" i="12"/>
  <c r="Z90" i="12" s="1"/>
  <c r="A151" i="12"/>
  <c r="Z91" i="12" s="1"/>
  <c r="A152" i="12"/>
  <c r="Z92" i="12" s="1"/>
  <c r="A153" i="12"/>
  <c r="Z93" i="12" s="1"/>
  <c r="A154" i="12"/>
  <c r="Z94" i="12" s="1"/>
  <c r="A155" i="12"/>
  <c r="Z95" i="12" s="1"/>
  <c r="A156" i="12"/>
  <c r="Z96" i="12" s="1"/>
  <c r="A157" i="12"/>
  <c r="Z97" i="12" s="1"/>
  <c r="A158" i="12"/>
  <c r="Z98" i="12" s="1"/>
  <c r="A159" i="12"/>
  <c r="Z99" i="12" s="1"/>
  <c r="A160" i="12"/>
  <c r="Z100" i="12" s="1"/>
  <c r="A161" i="12"/>
  <c r="Z101" i="12" s="1"/>
  <c r="A162" i="12"/>
  <c r="Z102" i="12" s="1"/>
  <c r="A163" i="12"/>
  <c r="Z103" i="12" s="1"/>
  <c r="A164" i="12"/>
  <c r="Z104" i="12" s="1"/>
  <c r="A165" i="12"/>
  <c r="Z105" i="12" s="1"/>
  <c r="A166" i="12"/>
  <c r="Z106" i="12" s="1"/>
  <c r="A167" i="12"/>
  <c r="Z107" i="12" s="1"/>
  <c r="A168" i="12"/>
  <c r="Z108" i="12" s="1"/>
  <c r="A169" i="12"/>
  <c r="Z109" i="12" s="1"/>
  <c r="A170" i="12"/>
  <c r="Z110" i="12" s="1"/>
  <c r="A171" i="12"/>
  <c r="Z111" i="12" s="1"/>
  <c r="A172" i="12"/>
  <c r="Z112" i="12" s="1"/>
  <c r="A173" i="12"/>
  <c r="Z113" i="12" s="1"/>
  <c r="A174" i="12"/>
  <c r="Z114" i="12" s="1"/>
  <c r="A175" i="12"/>
  <c r="Z115" i="12" s="1"/>
  <c r="A176" i="12"/>
  <c r="Z116" i="12" s="1"/>
  <c r="A177" i="12"/>
  <c r="Z117" i="12" s="1"/>
  <c r="A178" i="12"/>
  <c r="Z118" i="12" s="1"/>
  <c r="A179" i="12"/>
  <c r="Z119" i="12" s="1"/>
  <c r="A180" i="12"/>
  <c r="Z120" i="12" s="1"/>
  <c r="A181" i="12"/>
  <c r="Z121" i="12" s="1"/>
  <c r="A182" i="12"/>
  <c r="Z122" i="12" s="1"/>
  <c r="A183" i="12"/>
  <c r="A184" i="12"/>
  <c r="A185" i="12"/>
  <c r="A186" i="12"/>
  <c r="A187" i="12"/>
  <c r="A188" i="12"/>
  <c r="A189" i="12"/>
  <c r="A190" i="12"/>
  <c r="A191" i="12"/>
  <c r="A192" i="12"/>
  <c r="A193" i="12"/>
  <c r="A194" i="12"/>
  <c r="A195" i="12"/>
  <c r="A196" i="12"/>
  <c r="A197" i="12"/>
  <c r="A198" i="12"/>
  <c r="A199" i="12"/>
  <c r="A200" i="12"/>
  <c r="A201" i="12"/>
  <c r="A202" i="12"/>
  <c r="A203" i="12"/>
  <c r="A204" i="12"/>
  <c r="A205" i="12"/>
  <c r="A206" i="12"/>
  <c r="A207" i="12"/>
  <c r="A208" i="12"/>
  <c r="A209" i="12"/>
  <c r="A210" i="12"/>
  <c r="A211" i="12"/>
  <c r="A212" i="12"/>
  <c r="A213" i="12"/>
  <c r="A214" i="12"/>
  <c r="A215" i="12"/>
  <c r="A216" i="12"/>
  <c r="A217" i="12"/>
  <c r="A218" i="12"/>
  <c r="A219" i="12"/>
  <c r="A220" i="12"/>
  <c r="A221" i="12"/>
  <c r="A222" i="12"/>
  <c r="A223" i="12"/>
  <c r="A224" i="12"/>
  <c r="A225" i="12"/>
  <c r="A226" i="12"/>
  <c r="A227" i="12"/>
  <c r="A228" i="12"/>
  <c r="A229" i="12"/>
  <c r="A230" i="12"/>
  <c r="A231" i="12"/>
  <c r="A232" i="12"/>
  <c r="A233" i="12"/>
  <c r="A234" i="12"/>
  <c r="A235" i="12"/>
  <c r="A236" i="12"/>
  <c r="A237" i="12"/>
  <c r="A238" i="12"/>
  <c r="A239" i="12"/>
  <c r="A240" i="12"/>
  <c r="A241" i="12"/>
  <c r="A242" i="12"/>
  <c r="A243" i="12"/>
  <c r="A244" i="12"/>
  <c r="A245" i="12"/>
  <c r="A246" i="12"/>
  <c r="A247" i="12"/>
  <c r="A248" i="12"/>
  <c r="A249" i="12"/>
  <c r="A250" i="12"/>
  <c r="A251" i="12"/>
  <c r="A252" i="12"/>
  <c r="A253" i="12"/>
  <c r="A254" i="12"/>
  <c r="A255" i="12"/>
  <c r="A256" i="12"/>
  <c r="A257" i="12"/>
  <c r="A258" i="12"/>
  <c r="A259" i="12"/>
  <c r="A260" i="12"/>
  <c r="A261" i="12"/>
  <c r="A262" i="12"/>
  <c r="A263" i="12"/>
  <c r="A264" i="12"/>
  <c r="A265" i="12"/>
  <c r="A266" i="12"/>
  <c r="A267" i="12"/>
  <c r="A268" i="12"/>
  <c r="A269" i="12"/>
  <c r="A270" i="12"/>
  <c r="A271" i="12"/>
  <c r="A272" i="12"/>
  <c r="A273" i="12"/>
  <c r="A274" i="12"/>
  <c r="A275" i="12"/>
  <c r="A276" i="12"/>
  <c r="A277" i="12"/>
  <c r="A278" i="12"/>
  <c r="A279" i="12"/>
  <c r="A280" i="12"/>
  <c r="A281" i="12"/>
  <c r="A282" i="12"/>
  <c r="A283" i="12"/>
  <c r="A284" i="12"/>
  <c r="A285" i="12"/>
  <c r="A286" i="12"/>
  <c r="A287" i="12"/>
  <c r="A288" i="12"/>
  <c r="A289" i="12"/>
  <c r="A290" i="12"/>
  <c r="A291" i="12"/>
  <c r="A292" i="12"/>
  <c r="A293" i="12"/>
  <c r="A294" i="12"/>
  <c r="A295" i="12"/>
  <c r="A296" i="12"/>
  <c r="A297" i="12"/>
  <c r="A298" i="12"/>
  <c r="A299" i="12"/>
  <c r="A300" i="12"/>
  <c r="A301" i="12"/>
  <c r="A302" i="12"/>
  <c r="G243" i="11"/>
  <c r="G244" i="11"/>
  <c r="G245" i="11"/>
  <c r="G246" i="11"/>
  <c r="G247" i="11"/>
  <c r="G248" i="11"/>
  <c r="G249" i="11"/>
  <c r="G250" i="11"/>
  <c r="G251" i="11"/>
  <c r="G252" i="11"/>
  <c r="G253" i="11"/>
  <c r="G254" i="11"/>
  <c r="G255" i="11"/>
  <c r="G256" i="11"/>
  <c r="G257" i="11"/>
  <c r="G258" i="11"/>
  <c r="G259" i="11"/>
  <c r="G260" i="11"/>
  <c r="G261" i="11"/>
  <c r="G262" i="11"/>
  <c r="G263" i="11"/>
  <c r="G264" i="11"/>
  <c r="G265" i="11"/>
  <c r="G266" i="11"/>
  <c r="G267" i="11"/>
  <c r="G268" i="11"/>
  <c r="G269" i="11"/>
  <c r="G270" i="11"/>
  <c r="G271" i="11"/>
  <c r="G272" i="11"/>
  <c r="G273" i="11"/>
  <c r="G274" i="11"/>
  <c r="G275" i="11"/>
  <c r="G276" i="11"/>
  <c r="G277" i="11"/>
  <c r="G278" i="11"/>
  <c r="G279" i="11"/>
  <c r="G280" i="11"/>
  <c r="G281" i="11"/>
  <c r="G282" i="11"/>
  <c r="G283" i="11"/>
  <c r="G284" i="11"/>
  <c r="G285" i="11"/>
  <c r="G286" i="11"/>
  <c r="G287" i="11"/>
  <c r="G288" i="11"/>
  <c r="G289" i="11"/>
  <c r="G290" i="11"/>
  <c r="G291" i="11"/>
  <c r="G292" i="11"/>
  <c r="G293" i="11"/>
  <c r="G294" i="11"/>
  <c r="G295" i="11"/>
  <c r="G296" i="11"/>
  <c r="G297" i="11"/>
  <c r="G298" i="11"/>
  <c r="G299" i="11"/>
  <c r="G300" i="11"/>
  <c r="G301" i="11"/>
  <c r="G302" i="11"/>
  <c r="F243" i="11"/>
  <c r="F244" i="11"/>
  <c r="F245" i="11"/>
  <c r="F246" i="11"/>
  <c r="F247" i="11"/>
  <c r="F248" i="11"/>
  <c r="F249" i="11"/>
  <c r="F250" i="11"/>
  <c r="F251" i="11"/>
  <c r="F252" i="11"/>
  <c r="F253" i="11"/>
  <c r="F254" i="11"/>
  <c r="F255" i="11"/>
  <c r="F256" i="11"/>
  <c r="F257" i="11"/>
  <c r="F258" i="11"/>
  <c r="F259" i="11"/>
  <c r="F260" i="11"/>
  <c r="F261" i="11"/>
  <c r="F262" i="11"/>
  <c r="F263" i="11"/>
  <c r="F264" i="11"/>
  <c r="F265" i="11"/>
  <c r="F266" i="11"/>
  <c r="F267" i="11"/>
  <c r="F268" i="11"/>
  <c r="F269" i="11"/>
  <c r="F270" i="11"/>
  <c r="F271" i="11"/>
  <c r="F272" i="11"/>
  <c r="F273" i="11"/>
  <c r="F274" i="11"/>
  <c r="F275" i="11"/>
  <c r="F276" i="11"/>
  <c r="F277" i="11"/>
  <c r="F278" i="11"/>
  <c r="F279" i="11"/>
  <c r="F280" i="11"/>
  <c r="F281" i="11"/>
  <c r="F282" i="11"/>
  <c r="F283" i="11"/>
  <c r="F284" i="11"/>
  <c r="F285" i="11"/>
  <c r="F286" i="11"/>
  <c r="F287" i="11"/>
  <c r="F288" i="11"/>
  <c r="F289" i="11"/>
  <c r="F290" i="11"/>
  <c r="F291" i="11"/>
  <c r="F292" i="11"/>
  <c r="F293" i="11"/>
  <c r="F294" i="11"/>
  <c r="F295" i="11"/>
  <c r="F296" i="11"/>
  <c r="F297" i="11"/>
  <c r="F298" i="11"/>
  <c r="F299" i="11"/>
  <c r="F300" i="11"/>
  <c r="F301" i="11"/>
  <c r="F302" i="11"/>
  <c r="E243" i="11"/>
  <c r="E244" i="11"/>
  <c r="E245" i="11"/>
  <c r="E246" i="11"/>
  <c r="E247" i="11"/>
  <c r="E248" i="11"/>
  <c r="E249" i="11"/>
  <c r="E250" i="11"/>
  <c r="E251" i="11"/>
  <c r="E252" i="11"/>
  <c r="E253" i="11"/>
  <c r="E254" i="11"/>
  <c r="E255" i="11"/>
  <c r="E256" i="11"/>
  <c r="E257" i="11"/>
  <c r="E258" i="11"/>
  <c r="E259" i="11"/>
  <c r="E260" i="11"/>
  <c r="E261" i="11"/>
  <c r="E262" i="11"/>
  <c r="E263" i="11"/>
  <c r="E264" i="11"/>
  <c r="E265" i="11"/>
  <c r="E266" i="11"/>
  <c r="E267" i="11"/>
  <c r="E268" i="11"/>
  <c r="E269" i="11"/>
  <c r="E270" i="11"/>
  <c r="E271" i="11"/>
  <c r="E272" i="11"/>
  <c r="E273" i="11"/>
  <c r="E274" i="11"/>
  <c r="E275" i="11"/>
  <c r="E276" i="11"/>
  <c r="E277" i="11"/>
  <c r="E278" i="11"/>
  <c r="E279" i="11"/>
  <c r="E280" i="11"/>
  <c r="E281" i="11"/>
  <c r="E282" i="11"/>
  <c r="E283" i="11"/>
  <c r="E284" i="11"/>
  <c r="E285" i="11"/>
  <c r="E286" i="11"/>
  <c r="E287" i="11"/>
  <c r="E288" i="11"/>
  <c r="E289" i="11"/>
  <c r="E290" i="11"/>
  <c r="E291" i="11"/>
  <c r="E292" i="11"/>
  <c r="E293" i="11"/>
  <c r="E294" i="11"/>
  <c r="E295" i="11"/>
  <c r="E296" i="11"/>
  <c r="E297" i="11"/>
  <c r="E298" i="11"/>
  <c r="E299" i="11"/>
  <c r="E300" i="11"/>
  <c r="E301" i="11"/>
  <c r="E302" i="11"/>
  <c r="D243" i="11"/>
  <c r="D244" i="11"/>
  <c r="D245" i="11"/>
  <c r="D246" i="11"/>
  <c r="D247" i="11"/>
  <c r="D248" i="11"/>
  <c r="D249" i="11"/>
  <c r="D250" i="11"/>
  <c r="D251" i="11"/>
  <c r="D252" i="11"/>
  <c r="D253" i="11"/>
  <c r="D254" i="11"/>
  <c r="D255" i="11"/>
  <c r="D256" i="11"/>
  <c r="D257" i="11"/>
  <c r="D258" i="11"/>
  <c r="D259" i="11"/>
  <c r="D260" i="11"/>
  <c r="D261" i="11"/>
  <c r="D262" i="11"/>
  <c r="D263" i="11"/>
  <c r="D264" i="11"/>
  <c r="D265" i="11"/>
  <c r="D266" i="11"/>
  <c r="D267" i="11"/>
  <c r="D268" i="11"/>
  <c r="D269" i="11"/>
  <c r="D270" i="11"/>
  <c r="D271" i="11"/>
  <c r="D272" i="11"/>
  <c r="D273" i="11"/>
  <c r="D274" i="11"/>
  <c r="D275" i="11"/>
  <c r="D276" i="11"/>
  <c r="D277" i="11"/>
  <c r="D278" i="11"/>
  <c r="D279" i="11"/>
  <c r="D280" i="11"/>
  <c r="D281" i="11"/>
  <c r="D282" i="11"/>
  <c r="D283" i="11"/>
  <c r="D284" i="11"/>
  <c r="D285" i="11"/>
  <c r="D286" i="11"/>
  <c r="D287" i="11"/>
  <c r="D288" i="11"/>
  <c r="D289" i="11"/>
  <c r="D290" i="11"/>
  <c r="D291" i="11"/>
  <c r="D292" i="11"/>
  <c r="D293" i="11"/>
  <c r="D294" i="11"/>
  <c r="D295" i="11"/>
  <c r="D296" i="11"/>
  <c r="D297" i="11"/>
  <c r="D298" i="11"/>
  <c r="D299" i="11"/>
  <c r="D300" i="11"/>
  <c r="D301" i="11"/>
  <c r="D302" i="11"/>
  <c r="B243" i="11"/>
  <c r="B244" i="11"/>
  <c r="B245" i="11"/>
  <c r="B246" i="11"/>
  <c r="B247" i="11"/>
  <c r="B248" i="11"/>
  <c r="B249" i="11"/>
  <c r="B250" i="11"/>
  <c r="B251" i="11"/>
  <c r="B252" i="11"/>
  <c r="B253" i="11"/>
  <c r="B254" i="11"/>
  <c r="B255" i="11"/>
  <c r="B256" i="11"/>
  <c r="B257" i="11"/>
  <c r="B258" i="11"/>
  <c r="B259" i="11"/>
  <c r="B260" i="11"/>
  <c r="B261" i="11"/>
  <c r="B262" i="11"/>
  <c r="B263" i="11"/>
  <c r="B264" i="11"/>
  <c r="B265" i="11"/>
  <c r="B266" i="11"/>
  <c r="B267" i="11"/>
  <c r="B268" i="11"/>
  <c r="B269" i="11"/>
  <c r="B270" i="11"/>
  <c r="B271" i="11"/>
  <c r="B272" i="11"/>
  <c r="B273" i="11"/>
  <c r="B274" i="11"/>
  <c r="B275" i="11"/>
  <c r="B276" i="11"/>
  <c r="B277" i="11"/>
  <c r="B278" i="11"/>
  <c r="B279" i="11"/>
  <c r="B280" i="11"/>
  <c r="B281" i="11"/>
  <c r="B282" i="11"/>
  <c r="B283" i="11"/>
  <c r="B284" i="11"/>
  <c r="B285" i="11"/>
  <c r="B286" i="11"/>
  <c r="B287" i="11"/>
  <c r="B288" i="11"/>
  <c r="B289" i="11"/>
  <c r="B290" i="11"/>
  <c r="B291" i="11"/>
  <c r="B292" i="11"/>
  <c r="B293" i="11"/>
  <c r="B294" i="11"/>
  <c r="B295" i="11"/>
  <c r="B296" i="11"/>
  <c r="B297" i="11"/>
  <c r="B298" i="11"/>
  <c r="B299" i="11"/>
  <c r="B300" i="11"/>
  <c r="B301" i="11"/>
  <c r="B302" i="11"/>
  <c r="C243" i="11"/>
  <c r="C244" i="11"/>
  <c r="C245" i="11"/>
  <c r="C246" i="11"/>
  <c r="C247" i="11"/>
  <c r="L7" i="11" s="1"/>
  <c r="C248" i="11"/>
  <c r="C249" i="11"/>
  <c r="C250" i="11"/>
  <c r="C251" i="11"/>
  <c r="C252" i="11"/>
  <c r="C253" i="11"/>
  <c r="C254" i="11"/>
  <c r="C255" i="11"/>
  <c r="C256" i="11"/>
  <c r="C257" i="11"/>
  <c r="C258" i="11"/>
  <c r="C259" i="11"/>
  <c r="C260" i="11"/>
  <c r="C261" i="11"/>
  <c r="C262" i="11"/>
  <c r="C263" i="11"/>
  <c r="C264" i="11"/>
  <c r="C265" i="11"/>
  <c r="C266" i="11"/>
  <c r="C267" i="11"/>
  <c r="C268" i="11"/>
  <c r="C269" i="11"/>
  <c r="C270" i="11"/>
  <c r="C271" i="11"/>
  <c r="C272" i="11"/>
  <c r="C273" i="11"/>
  <c r="C274" i="11"/>
  <c r="C275" i="11"/>
  <c r="C276" i="11"/>
  <c r="C277" i="11"/>
  <c r="C278" i="11"/>
  <c r="C279" i="11"/>
  <c r="C280" i="11"/>
  <c r="C281" i="11"/>
  <c r="C282" i="11"/>
  <c r="C283" i="11"/>
  <c r="C284" i="11"/>
  <c r="C285" i="11"/>
  <c r="C286" i="11"/>
  <c r="C287" i="11"/>
  <c r="L12" i="11" s="1"/>
  <c r="C288" i="11"/>
  <c r="C289" i="11"/>
  <c r="C290" i="11"/>
  <c r="C291" i="11"/>
  <c r="C292" i="11"/>
  <c r="C293" i="11"/>
  <c r="C294" i="11"/>
  <c r="C295" i="11"/>
  <c r="C296" i="11"/>
  <c r="C297" i="11"/>
  <c r="C298" i="11"/>
  <c r="C299" i="11"/>
  <c r="C300" i="11"/>
  <c r="C301" i="11"/>
  <c r="C302" i="11"/>
  <c r="A243" i="11"/>
  <c r="A244" i="11"/>
  <c r="A245" i="11"/>
  <c r="A246" i="11"/>
  <c r="A247" i="11"/>
  <c r="A248" i="11"/>
  <c r="A249" i="11"/>
  <c r="A250" i="11"/>
  <c r="A251" i="11"/>
  <c r="A252" i="11"/>
  <c r="A253" i="11"/>
  <c r="A254" i="11"/>
  <c r="A255" i="11"/>
  <c r="A256" i="11"/>
  <c r="A257" i="11"/>
  <c r="A258" i="11"/>
  <c r="A259" i="11"/>
  <c r="A260" i="11"/>
  <c r="A261" i="11"/>
  <c r="A262" i="11"/>
  <c r="A263" i="11"/>
  <c r="A264" i="11"/>
  <c r="A265" i="11"/>
  <c r="A266" i="11"/>
  <c r="A267" i="11"/>
  <c r="A268" i="11"/>
  <c r="A269" i="11"/>
  <c r="A270" i="11"/>
  <c r="A271" i="11"/>
  <c r="A272" i="11"/>
  <c r="A273" i="11"/>
  <c r="A274" i="11"/>
  <c r="A275" i="11"/>
  <c r="A276" i="11"/>
  <c r="A277" i="11"/>
  <c r="A278" i="11"/>
  <c r="A279" i="11"/>
  <c r="A280" i="11"/>
  <c r="A281" i="11"/>
  <c r="A282" i="11"/>
  <c r="A283" i="11"/>
  <c r="A284" i="11"/>
  <c r="A285" i="11"/>
  <c r="A286" i="11"/>
  <c r="A287" i="11"/>
  <c r="A288" i="11"/>
  <c r="A289" i="11"/>
  <c r="A290" i="11"/>
  <c r="A291" i="11"/>
  <c r="A292" i="11"/>
  <c r="A293" i="11"/>
  <c r="A294" i="11"/>
  <c r="A295" i="11"/>
  <c r="A296" i="11"/>
  <c r="A297" i="11"/>
  <c r="A298" i="11"/>
  <c r="A299" i="11"/>
  <c r="A300" i="11"/>
  <c r="A301" i="11"/>
  <c r="A302" i="11"/>
  <c r="G123" i="11"/>
  <c r="G124" i="11"/>
  <c r="G125" i="11"/>
  <c r="G126" i="11"/>
  <c r="G127" i="11"/>
  <c r="G128" i="11"/>
  <c r="G129" i="11"/>
  <c r="G130" i="11"/>
  <c r="G131" i="11"/>
  <c r="G132" i="11"/>
  <c r="G133" i="11"/>
  <c r="G134" i="11"/>
  <c r="G135" i="11"/>
  <c r="G136" i="11"/>
  <c r="G137" i="11"/>
  <c r="G138" i="11"/>
  <c r="G139" i="11"/>
  <c r="G140" i="11"/>
  <c r="G141" i="11"/>
  <c r="G142" i="11"/>
  <c r="G143" i="11"/>
  <c r="G144" i="11"/>
  <c r="G145" i="11"/>
  <c r="G146" i="11"/>
  <c r="G147" i="11"/>
  <c r="G148" i="11"/>
  <c r="G149" i="11"/>
  <c r="G150" i="11"/>
  <c r="G151" i="11"/>
  <c r="G152" i="11"/>
  <c r="G153" i="11"/>
  <c r="G154" i="11"/>
  <c r="G155" i="11"/>
  <c r="G156" i="11"/>
  <c r="G157" i="11"/>
  <c r="G158" i="11"/>
  <c r="G159" i="11"/>
  <c r="G160" i="11"/>
  <c r="G161" i="11"/>
  <c r="G162" i="11"/>
  <c r="G163" i="11"/>
  <c r="G164" i="11"/>
  <c r="G165" i="11"/>
  <c r="G166" i="11"/>
  <c r="G167" i="11"/>
  <c r="G168" i="11"/>
  <c r="G169" i="11"/>
  <c r="G170" i="11"/>
  <c r="G171" i="11"/>
  <c r="G172" i="11"/>
  <c r="G173" i="11"/>
  <c r="G174" i="11"/>
  <c r="G175" i="11"/>
  <c r="G176" i="11"/>
  <c r="G177" i="11"/>
  <c r="G178" i="11"/>
  <c r="G179" i="11"/>
  <c r="G180" i="11"/>
  <c r="G181" i="11"/>
  <c r="G182" i="11"/>
  <c r="G183" i="11"/>
  <c r="AF3" i="11" s="1"/>
  <c r="G184" i="11"/>
  <c r="G185" i="11"/>
  <c r="AF5" i="11" s="1"/>
  <c r="G186" i="11"/>
  <c r="G187" i="11"/>
  <c r="G188" i="11"/>
  <c r="G189" i="11"/>
  <c r="AF9" i="11" s="1"/>
  <c r="G190" i="11"/>
  <c r="G191" i="11"/>
  <c r="G192" i="11"/>
  <c r="G193" i="11"/>
  <c r="AF13" i="11" s="1"/>
  <c r="G194" i="11"/>
  <c r="G195" i="11"/>
  <c r="G196" i="11"/>
  <c r="G197" i="11"/>
  <c r="AF17" i="11" s="1"/>
  <c r="G198" i="11"/>
  <c r="G199" i="11"/>
  <c r="G200" i="11"/>
  <c r="G201" i="11"/>
  <c r="AF21" i="11" s="1"/>
  <c r="G202" i="11"/>
  <c r="G203" i="11"/>
  <c r="AF23" i="11" s="1"/>
  <c r="G204" i="11"/>
  <c r="G205" i="11"/>
  <c r="G206" i="11"/>
  <c r="G207" i="11"/>
  <c r="AF27" i="11" s="1"/>
  <c r="G208" i="11"/>
  <c r="G209" i="11"/>
  <c r="G210" i="11"/>
  <c r="G211" i="11"/>
  <c r="AF31" i="11" s="1"/>
  <c r="G212" i="11"/>
  <c r="G213" i="11"/>
  <c r="G214" i="11"/>
  <c r="G215" i="11"/>
  <c r="AF35" i="11" s="1"/>
  <c r="G216" i="11"/>
  <c r="G217" i="11"/>
  <c r="G218" i="11"/>
  <c r="G219" i="11"/>
  <c r="AF39" i="11" s="1"/>
  <c r="G220" i="11"/>
  <c r="G221" i="11"/>
  <c r="G222" i="11"/>
  <c r="G223" i="11"/>
  <c r="AF43" i="11" s="1"/>
  <c r="G224" i="11"/>
  <c r="G225" i="11"/>
  <c r="G226" i="11"/>
  <c r="G227" i="11"/>
  <c r="AF47" i="11" s="1"/>
  <c r="G228" i="11"/>
  <c r="G229" i="11"/>
  <c r="G230" i="11"/>
  <c r="G231" i="11"/>
  <c r="AF51" i="11" s="1"/>
  <c r="G232" i="11"/>
  <c r="G233" i="11"/>
  <c r="G234" i="11"/>
  <c r="G235" i="11"/>
  <c r="AF55" i="11" s="1"/>
  <c r="G236" i="11"/>
  <c r="G237" i="11"/>
  <c r="G238" i="11"/>
  <c r="G239" i="11"/>
  <c r="AF59" i="11" s="1"/>
  <c r="G240" i="11"/>
  <c r="G241" i="11"/>
  <c r="G242" i="11"/>
  <c r="F123" i="11"/>
  <c r="F124" i="11"/>
  <c r="F125" i="11"/>
  <c r="F126" i="11"/>
  <c r="F127" i="11"/>
  <c r="F128" i="11"/>
  <c r="F129" i="11"/>
  <c r="F130" i="11"/>
  <c r="F131" i="11"/>
  <c r="F132" i="11"/>
  <c r="F133" i="11"/>
  <c r="F134" i="11"/>
  <c r="F135" i="11"/>
  <c r="F136" i="11"/>
  <c r="F137" i="11"/>
  <c r="F138" i="11"/>
  <c r="F139" i="11"/>
  <c r="F140" i="11"/>
  <c r="F141" i="11"/>
  <c r="F142" i="11"/>
  <c r="F143" i="11"/>
  <c r="F144" i="11"/>
  <c r="F145" i="11"/>
  <c r="F146" i="11"/>
  <c r="F147" i="11"/>
  <c r="F148" i="11"/>
  <c r="F149" i="11"/>
  <c r="F150" i="11"/>
  <c r="F151" i="11"/>
  <c r="F152" i="11"/>
  <c r="F153" i="11"/>
  <c r="F154" i="11"/>
  <c r="F155" i="11"/>
  <c r="F156" i="11"/>
  <c r="F157" i="11"/>
  <c r="F158" i="11"/>
  <c r="F159" i="11"/>
  <c r="F160" i="11"/>
  <c r="F161" i="11"/>
  <c r="F162" i="11"/>
  <c r="F163" i="11"/>
  <c r="F164" i="11"/>
  <c r="F165" i="11"/>
  <c r="F166" i="11"/>
  <c r="F167" i="11"/>
  <c r="F168" i="11"/>
  <c r="F169" i="11"/>
  <c r="F170" i="11"/>
  <c r="F171" i="11"/>
  <c r="F172" i="11"/>
  <c r="F173" i="11"/>
  <c r="F174" i="11"/>
  <c r="F175" i="11"/>
  <c r="F176" i="11"/>
  <c r="F177" i="11"/>
  <c r="F178" i="11"/>
  <c r="F179" i="11"/>
  <c r="F180" i="11"/>
  <c r="F181" i="11"/>
  <c r="F182" i="11"/>
  <c r="F183" i="11"/>
  <c r="F184" i="11"/>
  <c r="AE4" i="11" s="1"/>
  <c r="F185" i="11"/>
  <c r="AE5" i="11" s="1"/>
  <c r="F186" i="11"/>
  <c r="AE6" i="11" s="1"/>
  <c r="F187" i="11"/>
  <c r="AE7" i="11" s="1"/>
  <c r="F188" i="11"/>
  <c r="AE8" i="11" s="1"/>
  <c r="F189" i="11"/>
  <c r="AE9" i="11" s="1"/>
  <c r="F190" i="11"/>
  <c r="AE10" i="11" s="1"/>
  <c r="F191" i="11"/>
  <c r="AE11" i="11" s="1"/>
  <c r="F192" i="11"/>
  <c r="AE12" i="11" s="1"/>
  <c r="F193" i="11"/>
  <c r="AE13" i="11" s="1"/>
  <c r="F194" i="11"/>
  <c r="AE14" i="11" s="1"/>
  <c r="F195" i="11"/>
  <c r="AE15" i="11" s="1"/>
  <c r="F196" i="11"/>
  <c r="AE16" i="11" s="1"/>
  <c r="F197" i="11"/>
  <c r="AE17" i="11" s="1"/>
  <c r="F198" i="11"/>
  <c r="AE18" i="11" s="1"/>
  <c r="F199" i="11"/>
  <c r="AE19" i="11" s="1"/>
  <c r="F200" i="11"/>
  <c r="AE20" i="11" s="1"/>
  <c r="F201" i="11"/>
  <c r="AE21" i="11" s="1"/>
  <c r="F202" i="11"/>
  <c r="AE22" i="11" s="1"/>
  <c r="F203" i="11"/>
  <c r="AE23" i="11" s="1"/>
  <c r="F204" i="11"/>
  <c r="F205" i="11"/>
  <c r="F206" i="11"/>
  <c r="AE26" i="11" s="1"/>
  <c r="F207" i="11"/>
  <c r="AE27" i="11" s="1"/>
  <c r="F208" i="11"/>
  <c r="F209" i="11"/>
  <c r="F210" i="11"/>
  <c r="AE30" i="11" s="1"/>
  <c r="F211" i="11"/>
  <c r="AE31" i="11" s="1"/>
  <c r="F212" i="11"/>
  <c r="F213" i="11"/>
  <c r="F214" i="11"/>
  <c r="AE34" i="11" s="1"/>
  <c r="F215" i="11"/>
  <c r="AE35" i="11" s="1"/>
  <c r="F216" i="11"/>
  <c r="F217" i="11"/>
  <c r="F218" i="11"/>
  <c r="AE38" i="11" s="1"/>
  <c r="F219" i="11"/>
  <c r="AE39" i="11" s="1"/>
  <c r="F220" i="11"/>
  <c r="F221" i="11"/>
  <c r="F222" i="11"/>
  <c r="AE42" i="11" s="1"/>
  <c r="F223" i="11"/>
  <c r="AE43" i="11" s="1"/>
  <c r="F224" i="11"/>
  <c r="F225" i="11"/>
  <c r="F226" i="11"/>
  <c r="AE46" i="11" s="1"/>
  <c r="F227" i="11"/>
  <c r="AE47" i="11" s="1"/>
  <c r="F228" i="11"/>
  <c r="F229" i="11"/>
  <c r="F230" i="11"/>
  <c r="AE50" i="11" s="1"/>
  <c r="F231" i="11"/>
  <c r="AE51" i="11" s="1"/>
  <c r="F232" i="11"/>
  <c r="F233" i="11"/>
  <c r="F234" i="11"/>
  <c r="AE54" i="11" s="1"/>
  <c r="F235" i="11"/>
  <c r="AE55" i="11" s="1"/>
  <c r="F236" i="11"/>
  <c r="F237" i="11"/>
  <c r="F238" i="11"/>
  <c r="AE58" i="11" s="1"/>
  <c r="F239" i="11"/>
  <c r="AE59" i="11" s="1"/>
  <c r="F240" i="11"/>
  <c r="F241" i="11"/>
  <c r="F242" i="11"/>
  <c r="E123" i="11"/>
  <c r="E124" i="11"/>
  <c r="E125" i="11"/>
  <c r="E126" i="11"/>
  <c r="E127" i="11"/>
  <c r="E128" i="11"/>
  <c r="E129" i="11"/>
  <c r="E130" i="11"/>
  <c r="E131" i="11"/>
  <c r="E132" i="11"/>
  <c r="E133" i="11"/>
  <c r="E134" i="11"/>
  <c r="E135" i="11"/>
  <c r="E136" i="11"/>
  <c r="E137" i="11"/>
  <c r="E138" i="11"/>
  <c r="E139" i="11"/>
  <c r="E140" i="11"/>
  <c r="E141" i="11"/>
  <c r="E142" i="11"/>
  <c r="E143" i="11"/>
  <c r="E144" i="11"/>
  <c r="E145" i="11"/>
  <c r="E146" i="11"/>
  <c r="E147" i="11"/>
  <c r="E148" i="11"/>
  <c r="E149" i="11"/>
  <c r="E150" i="11"/>
  <c r="E151" i="11"/>
  <c r="E152" i="11"/>
  <c r="E153" i="11"/>
  <c r="E154" i="11"/>
  <c r="E155" i="11"/>
  <c r="E156" i="11"/>
  <c r="E157" i="11"/>
  <c r="E158" i="11"/>
  <c r="E159" i="11"/>
  <c r="E160" i="11"/>
  <c r="E161" i="11"/>
  <c r="E162" i="11"/>
  <c r="E163" i="11"/>
  <c r="E164" i="11"/>
  <c r="E165" i="11"/>
  <c r="E166" i="11"/>
  <c r="E167" i="11"/>
  <c r="E168" i="11"/>
  <c r="E169" i="11"/>
  <c r="E170" i="11"/>
  <c r="E171" i="11"/>
  <c r="E172" i="11"/>
  <c r="E173" i="11"/>
  <c r="E174" i="11"/>
  <c r="E175" i="11"/>
  <c r="E176" i="11"/>
  <c r="E177" i="11"/>
  <c r="E178" i="11"/>
  <c r="E179" i="11"/>
  <c r="E180" i="11"/>
  <c r="E181" i="11"/>
  <c r="E182" i="11"/>
  <c r="E183" i="11"/>
  <c r="AD3" i="11" s="1"/>
  <c r="E184" i="11"/>
  <c r="E185" i="11"/>
  <c r="E186" i="11"/>
  <c r="E187" i="11"/>
  <c r="E188" i="11"/>
  <c r="E189" i="11"/>
  <c r="E190" i="11"/>
  <c r="E191" i="11"/>
  <c r="E192" i="11"/>
  <c r="E193" i="11"/>
  <c r="E194" i="11"/>
  <c r="E195" i="11"/>
  <c r="E196" i="11"/>
  <c r="AD16" i="11" s="1"/>
  <c r="E197" i="11"/>
  <c r="E198" i="11"/>
  <c r="E199" i="11"/>
  <c r="E200" i="11"/>
  <c r="E201" i="11"/>
  <c r="E202" i="11"/>
  <c r="E203" i="11"/>
  <c r="E204" i="11"/>
  <c r="E205" i="11"/>
  <c r="E206" i="11"/>
  <c r="E207" i="11"/>
  <c r="E208" i="11"/>
  <c r="E209" i="11"/>
  <c r="E210" i="11"/>
  <c r="E211" i="11"/>
  <c r="E212" i="11"/>
  <c r="E213" i="11"/>
  <c r="E214" i="11"/>
  <c r="E215" i="11"/>
  <c r="E216" i="11"/>
  <c r="AD36" i="11" s="1"/>
  <c r="E217" i="11"/>
  <c r="E218" i="11"/>
  <c r="E219" i="11"/>
  <c r="E220" i="11"/>
  <c r="E221" i="11"/>
  <c r="E222" i="11"/>
  <c r="E223" i="11"/>
  <c r="E224" i="11"/>
  <c r="E225" i="11"/>
  <c r="E226" i="11"/>
  <c r="E227" i="11"/>
  <c r="E228" i="11"/>
  <c r="E229" i="11"/>
  <c r="E230" i="11"/>
  <c r="E231" i="11"/>
  <c r="E232" i="11"/>
  <c r="AD52" i="11" s="1"/>
  <c r="E233" i="11"/>
  <c r="E234" i="11"/>
  <c r="E235" i="11"/>
  <c r="E236" i="11"/>
  <c r="E237" i="11"/>
  <c r="E238" i="11"/>
  <c r="E239" i="11"/>
  <c r="E240" i="11"/>
  <c r="AD60" i="11" s="1"/>
  <c r="E241" i="11"/>
  <c r="E242" i="11"/>
  <c r="AD62" i="11" s="1"/>
  <c r="D123" i="11"/>
  <c r="D124" i="11"/>
  <c r="D125" i="11"/>
  <c r="D126" i="11"/>
  <c r="D127" i="11"/>
  <c r="D128" i="11"/>
  <c r="D129" i="11"/>
  <c r="D130" i="11"/>
  <c r="D131" i="11"/>
  <c r="D132" i="11"/>
  <c r="D133" i="11"/>
  <c r="D134" i="11"/>
  <c r="D135" i="11"/>
  <c r="D136" i="11"/>
  <c r="D137" i="11"/>
  <c r="D138" i="11"/>
  <c r="D139" i="11"/>
  <c r="D140" i="11"/>
  <c r="D141" i="11"/>
  <c r="D142" i="11"/>
  <c r="D143" i="11"/>
  <c r="D144" i="11"/>
  <c r="D145" i="11"/>
  <c r="D146" i="11"/>
  <c r="D147" i="11"/>
  <c r="D148" i="11"/>
  <c r="D149" i="11"/>
  <c r="D150" i="11"/>
  <c r="D151" i="11"/>
  <c r="D152" i="11"/>
  <c r="D153" i="11"/>
  <c r="D154" i="11"/>
  <c r="D155" i="11"/>
  <c r="D156" i="11"/>
  <c r="D157" i="11"/>
  <c r="D158" i="11"/>
  <c r="D159" i="11"/>
  <c r="D160" i="11"/>
  <c r="D161" i="11"/>
  <c r="D162" i="11"/>
  <c r="D163" i="11"/>
  <c r="D164" i="11"/>
  <c r="D165" i="11"/>
  <c r="D166" i="11"/>
  <c r="D167" i="11"/>
  <c r="D168" i="11"/>
  <c r="D169" i="11"/>
  <c r="D170" i="11"/>
  <c r="D171" i="11"/>
  <c r="D172" i="11"/>
  <c r="D173" i="11"/>
  <c r="D174" i="11"/>
  <c r="D175" i="11"/>
  <c r="D176" i="11"/>
  <c r="D177" i="11"/>
  <c r="D178" i="11"/>
  <c r="D179" i="11"/>
  <c r="D180" i="11"/>
  <c r="D181" i="11"/>
  <c r="D182" i="11"/>
  <c r="D186" i="11"/>
  <c r="D187" i="11"/>
  <c r="D188" i="11"/>
  <c r="D189" i="11"/>
  <c r="D190" i="11"/>
  <c r="D191" i="11"/>
  <c r="D192" i="11"/>
  <c r="D193" i="11"/>
  <c r="D194" i="11"/>
  <c r="D195" i="11"/>
  <c r="D196" i="11"/>
  <c r="D197" i="11"/>
  <c r="D198" i="11"/>
  <c r="D199" i="11"/>
  <c r="D200" i="11"/>
  <c r="D201" i="11"/>
  <c r="D202" i="11"/>
  <c r="D203" i="11"/>
  <c r="D204" i="11"/>
  <c r="D205" i="11"/>
  <c r="D206" i="11"/>
  <c r="D207" i="11"/>
  <c r="D208" i="11"/>
  <c r="D209" i="11"/>
  <c r="D210" i="11"/>
  <c r="D211" i="11"/>
  <c r="D212" i="11"/>
  <c r="D213" i="11"/>
  <c r="D214" i="11"/>
  <c r="D215" i="11"/>
  <c r="D216" i="11"/>
  <c r="D217" i="11"/>
  <c r="D218" i="11"/>
  <c r="D219" i="11"/>
  <c r="D220" i="11"/>
  <c r="D221" i="11"/>
  <c r="D222" i="11"/>
  <c r="D223" i="11"/>
  <c r="D224" i="11"/>
  <c r="D225" i="11"/>
  <c r="D226" i="11"/>
  <c r="D227" i="11"/>
  <c r="D228" i="11"/>
  <c r="D229" i="11"/>
  <c r="D230" i="11"/>
  <c r="D231" i="11"/>
  <c r="D232" i="11"/>
  <c r="D233" i="11"/>
  <c r="D234" i="11"/>
  <c r="D235" i="11"/>
  <c r="D236" i="11"/>
  <c r="D237" i="11"/>
  <c r="D238" i="11"/>
  <c r="D239" i="11"/>
  <c r="D240" i="11"/>
  <c r="D241" i="11"/>
  <c r="D242" i="11"/>
  <c r="C123" i="11"/>
  <c r="C124" i="11"/>
  <c r="C125" i="11"/>
  <c r="C126" i="11"/>
  <c r="C127" i="11"/>
  <c r="L10" i="11" s="1"/>
  <c r="C128" i="11"/>
  <c r="C129" i="11"/>
  <c r="C130" i="11"/>
  <c r="C131" i="11"/>
  <c r="C132" i="11"/>
  <c r="C133" i="11"/>
  <c r="C134" i="11"/>
  <c r="C135" i="11"/>
  <c r="C136" i="11"/>
  <c r="C137" i="11"/>
  <c r="C138" i="11"/>
  <c r="C139" i="11"/>
  <c r="C140" i="11"/>
  <c r="C141" i="11"/>
  <c r="C142" i="11"/>
  <c r="C143" i="11"/>
  <c r="C144" i="11"/>
  <c r="C145" i="11"/>
  <c r="C146" i="11"/>
  <c r="C147" i="11"/>
  <c r="C148" i="11"/>
  <c r="C149" i="11"/>
  <c r="C150" i="11"/>
  <c r="C151" i="11"/>
  <c r="C152" i="11"/>
  <c r="C153" i="11"/>
  <c r="C154" i="11"/>
  <c r="C155" i="11"/>
  <c r="C156" i="11"/>
  <c r="C157" i="11"/>
  <c r="C158" i="11"/>
  <c r="C159" i="11"/>
  <c r="C160" i="11"/>
  <c r="C161" i="11"/>
  <c r="C162" i="11"/>
  <c r="C163" i="11"/>
  <c r="C164" i="11"/>
  <c r="C165" i="11"/>
  <c r="C166" i="11"/>
  <c r="C167" i="11"/>
  <c r="C168" i="11"/>
  <c r="C169" i="11"/>
  <c r="C170" i="11"/>
  <c r="C171" i="11"/>
  <c r="C172" i="11"/>
  <c r="C173" i="11"/>
  <c r="C174" i="11"/>
  <c r="C175" i="11"/>
  <c r="C176" i="11"/>
  <c r="C177" i="11"/>
  <c r="C178" i="11"/>
  <c r="C179" i="11"/>
  <c r="C180" i="11"/>
  <c r="C181" i="11"/>
  <c r="C182" i="11"/>
  <c r="C183" i="11"/>
  <c r="C184" i="11"/>
  <c r="C185" i="11"/>
  <c r="C186" i="11"/>
  <c r="C187" i="11"/>
  <c r="L6" i="11" s="1"/>
  <c r="C188" i="11"/>
  <c r="C189" i="11"/>
  <c r="C190" i="11"/>
  <c r="C191" i="11"/>
  <c r="C192" i="11"/>
  <c r="C193" i="11"/>
  <c r="C194" i="11"/>
  <c r="C195" i="11"/>
  <c r="C196" i="11"/>
  <c r="C197" i="11"/>
  <c r="C198" i="11"/>
  <c r="C199" i="11"/>
  <c r="C200" i="11"/>
  <c r="C201" i="11"/>
  <c r="C202" i="11"/>
  <c r="C203" i="11"/>
  <c r="C204" i="11"/>
  <c r="C205" i="11"/>
  <c r="C206" i="11"/>
  <c r="C207" i="11"/>
  <c r="C208" i="11"/>
  <c r="C209" i="11"/>
  <c r="C210" i="11"/>
  <c r="C211" i="11"/>
  <c r="C212" i="11"/>
  <c r="C213" i="11"/>
  <c r="C214" i="11"/>
  <c r="C215" i="11"/>
  <c r="C216" i="11"/>
  <c r="C217" i="11"/>
  <c r="C218" i="11"/>
  <c r="C219" i="11"/>
  <c r="C220" i="11"/>
  <c r="C221" i="11"/>
  <c r="C222" i="11"/>
  <c r="C223" i="11"/>
  <c r="C224" i="11"/>
  <c r="C225" i="11"/>
  <c r="C226" i="11"/>
  <c r="C227" i="11"/>
  <c r="L11" i="11" s="1"/>
  <c r="C228" i="11"/>
  <c r="C229" i="11"/>
  <c r="C230" i="11"/>
  <c r="C231" i="11"/>
  <c r="C232" i="11"/>
  <c r="C233" i="11"/>
  <c r="C234" i="11"/>
  <c r="C235" i="11"/>
  <c r="C236" i="11"/>
  <c r="C237" i="11"/>
  <c r="C238" i="11"/>
  <c r="C239" i="11"/>
  <c r="C240" i="11"/>
  <c r="C241" i="11"/>
  <c r="C242" i="11"/>
  <c r="B123" i="11"/>
  <c r="AA63" i="11" s="1"/>
  <c r="B124" i="11"/>
  <c r="AA64" i="11" s="1"/>
  <c r="B125" i="11"/>
  <c r="AA65" i="11" s="1"/>
  <c r="B126" i="11"/>
  <c r="AA66" i="11" s="1"/>
  <c r="B127" i="11"/>
  <c r="AA67" i="11" s="1"/>
  <c r="B128" i="11"/>
  <c r="AA68" i="11" s="1"/>
  <c r="B129" i="11"/>
  <c r="AA69" i="11" s="1"/>
  <c r="B130" i="11"/>
  <c r="AA70" i="11" s="1"/>
  <c r="B131" i="11"/>
  <c r="AA71" i="11" s="1"/>
  <c r="B132" i="11"/>
  <c r="AA72" i="11" s="1"/>
  <c r="B133" i="11"/>
  <c r="AA73" i="11" s="1"/>
  <c r="B134" i="11"/>
  <c r="AA74" i="11" s="1"/>
  <c r="B135" i="11"/>
  <c r="AA75" i="11" s="1"/>
  <c r="B136" i="11"/>
  <c r="AA76" i="11" s="1"/>
  <c r="B137" i="11"/>
  <c r="AA77" i="11" s="1"/>
  <c r="B138" i="11"/>
  <c r="AA78" i="11" s="1"/>
  <c r="B139" i="11"/>
  <c r="AA79" i="11" s="1"/>
  <c r="B140" i="11"/>
  <c r="AA80" i="11" s="1"/>
  <c r="B141" i="11"/>
  <c r="AA81" i="11" s="1"/>
  <c r="B142" i="11"/>
  <c r="AA82" i="11" s="1"/>
  <c r="B143" i="11"/>
  <c r="AA83" i="11" s="1"/>
  <c r="B144" i="11"/>
  <c r="AA84" i="11" s="1"/>
  <c r="B145" i="11"/>
  <c r="AA85" i="11" s="1"/>
  <c r="B146" i="11"/>
  <c r="AA86" i="11" s="1"/>
  <c r="B147" i="11"/>
  <c r="AA87" i="11" s="1"/>
  <c r="B148" i="11"/>
  <c r="AA88" i="11" s="1"/>
  <c r="B149" i="11"/>
  <c r="AA89" i="11" s="1"/>
  <c r="B150" i="11"/>
  <c r="AA90" i="11" s="1"/>
  <c r="B151" i="11"/>
  <c r="AA91" i="11" s="1"/>
  <c r="B152" i="11"/>
  <c r="AA92" i="11" s="1"/>
  <c r="B153" i="11"/>
  <c r="AA93" i="11" s="1"/>
  <c r="B154" i="11"/>
  <c r="AA94" i="11" s="1"/>
  <c r="B155" i="11"/>
  <c r="AA95" i="11" s="1"/>
  <c r="B156" i="11"/>
  <c r="AA96" i="11" s="1"/>
  <c r="B157" i="11"/>
  <c r="AA97" i="11" s="1"/>
  <c r="B158" i="11"/>
  <c r="AA98" i="11" s="1"/>
  <c r="B159" i="11"/>
  <c r="AA99" i="11" s="1"/>
  <c r="B160" i="11"/>
  <c r="AA100" i="11" s="1"/>
  <c r="B161" i="11"/>
  <c r="AA101" i="11" s="1"/>
  <c r="B162" i="11"/>
  <c r="AA102" i="11" s="1"/>
  <c r="B163" i="11"/>
  <c r="AA103" i="11" s="1"/>
  <c r="B164" i="11"/>
  <c r="AA104" i="11" s="1"/>
  <c r="B165" i="11"/>
  <c r="AA105" i="11" s="1"/>
  <c r="B166" i="11"/>
  <c r="AA106" i="11" s="1"/>
  <c r="B167" i="11"/>
  <c r="AA107" i="11" s="1"/>
  <c r="B168" i="11"/>
  <c r="AA108" i="11" s="1"/>
  <c r="B169" i="11"/>
  <c r="AA109" i="11" s="1"/>
  <c r="B170" i="11"/>
  <c r="AA110" i="11" s="1"/>
  <c r="B171" i="11"/>
  <c r="AA111" i="11" s="1"/>
  <c r="B172" i="11"/>
  <c r="AA112" i="11" s="1"/>
  <c r="B173" i="11"/>
  <c r="AA113" i="11" s="1"/>
  <c r="B174" i="11"/>
  <c r="AA114" i="11" s="1"/>
  <c r="B175" i="11"/>
  <c r="AA115" i="11" s="1"/>
  <c r="B176" i="11"/>
  <c r="AA116" i="11" s="1"/>
  <c r="B177" i="11"/>
  <c r="AA117" i="11" s="1"/>
  <c r="B178" i="11"/>
  <c r="AA118" i="11" s="1"/>
  <c r="B179" i="11"/>
  <c r="AA119" i="11" s="1"/>
  <c r="B180" i="11"/>
  <c r="AA120" i="11" s="1"/>
  <c r="B181" i="11"/>
  <c r="AA121" i="11" s="1"/>
  <c r="B182" i="11"/>
  <c r="AA122" i="11" s="1"/>
  <c r="B183" i="11"/>
  <c r="B184" i="11"/>
  <c r="B185" i="11"/>
  <c r="B186" i="11"/>
  <c r="B187" i="11"/>
  <c r="B188" i="11"/>
  <c r="B189" i="11"/>
  <c r="B190" i="11"/>
  <c r="B191" i="11"/>
  <c r="B192" i="11"/>
  <c r="B193" i="11"/>
  <c r="B194" i="11"/>
  <c r="B195" i="11"/>
  <c r="B196" i="11"/>
  <c r="B197" i="11"/>
  <c r="B198" i="11"/>
  <c r="B199" i="11"/>
  <c r="B200" i="11"/>
  <c r="B201" i="11"/>
  <c r="B202" i="11"/>
  <c r="B203" i="11"/>
  <c r="B204" i="11"/>
  <c r="B205" i="11"/>
  <c r="B206" i="11"/>
  <c r="B207" i="11"/>
  <c r="B208" i="11"/>
  <c r="B209" i="11"/>
  <c r="B210" i="11"/>
  <c r="B211" i="11"/>
  <c r="B212" i="11"/>
  <c r="B213" i="11"/>
  <c r="B214" i="11"/>
  <c r="B215" i="11"/>
  <c r="B216" i="11"/>
  <c r="B217" i="11"/>
  <c r="B218" i="11"/>
  <c r="B219" i="11"/>
  <c r="B220" i="11"/>
  <c r="B221" i="11"/>
  <c r="B222" i="11"/>
  <c r="B223" i="11"/>
  <c r="B224" i="11"/>
  <c r="B225" i="11"/>
  <c r="B226" i="11"/>
  <c r="B227" i="11"/>
  <c r="B228" i="11"/>
  <c r="B229" i="11"/>
  <c r="B230" i="11"/>
  <c r="B231" i="11"/>
  <c r="B232" i="11"/>
  <c r="B233" i="11"/>
  <c r="B234" i="11"/>
  <c r="B235" i="11"/>
  <c r="B236" i="11"/>
  <c r="B237" i="11"/>
  <c r="B238" i="11"/>
  <c r="B239" i="11"/>
  <c r="B240" i="11"/>
  <c r="B241" i="11"/>
  <c r="B242" i="11"/>
  <c r="A183" i="11"/>
  <c r="A184" i="11"/>
  <c r="A185" i="11"/>
  <c r="A186" i="11"/>
  <c r="A187" i="11"/>
  <c r="A188" i="11"/>
  <c r="A189" i="11"/>
  <c r="A190" i="11"/>
  <c r="A191" i="11"/>
  <c r="A192" i="11"/>
  <c r="A193" i="11"/>
  <c r="A194" i="11"/>
  <c r="A195" i="11"/>
  <c r="A196" i="11"/>
  <c r="A197" i="11"/>
  <c r="A198" i="11"/>
  <c r="A199" i="11"/>
  <c r="A200" i="11"/>
  <c r="A201" i="11"/>
  <c r="A202" i="11"/>
  <c r="A203" i="11"/>
  <c r="A204" i="11"/>
  <c r="A205" i="11"/>
  <c r="A206" i="11"/>
  <c r="A207" i="11"/>
  <c r="A208" i="11"/>
  <c r="A209" i="11"/>
  <c r="A210" i="11"/>
  <c r="A211" i="11"/>
  <c r="A212" i="11"/>
  <c r="A213" i="11"/>
  <c r="A214" i="11"/>
  <c r="A215" i="11"/>
  <c r="A216" i="11"/>
  <c r="A217" i="11"/>
  <c r="A218" i="11"/>
  <c r="A219" i="11"/>
  <c r="A220" i="11"/>
  <c r="A221" i="11"/>
  <c r="A222" i="11"/>
  <c r="A223" i="11"/>
  <c r="A224" i="11"/>
  <c r="A225" i="11"/>
  <c r="A226" i="11"/>
  <c r="A227" i="11"/>
  <c r="A228" i="11"/>
  <c r="A229" i="11"/>
  <c r="A230" i="11"/>
  <c r="A231" i="11"/>
  <c r="A232" i="11"/>
  <c r="A233" i="11"/>
  <c r="A234" i="11"/>
  <c r="A235" i="11"/>
  <c r="A236" i="11"/>
  <c r="A237" i="11"/>
  <c r="A238" i="11"/>
  <c r="A239" i="11"/>
  <c r="A240" i="11"/>
  <c r="A241" i="11"/>
  <c r="A242" i="11"/>
  <c r="A169" i="11"/>
  <c r="Z109" i="11" s="1"/>
  <c r="A170" i="11"/>
  <c r="Z110" i="11" s="1"/>
  <c r="A171" i="11"/>
  <c r="Z111" i="11" s="1"/>
  <c r="A172" i="11"/>
  <c r="Z112" i="11" s="1"/>
  <c r="A173" i="11"/>
  <c r="Z113" i="11" s="1"/>
  <c r="A174" i="11"/>
  <c r="Z114" i="11" s="1"/>
  <c r="A175" i="11"/>
  <c r="Z115" i="11" s="1"/>
  <c r="A176" i="11"/>
  <c r="Z116" i="11" s="1"/>
  <c r="A177" i="11"/>
  <c r="Z117" i="11" s="1"/>
  <c r="A178" i="11"/>
  <c r="Z118" i="11" s="1"/>
  <c r="A179" i="11"/>
  <c r="Z119" i="11" s="1"/>
  <c r="A180" i="11"/>
  <c r="Z120" i="11" s="1"/>
  <c r="A181" i="11"/>
  <c r="Z121" i="11" s="1"/>
  <c r="A182" i="11"/>
  <c r="Z122" i="11" s="1"/>
  <c r="A123" i="11"/>
  <c r="Z63" i="11" s="1"/>
  <c r="A124" i="11"/>
  <c r="Z64" i="11" s="1"/>
  <c r="A125" i="11"/>
  <c r="Z65" i="11" s="1"/>
  <c r="A126" i="11"/>
  <c r="Z66" i="11" s="1"/>
  <c r="A127" i="11"/>
  <c r="Z67" i="11" s="1"/>
  <c r="A128" i="11"/>
  <c r="Z68" i="11" s="1"/>
  <c r="A129" i="11"/>
  <c r="Z69" i="11" s="1"/>
  <c r="A130" i="11"/>
  <c r="Z70" i="11" s="1"/>
  <c r="A131" i="11"/>
  <c r="Z71" i="11" s="1"/>
  <c r="A132" i="11"/>
  <c r="Z72" i="11" s="1"/>
  <c r="A133" i="11"/>
  <c r="Z73" i="11" s="1"/>
  <c r="A134" i="11"/>
  <c r="Z74" i="11" s="1"/>
  <c r="A135" i="11"/>
  <c r="Z75" i="11" s="1"/>
  <c r="A136" i="11"/>
  <c r="Z76" i="11" s="1"/>
  <c r="A137" i="11"/>
  <c r="Z77" i="11" s="1"/>
  <c r="A138" i="11"/>
  <c r="Z78" i="11" s="1"/>
  <c r="A139" i="11"/>
  <c r="Z79" i="11" s="1"/>
  <c r="A140" i="11"/>
  <c r="Z80" i="11" s="1"/>
  <c r="A141" i="11"/>
  <c r="Z81" i="11" s="1"/>
  <c r="A142" i="11"/>
  <c r="Z82" i="11" s="1"/>
  <c r="A143" i="11"/>
  <c r="Z83" i="11" s="1"/>
  <c r="A144" i="11"/>
  <c r="Z84" i="11" s="1"/>
  <c r="A145" i="11"/>
  <c r="Z85" i="11" s="1"/>
  <c r="A146" i="11"/>
  <c r="Z86" i="11" s="1"/>
  <c r="A147" i="11"/>
  <c r="Z87" i="11" s="1"/>
  <c r="A148" i="11"/>
  <c r="Z88" i="11" s="1"/>
  <c r="A149" i="11"/>
  <c r="Z89" i="11" s="1"/>
  <c r="A150" i="11"/>
  <c r="Z90" i="11" s="1"/>
  <c r="A151" i="11"/>
  <c r="Z91" i="11" s="1"/>
  <c r="A152" i="11"/>
  <c r="Z92" i="11" s="1"/>
  <c r="A153" i="11"/>
  <c r="Z93" i="11" s="1"/>
  <c r="A154" i="11"/>
  <c r="Z94" i="11" s="1"/>
  <c r="A155" i="11"/>
  <c r="Z95" i="11" s="1"/>
  <c r="A156" i="11"/>
  <c r="Z96" i="11" s="1"/>
  <c r="A157" i="11"/>
  <c r="Z97" i="11" s="1"/>
  <c r="A158" i="11"/>
  <c r="Z98" i="11" s="1"/>
  <c r="A159" i="11"/>
  <c r="Z99" i="11" s="1"/>
  <c r="A160" i="11"/>
  <c r="Z100" i="11" s="1"/>
  <c r="A161" i="11"/>
  <c r="Z101" i="11" s="1"/>
  <c r="A162" i="11"/>
  <c r="Z102" i="11" s="1"/>
  <c r="A163" i="11"/>
  <c r="Z103" i="11" s="1"/>
  <c r="A164" i="11"/>
  <c r="Z104" i="11" s="1"/>
  <c r="A165" i="11"/>
  <c r="Z105" i="11" s="1"/>
  <c r="A166" i="11"/>
  <c r="Z106" i="11" s="1"/>
  <c r="A167" i="11"/>
  <c r="Z107" i="11" s="1"/>
  <c r="A168" i="11"/>
  <c r="Z108" i="11" s="1"/>
  <c r="AE62" i="11" l="1"/>
  <c r="AD59" i="11"/>
  <c r="AD55" i="11"/>
  <c r="AD39" i="11"/>
  <c r="AD23" i="11"/>
  <c r="AD7" i="11"/>
  <c r="AD30" i="11"/>
  <c r="P11" i="15"/>
  <c r="O6" i="15"/>
  <c r="P5" i="15"/>
  <c r="N9" i="15"/>
  <c r="AD46" i="11"/>
  <c r="AD14" i="11"/>
  <c r="AD61" i="11"/>
  <c r="AD57" i="11"/>
  <c r="AD41" i="11"/>
  <c r="AD25" i="11"/>
  <c r="AD9" i="11"/>
  <c r="AC64" i="11"/>
  <c r="AD64" i="11"/>
  <c r="AE64" i="11"/>
  <c r="AF64" i="11"/>
  <c r="AC61" i="15"/>
  <c r="AC57" i="15"/>
  <c r="AC53" i="15"/>
  <c r="AC49" i="15"/>
  <c r="AC45" i="15"/>
  <c r="AC41" i="15"/>
  <c r="AC37" i="15"/>
  <c r="AC33" i="15"/>
  <c r="AC29" i="15"/>
  <c r="AC25" i="15"/>
  <c r="AC21" i="15"/>
  <c r="AC17" i="15"/>
  <c r="AC13" i="15"/>
  <c r="AC63" i="11"/>
  <c r="AD63" i="11"/>
  <c r="AE63" i="11"/>
  <c r="AF63" i="11"/>
  <c r="AC66" i="11"/>
  <c r="AD66" i="11"/>
  <c r="AE66" i="11"/>
  <c r="AF66" i="11"/>
  <c r="M10" i="15"/>
  <c r="M4" i="15"/>
  <c r="M13" i="15"/>
  <c r="AC65" i="11"/>
  <c r="AD65" i="11"/>
  <c r="AE65" i="11"/>
  <c r="AF65" i="11"/>
  <c r="K13" i="15"/>
  <c r="K8" i="15"/>
  <c r="AC62" i="15"/>
  <c r="AC58" i="15"/>
  <c r="AC54" i="15"/>
  <c r="AC50" i="15"/>
  <c r="AC46" i="15"/>
  <c r="AC42" i="15"/>
  <c r="AC38" i="15"/>
  <c r="AC34" i="15"/>
  <c r="AC30" i="15"/>
  <c r="AC26" i="15"/>
  <c r="AC22" i="15"/>
  <c r="AC18" i="15"/>
  <c r="AC14" i="15"/>
  <c r="AC60" i="15"/>
  <c r="AC56" i="15"/>
  <c r="AC52" i="15"/>
  <c r="AC48" i="15"/>
  <c r="AC44" i="15"/>
  <c r="AC40" i="15"/>
  <c r="AC36" i="15"/>
  <c r="AC32" i="15"/>
  <c r="AC28" i="15"/>
  <c r="AC24" i="15"/>
  <c r="AC20" i="15"/>
  <c r="AC16" i="15"/>
  <c r="AC12" i="15"/>
  <c r="AC8" i="15"/>
  <c r="AC4" i="15"/>
  <c r="AD60" i="15"/>
  <c r="AD56" i="15"/>
  <c r="AD52" i="15"/>
  <c r="AD48" i="15"/>
  <c r="AD44" i="15"/>
  <c r="AD40" i="15"/>
  <c r="AD36" i="15"/>
  <c r="AD32" i="15"/>
  <c r="AD28" i="15"/>
  <c r="AD24" i="15"/>
  <c r="AD20" i="15"/>
  <c r="AD16" i="15"/>
  <c r="AD12" i="15"/>
  <c r="AD8" i="15"/>
  <c r="AD4" i="15"/>
  <c r="AE60" i="15"/>
  <c r="AE56" i="15"/>
  <c r="AE52" i="15"/>
  <c r="AE48" i="15"/>
  <c r="AE44" i="15"/>
  <c r="AE40" i="15"/>
  <c r="AE36" i="15"/>
  <c r="AE32" i="15"/>
  <c r="AE28" i="15"/>
  <c r="AE24" i="15"/>
  <c r="AE20" i="15"/>
  <c r="AE16" i="15"/>
  <c r="AE12" i="15"/>
  <c r="AE8" i="15"/>
  <c r="AE4" i="15"/>
  <c r="AF60" i="15"/>
  <c r="AF56" i="15"/>
  <c r="AF52" i="15"/>
  <c r="AF48" i="15"/>
  <c r="AF44" i="15"/>
  <c r="AF40" i="15"/>
  <c r="AF36" i="15"/>
  <c r="AF32" i="15"/>
  <c r="AF28" i="15"/>
  <c r="AF24" i="15"/>
  <c r="AF20" i="15"/>
  <c r="AF16" i="15"/>
  <c r="AF12" i="15"/>
  <c r="AF8" i="15"/>
  <c r="AF4" i="15"/>
  <c r="O3" i="15"/>
  <c r="N4" i="15"/>
  <c r="M5" i="15"/>
  <c r="L6" i="15"/>
  <c r="P6" i="15"/>
  <c r="L8" i="15"/>
  <c r="P8" i="15"/>
  <c r="O9" i="15"/>
  <c r="N10" i="15"/>
  <c r="M11" i="15"/>
  <c r="Q11" i="15"/>
  <c r="AC62" i="16"/>
  <c r="AC58" i="16"/>
  <c r="AC54" i="16"/>
  <c r="AC50" i="16"/>
  <c r="AC46" i="16"/>
  <c r="AC42" i="16"/>
  <c r="AC38" i="16"/>
  <c r="AC34" i="16"/>
  <c r="AC30" i="16"/>
  <c r="AC26" i="16"/>
  <c r="AC22" i="16"/>
  <c r="AC18" i="16"/>
  <c r="AC14" i="16"/>
  <c r="AC10" i="16"/>
  <c r="AC6" i="16"/>
  <c r="AD62" i="16"/>
  <c r="AD58" i="16"/>
  <c r="AD54" i="16"/>
  <c r="AD50" i="16"/>
  <c r="AD46" i="16"/>
  <c r="AD42" i="16"/>
  <c r="AD38" i="16"/>
  <c r="AD34" i="16"/>
  <c r="AD30" i="16"/>
  <c r="AD26" i="16"/>
  <c r="AD22" i="16"/>
  <c r="AD18" i="16"/>
  <c r="AD14" i="16"/>
  <c r="AD10" i="16"/>
  <c r="AD6" i="16"/>
  <c r="AE62" i="16"/>
  <c r="AE58" i="16"/>
  <c r="AE54" i="16"/>
  <c r="AE50" i="16"/>
  <c r="AE46" i="16"/>
  <c r="AE42" i="16"/>
  <c r="AE38" i="16"/>
  <c r="AE34" i="16"/>
  <c r="AE30" i="16"/>
  <c r="AE26" i="16"/>
  <c r="AE22" i="16"/>
  <c r="AE18" i="16"/>
  <c r="AE14" i="16"/>
  <c r="AE10" i="16"/>
  <c r="AE6" i="16"/>
  <c r="AF62" i="16"/>
  <c r="AF58" i="16"/>
  <c r="AF54" i="16"/>
  <c r="AF50" i="16"/>
  <c r="AF46" i="16"/>
  <c r="AF42" i="16"/>
  <c r="AF38" i="16"/>
  <c r="AF34" i="16"/>
  <c r="AF30" i="16"/>
  <c r="AF26" i="16"/>
  <c r="AF22" i="16"/>
  <c r="AF18" i="16"/>
  <c r="AF14" i="16"/>
  <c r="AF10" i="16"/>
  <c r="AF6" i="16"/>
  <c r="AC59" i="15"/>
  <c r="AC55" i="15"/>
  <c r="AC51" i="15"/>
  <c r="AC47" i="15"/>
  <c r="AC43" i="15"/>
  <c r="AC39" i="15"/>
  <c r="AC35" i="15"/>
  <c r="AC31" i="15"/>
  <c r="AC27" i="15"/>
  <c r="AC23" i="15"/>
  <c r="AC19" i="15"/>
  <c r="AC15" i="15"/>
  <c r="AC11" i="15"/>
  <c r="AC7" i="15"/>
  <c r="AC3" i="15"/>
  <c r="AD59" i="15"/>
  <c r="AD55" i="15"/>
  <c r="AD51" i="15"/>
  <c r="AD47" i="15"/>
  <c r="AD43" i="15"/>
  <c r="AD39" i="15"/>
  <c r="AD35" i="15"/>
  <c r="AD31" i="15"/>
  <c r="AD27" i="15"/>
  <c r="AD23" i="15"/>
  <c r="AD19" i="15"/>
  <c r="AD15" i="15"/>
  <c r="AD11" i="15"/>
  <c r="AD7" i="15"/>
  <c r="AD3" i="15"/>
  <c r="AE59" i="15"/>
  <c r="AE55" i="15"/>
  <c r="AE51" i="15"/>
  <c r="AE47" i="15"/>
  <c r="AE43" i="15"/>
  <c r="AE39" i="15"/>
  <c r="AE35" i="15"/>
  <c r="AE31" i="15"/>
  <c r="AE27" i="15"/>
  <c r="AE23" i="15"/>
  <c r="AE19" i="15"/>
  <c r="AE15" i="15"/>
  <c r="AE11" i="15"/>
  <c r="AE7" i="15"/>
  <c r="AE3" i="15"/>
  <c r="AF59" i="15"/>
  <c r="AF55" i="15"/>
  <c r="AF51" i="15"/>
  <c r="AF47" i="15"/>
  <c r="AF43" i="15"/>
  <c r="AF39" i="15"/>
  <c r="AF35" i="15"/>
  <c r="AF31" i="15"/>
  <c r="AF27" i="15"/>
  <c r="AF23" i="15"/>
  <c r="AF19" i="15"/>
  <c r="AF15" i="15"/>
  <c r="AF11" i="15"/>
  <c r="AF7" i="15"/>
  <c r="AF3" i="15"/>
  <c r="L3" i="15"/>
  <c r="P3" i="15"/>
  <c r="O4" i="15"/>
  <c r="N5" i="15"/>
  <c r="M6" i="15"/>
  <c r="M8" i="15"/>
  <c r="L9" i="15"/>
  <c r="P9" i="15"/>
  <c r="O10" i="15"/>
  <c r="N11" i="15"/>
  <c r="N13" i="15"/>
  <c r="AC61" i="16"/>
  <c r="AC57" i="16"/>
  <c r="AC53" i="16"/>
  <c r="AC49" i="16"/>
  <c r="AC45" i="16"/>
  <c r="AC41" i="16"/>
  <c r="AC37" i="16"/>
  <c r="AC33" i="16"/>
  <c r="AC29" i="16"/>
  <c r="AC25" i="16"/>
  <c r="AC21" i="16"/>
  <c r="AC17" i="16"/>
  <c r="AC13" i="16"/>
  <c r="AC9" i="16"/>
  <c r="AC5" i="16"/>
  <c r="AD61" i="16"/>
  <c r="AD57" i="16"/>
  <c r="AD53" i="16"/>
  <c r="AD49" i="16"/>
  <c r="AD45" i="16"/>
  <c r="AD41" i="16"/>
  <c r="AD37" i="16"/>
  <c r="AD33" i="16"/>
  <c r="AD29" i="16"/>
  <c r="AD25" i="16"/>
  <c r="AD21" i="16"/>
  <c r="AD17" i="16"/>
  <c r="AD13" i="16"/>
  <c r="AD9" i="16"/>
  <c r="AD5" i="16"/>
  <c r="AE61" i="16"/>
  <c r="AE57" i="16"/>
  <c r="AE53" i="16"/>
  <c r="AE49" i="16"/>
  <c r="AE45" i="16"/>
  <c r="AE41" i="16"/>
  <c r="AE37" i="16"/>
  <c r="AE33" i="16"/>
  <c r="AE29" i="16"/>
  <c r="AE25" i="16"/>
  <c r="AE21" i="16"/>
  <c r="AE17" i="16"/>
  <c r="AE13" i="16"/>
  <c r="AE9" i="16"/>
  <c r="AE5" i="16"/>
  <c r="AF61" i="16"/>
  <c r="AF57" i="16"/>
  <c r="AF53" i="16"/>
  <c r="AF49" i="16"/>
  <c r="AF45" i="16"/>
  <c r="AF41" i="16"/>
  <c r="AF37" i="16"/>
  <c r="AF33" i="16"/>
  <c r="AF29" i="16"/>
  <c r="AF25" i="16"/>
  <c r="AF21" i="16"/>
  <c r="AF17" i="16"/>
  <c r="AF13" i="16"/>
  <c r="AF9" i="16"/>
  <c r="AF5" i="16"/>
  <c r="AC10" i="15"/>
  <c r="AC6" i="15"/>
  <c r="AD62" i="15"/>
  <c r="AD58" i="15"/>
  <c r="AD54" i="15"/>
  <c r="AD50" i="15"/>
  <c r="AD46" i="15"/>
  <c r="AD42" i="15"/>
  <c r="AD38" i="15"/>
  <c r="AD34" i="15"/>
  <c r="AD30" i="15"/>
  <c r="AD26" i="15"/>
  <c r="AD22" i="15"/>
  <c r="AD18" i="15"/>
  <c r="AD14" i="15"/>
  <c r="AD10" i="15"/>
  <c r="AD6" i="15"/>
  <c r="AE62" i="15"/>
  <c r="AE58" i="15"/>
  <c r="AE54" i="15"/>
  <c r="AE50" i="15"/>
  <c r="AE46" i="15"/>
  <c r="AE42" i="15"/>
  <c r="AE38" i="15"/>
  <c r="AE34" i="15"/>
  <c r="AE30" i="15"/>
  <c r="AE26" i="15"/>
  <c r="AE22" i="15"/>
  <c r="AE18" i="15"/>
  <c r="AE14" i="15"/>
  <c r="AE10" i="15"/>
  <c r="AE6" i="15"/>
  <c r="AF62" i="15"/>
  <c r="AF58" i="15"/>
  <c r="AF54" i="15"/>
  <c r="AF50" i="15"/>
  <c r="AF46" i="15"/>
  <c r="AF42" i="15"/>
  <c r="AF38" i="15"/>
  <c r="AF34" i="15"/>
  <c r="AF30" i="15"/>
  <c r="AF26" i="15"/>
  <c r="AF22" i="15"/>
  <c r="AF18" i="15"/>
  <c r="AF14" i="15"/>
  <c r="AF10" i="15"/>
  <c r="AF6" i="15"/>
  <c r="M3" i="15"/>
  <c r="L4" i="15"/>
  <c r="P4" i="15"/>
  <c r="O5" i="15"/>
  <c r="N6" i="15"/>
  <c r="N8" i="15"/>
  <c r="M9" i="15"/>
  <c r="L10" i="15"/>
  <c r="P10" i="15"/>
  <c r="O11" i="15"/>
  <c r="O13" i="15"/>
  <c r="AC60" i="16"/>
  <c r="AC56" i="16"/>
  <c r="AC52" i="16"/>
  <c r="AC48" i="16"/>
  <c r="AC44" i="16"/>
  <c r="AC40" i="16"/>
  <c r="AC36" i="16"/>
  <c r="AC32" i="16"/>
  <c r="AC28" i="16"/>
  <c r="AC24" i="16"/>
  <c r="AC20" i="16"/>
  <c r="AC16" i="16"/>
  <c r="AC12" i="16"/>
  <c r="AC8" i="16"/>
  <c r="AC4" i="16"/>
  <c r="AD60" i="16"/>
  <c r="AD56" i="16"/>
  <c r="AD52" i="16"/>
  <c r="AD48" i="16"/>
  <c r="AD44" i="16"/>
  <c r="AD40" i="16"/>
  <c r="AD36" i="16"/>
  <c r="AD32" i="16"/>
  <c r="AD28" i="16"/>
  <c r="AD24" i="16"/>
  <c r="AD20" i="16"/>
  <c r="AD16" i="16"/>
  <c r="AD12" i="16"/>
  <c r="AD8" i="16"/>
  <c r="AD4" i="16"/>
  <c r="AE60" i="16"/>
  <c r="AE56" i="16"/>
  <c r="AE52" i="16"/>
  <c r="AE48" i="16"/>
  <c r="AE44" i="16"/>
  <c r="AE40" i="16"/>
  <c r="AE36" i="16"/>
  <c r="AE32" i="16"/>
  <c r="AE28" i="16"/>
  <c r="AE24" i="16"/>
  <c r="AE20" i="16"/>
  <c r="AE16" i="16"/>
  <c r="AE12" i="16"/>
  <c r="AE8" i="16"/>
  <c r="AE4" i="16"/>
  <c r="AF60" i="16"/>
  <c r="AF56" i="16"/>
  <c r="AF52" i="16"/>
  <c r="AF48" i="16"/>
  <c r="AF44" i="16"/>
  <c r="AF40" i="16"/>
  <c r="AF36" i="16"/>
  <c r="AF32" i="16"/>
  <c r="AF28" i="16"/>
  <c r="AF24" i="16"/>
  <c r="AF20" i="16"/>
  <c r="AF16" i="16"/>
  <c r="AF12" i="16"/>
  <c r="AF8" i="16"/>
  <c r="AF4" i="16"/>
  <c r="AC9" i="15"/>
  <c r="AC5" i="15"/>
  <c r="AD61" i="15"/>
  <c r="AD57" i="15"/>
  <c r="AD53" i="15"/>
  <c r="AD49" i="15"/>
  <c r="AD45" i="15"/>
  <c r="AD41" i="15"/>
  <c r="AD37" i="15"/>
  <c r="AD33" i="15"/>
  <c r="AD29" i="15"/>
  <c r="AD25" i="15"/>
  <c r="AD21" i="15"/>
  <c r="AD17" i="15"/>
  <c r="AD13" i="15"/>
  <c r="AD9" i="15"/>
  <c r="AD5" i="15"/>
  <c r="AE61" i="15"/>
  <c r="AE57" i="15"/>
  <c r="AE53" i="15"/>
  <c r="AE49" i="15"/>
  <c r="AE45" i="15"/>
  <c r="AE41" i="15"/>
  <c r="AE37" i="15"/>
  <c r="AE33" i="15"/>
  <c r="AE29" i="15"/>
  <c r="AE25" i="15"/>
  <c r="AE21" i="15"/>
  <c r="AE17" i="15"/>
  <c r="AE13" i="15"/>
  <c r="AE9" i="15"/>
  <c r="AE5" i="15"/>
  <c r="AF61" i="15"/>
  <c r="AF57" i="15"/>
  <c r="AF53" i="15"/>
  <c r="AF49" i="15"/>
  <c r="AF45" i="15"/>
  <c r="AF41" i="15"/>
  <c r="AF37" i="15"/>
  <c r="AF33" i="15"/>
  <c r="AF29" i="15"/>
  <c r="AF25" i="15"/>
  <c r="AF21" i="15"/>
  <c r="AF17" i="15"/>
  <c r="AF13" i="15"/>
  <c r="AF9" i="15"/>
  <c r="AF5" i="15"/>
  <c r="N3" i="15"/>
  <c r="L5" i="15"/>
  <c r="O8" i="15"/>
  <c r="L11" i="15"/>
  <c r="P13" i="15"/>
  <c r="AC59" i="16"/>
  <c r="AC55" i="16"/>
  <c r="AC51" i="16"/>
  <c r="AC47" i="16"/>
  <c r="AC43" i="16"/>
  <c r="AC39" i="16"/>
  <c r="AC35" i="16"/>
  <c r="AC31" i="16"/>
  <c r="AC27" i="16"/>
  <c r="AC23" i="16"/>
  <c r="AC19" i="16"/>
  <c r="AC15" i="16"/>
  <c r="AC11" i="16"/>
  <c r="AC7" i="16"/>
  <c r="AC3" i="16"/>
  <c r="AD59" i="16"/>
  <c r="AD55" i="16"/>
  <c r="AD51" i="16"/>
  <c r="AD47" i="16"/>
  <c r="AD43" i="16"/>
  <c r="AD39" i="16"/>
  <c r="AD35" i="16"/>
  <c r="AD31" i="16"/>
  <c r="AD27" i="16"/>
  <c r="AD23" i="16"/>
  <c r="AD19" i="16"/>
  <c r="AD15" i="16"/>
  <c r="AD11" i="16"/>
  <c r="AD7" i="16"/>
  <c r="AD3" i="16"/>
  <c r="AE59" i="16"/>
  <c r="AE55" i="16"/>
  <c r="AE51" i="16"/>
  <c r="AE47" i="16"/>
  <c r="AE43" i="16"/>
  <c r="AE39" i="16"/>
  <c r="AE35" i="16"/>
  <c r="AE31" i="16"/>
  <c r="AE27" i="16"/>
  <c r="AE23" i="16"/>
  <c r="AE19" i="16"/>
  <c r="AE15" i="16"/>
  <c r="AE11" i="16"/>
  <c r="AE7" i="16"/>
  <c r="AE3" i="16"/>
  <c r="AF59" i="16"/>
  <c r="AF55" i="16"/>
  <c r="AF51" i="16"/>
  <c r="AF47" i="16"/>
  <c r="AF43" i="16"/>
  <c r="AF39" i="16"/>
  <c r="AF35" i="16"/>
  <c r="AF31" i="16"/>
  <c r="AF27" i="16"/>
  <c r="AF23" i="16"/>
  <c r="AF19" i="16"/>
  <c r="AF15" i="16"/>
  <c r="AF11" i="16"/>
  <c r="AF7" i="16"/>
  <c r="AF3" i="16"/>
  <c r="AE3" i="11"/>
  <c r="AD22" i="11"/>
  <c r="AD21" i="11"/>
  <c r="AD20" i="11"/>
  <c r="AD19" i="11"/>
  <c r="AD18" i="11"/>
  <c r="AD17" i="11"/>
  <c r="AD15" i="11"/>
  <c r="AD13" i="11"/>
  <c r="AD12" i="11"/>
  <c r="AD11" i="11"/>
  <c r="AD10" i="11"/>
  <c r="AD8" i="11"/>
  <c r="AD6" i="11"/>
  <c r="AD5" i="11"/>
  <c r="AD4" i="11"/>
  <c r="AD58" i="11"/>
  <c r="AD56" i="11"/>
  <c r="AD54" i="11"/>
  <c r="AD53" i="11"/>
  <c r="AD51" i="11"/>
  <c r="AD50" i="11"/>
  <c r="AD49" i="11"/>
  <c r="AD48" i="11"/>
  <c r="AD47" i="11"/>
  <c r="AD45" i="11"/>
  <c r="AD44" i="11"/>
  <c r="AD43" i="11"/>
  <c r="AD42" i="11"/>
  <c r="AD40" i="11"/>
  <c r="AD38" i="11"/>
  <c r="AD37" i="11"/>
  <c r="AD35" i="11"/>
  <c r="AD34" i="11"/>
  <c r="AD33" i="11"/>
  <c r="AD32" i="11"/>
  <c r="AD31" i="11"/>
  <c r="AD29" i="11"/>
  <c r="AD28" i="11"/>
  <c r="AD27" i="11"/>
  <c r="AD26" i="11"/>
  <c r="AD24" i="11"/>
  <c r="AF62" i="11"/>
  <c r="AF22" i="11"/>
  <c r="AF20" i="11"/>
  <c r="AF19" i="11"/>
  <c r="AF18" i="11"/>
  <c r="AF16" i="11"/>
  <c r="AF15" i="11"/>
  <c r="AF14" i="11"/>
  <c r="AF12" i="11"/>
  <c r="AF11" i="11"/>
  <c r="AF10" i="11"/>
  <c r="AF8" i="11"/>
  <c r="AF7" i="11"/>
  <c r="AF6" i="11"/>
  <c r="AF4" i="11"/>
  <c r="AF61" i="11"/>
  <c r="AF60" i="11"/>
  <c r="AF58" i="11"/>
  <c r="AF57" i="11"/>
  <c r="AF56" i="11"/>
  <c r="AF54" i="11"/>
  <c r="AF53" i="11"/>
  <c r="AF52" i="11"/>
  <c r="AF50" i="11"/>
  <c r="AF49" i="11"/>
  <c r="AF48" i="11"/>
  <c r="AF46" i="11"/>
  <c r="AF45" i="11"/>
  <c r="AF44" i="11"/>
  <c r="AF42" i="11"/>
  <c r="AF41" i="11"/>
  <c r="AF40" i="11"/>
  <c r="AF38" i="11"/>
  <c r="AF37" i="11"/>
  <c r="AF36" i="11"/>
  <c r="AF34" i="11"/>
  <c r="AF33" i="11"/>
  <c r="AF32" i="11"/>
  <c r="AF30" i="11"/>
  <c r="AF29" i="11"/>
  <c r="AF28" i="11"/>
  <c r="AF26" i="11"/>
  <c r="AF25" i="11"/>
  <c r="AF24" i="11"/>
  <c r="AE61" i="11"/>
  <c r="AE60" i="11"/>
  <c r="AE57" i="11"/>
  <c r="AE56" i="11"/>
  <c r="AE53" i="11"/>
  <c r="AE52" i="11"/>
  <c r="AE49" i="11"/>
  <c r="AE48" i="11"/>
  <c r="AE45" i="11"/>
  <c r="AE44" i="11"/>
  <c r="AE41" i="11"/>
  <c r="AE40" i="11"/>
  <c r="AE37" i="11"/>
  <c r="AE36" i="11"/>
  <c r="AE33" i="11"/>
  <c r="AE32" i="11"/>
  <c r="AE29" i="11"/>
  <c r="AE28" i="11"/>
  <c r="AE25" i="11"/>
  <c r="AE24" i="11"/>
  <c r="P8" i="16"/>
  <c r="M11" i="16"/>
  <c r="P6" i="16"/>
  <c r="M5" i="16"/>
  <c r="M10" i="16"/>
  <c r="P10" i="16"/>
  <c r="O10" i="16"/>
  <c r="K13" i="16"/>
  <c r="K8" i="16"/>
  <c r="L8" i="16"/>
  <c r="P11" i="16"/>
  <c r="L11" i="16"/>
  <c r="O11" i="16"/>
  <c r="N11" i="16"/>
  <c r="O6" i="16"/>
  <c r="N6" i="16"/>
  <c r="M6" i="16"/>
  <c r="N9" i="16"/>
  <c r="M9" i="16"/>
  <c r="P9" i="16"/>
  <c r="L9" i="16"/>
  <c r="M4" i="16"/>
  <c r="L4" i="16"/>
  <c r="L6" i="16"/>
  <c r="Q11" i="16"/>
  <c r="P5" i="16"/>
  <c r="L5" i="16"/>
  <c r="L10" i="16"/>
  <c r="O5" i="16"/>
  <c r="N5" i="16"/>
  <c r="O3" i="16"/>
  <c r="O9" i="16"/>
  <c r="P4" i="16"/>
  <c r="O4" i="16"/>
  <c r="O8" i="16"/>
  <c r="N8" i="16"/>
  <c r="M8" i="16"/>
  <c r="N3" i="16"/>
  <c r="M3" i="16"/>
  <c r="P3" i="16"/>
  <c r="L3" i="16"/>
  <c r="N4" i="16"/>
  <c r="N10" i="16"/>
  <c r="M13" i="16"/>
  <c r="N13" i="16"/>
  <c r="O13" i="16"/>
  <c r="P13" i="16"/>
  <c r="AC3" i="11"/>
  <c r="Q7" i="16"/>
  <c r="Q7" i="15"/>
  <c r="L5" i="11"/>
  <c r="P11" i="11"/>
  <c r="Q11" i="11"/>
  <c r="M11" i="11"/>
  <c r="N11" i="11"/>
  <c r="N6" i="11"/>
  <c r="O6" i="11"/>
  <c r="P6" i="11"/>
  <c r="M6" i="11"/>
  <c r="P12" i="11"/>
  <c r="Q12" i="11"/>
  <c r="N12" i="11"/>
  <c r="M12" i="11"/>
  <c r="O12" i="11"/>
  <c r="N7" i="11"/>
  <c r="M7" i="11"/>
  <c r="O7" i="11"/>
  <c r="P7" i="11"/>
  <c r="O12" i="12"/>
  <c r="N12" i="12"/>
  <c r="M12" i="12"/>
  <c r="L12" i="12"/>
  <c r="Q12" i="12"/>
  <c r="P12" i="12"/>
  <c r="O7" i="12"/>
  <c r="N7" i="12"/>
  <c r="P7" i="12"/>
  <c r="M7" i="12"/>
  <c r="L7" i="12"/>
  <c r="Q11" i="12"/>
  <c r="M11" i="12"/>
  <c r="P11" i="12"/>
  <c r="L11" i="12"/>
  <c r="O11" i="12"/>
  <c r="N11" i="12"/>
  <c r="P6" i="12"/>
  <c r="L6" i="12"/>
  <c r="O6" i="12"/>
  <c r="N6" i="12"/>
  <c r="M6" i="12"/>
  <c r="N10" i="12"/>
  <c r="M10" i="12"/>
  <c r="P10" i="12"/>
  <c r="O10" i="12"/>
  <c r="M5" i="12"/>
  <c r="P5" i="12"/>
  <c r="L5" i="12"/>
  <c r="L10" i="12"/>
  <c r="O5" i="12"/>
  <c r="N5" i="12"/>
  <c r="O11" i="11"/>
  <c r="M10" i="11"/>
  <c r="N10" i="11"/>
  <c r="O10" i="11"/>
  <c r="P10" i="11"/>
  <c r="P5" i="11"/>
  <c r="O5" i="11"/>
  <c r="N5" i="11"/>
  <c r="M5" i="11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86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413" i="5"/>
  <c r="C414" i="5"/>
  <c r="C415" i="5"/>
  <c r="C416" i="5"/>
  <c r="C417" i="5"/>
  <c r="C418" i="5"/>
  <c r="C419" i="5"/>
  <c r="C420" i="5"/>
  <c r="C421" i="5"/>
  <c r="C422" i="5"/>
  <c r="C423" i="5"/>
  <c r="C424" i="5"/>
  <c r="C425" i="5"/>
  <c r="C426" i="5"/>
  <c r="C427" i="5"/>
  <c r="C428" i="5"/>
  <c r="C429" i="5"/>
  <c r="C430" i="5"/>
  <c r="C431" i="5"/>
  <c r="C432" i="5"/>
  <c r="C433" i="5"/>
  <c r="C434" i="5"/>
  <c r="C435" i="5"/>
  <c r="C436" i="5"/>
  <c r="C437" i="5"/>
  <c r="C438" i="5"/>
  <c r="C439" i="5"/>
  <c r="C440" i="5"/>
  <c r="C441" i="5"/>
  <c r="C442" i="5"/>
  <c r="C443" i="5"/>
  <c r="C444" i="5"/>
  <c r="C445" i="5"/>
  <c r="C446" i="5"/>
  <c r="C447" i="5"/>
  <c r="C448" i="5"/>
  <c r="C449" i="5"/>
  <c r="C450" i="5"/>
  <c r="C451" i="5"/>
  <c r="C452" i="5"/>
  <c r="C453" i="5"/>
  <c r="C454" i="5"/>
  <c r="C455" i="5"/>
  <c r="C456" i="5"/>
  <c r="C457" i="5"/>
  <c r="C458" i="5"/>
  <c r="C459" i="5"/>
  <c r="C460" i="5"/>
  <c r="C461" i="5"/>
  <c r="C462" i="5"/>
  <c r="C463" i="5"/>
  <c r="C464" i="5"/>
  <c r="C465" i="5"/>
  <c r="C466" i="5"/>
  <c r="C467" i="5"/>
  <c r="C468" i="5"/>
  <c r="C469" i="5"/>
  <c r="C470" i="5"/>
  <c r="C471" i="5"/>
  <c r="C472" i="5"/>
  <c r="C473" i="5"/>
  <c r="C474" i="5"/>
  <c r="C475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88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8" i="5"/>
  <c r="C509" i="5"/>
  <c r="C510" i="5"/>
  <c r="C511" i="5"/>
  <c r="C512" i="5"/>
  <c r="C513" i="5"/>
  <c r="C514" i="5"/>
  <c r="C515" i="5"/>
  <c r="C516" i="5"/>
  <c r="C517" i="5"/>
  <c r="C518" i="5"/>
  <c r="C519" i="5"/>
  <c r="C520" i="5"/>
  <c r="C521" i="5"/>
  <c r="C522" i="5"/>
  <c r="C523" i="5"/>
  <c r="C524" i="5"/>
  <c r="C525" i="5"/>
  <c r="C526" i="5"/>
  <c r="C527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44" i="5"/>
  <c r="C545" i="5"/>
  <c r="C546" i="5"/>
  <c r="C547" i="5"/>
  <c r="C548" i="5"/>
  <c r="C549" i="5"/>
  <c r="C550" i="5"/>
  <c r="C551" i="5"/>
  <c r="C552" i="5"/>
  <c r="C553" i="5"/>
  <c r="C554" i="5"/>
  <c r="C555" i="5"/>
  <c r="C556" i="5"/>
  <c r="C557" i="5"/>
  <c r="C558" i="5"/>
  <c r="C559" i="5"/>
  <c r="C560" i="5"/>
  <c r="C561" i="5"/>
  <c r="C562" i="5"/>
  <c r="C563" i="5"/>
  <c r="C564" i="5"/>
  <c r="C565" i="5"/>
  <c r="C566" i="5"/>
  <c r="C567" i="5"/>
  <c r="C568" i="5"/>
  <c r="C569" i="5"/>
  <c r="C570" i="5"/>
  <c r="C571" i="5"/>
  <c r="C572" i="5"/>
  <c r="C573" i="5"/>
  <c r="C574" i="5"/>
  <c r="C575" i="5"/>
  <c r="C576" i="5"/>
  <c r="C577" i="5"/>
  <c r="C578" i="5"/>
  <c r="C579" i="5"/>
  <c r="C580" i="5"/>
  <c r="C581" i="5"/>
  <c r="C582" i="5"/>
  <c r="C583" i="5"/>
  <c r="C584" i="5"/>
  <c r="C585" i="5"/>
  <c r="C586" i="5"/>
  <c r="C587" i="5"/>
  <c r="C588" i="5"/>
  <c r="C589" i="5"/>
  <c r="C590" i="5"/>
  <c r="C591" i="5"/>
  <c r="C592" i="5"/>
  <c r="C593" i="5"/>
  <c r="C594" i="5"/>
  <c r="C595" i="5"/>
  <c r="C596" i="5"/>
  <c r="C597" i="5"/>
  <c r="C598" i="5"/>
  <c r="C599" i="5"/>
  <c r="C600" i="5"/>
  <c r="C601" i="5"/>
  <c r="C602" i="5"/>
  <c r="C603" i="5"/>
  <c r="C604" i="5"/>
  <c r="C605" i="5"/>
  <c r="C606" i="5"/>
  <c r="C607" i="5"/>
  <c r="C608" i="5"/>
  <c r="C609" i="5"/>
  <c r="C610" i="5"/>
  <c r="C611" i="5"/>
  <c r="C612" i="5"/>
  <c r="C613" i="5"/>
  <c r="C614" i="5"/>
  <c r="C615" i="5"/>
  <c r="C616" i="5"/>
  <c r="C617" i="5"/>
  <c r="C618" i="5"/>
  <c r="C619" i="5"/>
  <c r="C620" i="5"/>
  <c r="C621" i="5"/>
  <c r="C622" i="5"/>
  <c r="C623" i="5"/>
  <c r="C624" i="5"/>
  <c r="C625" i="5"/>
  <c r="C626" i="5"/>
  <c r="C627" i="5"/>
  <c r="C628" i="5"/>
  <c r="C629" i="5"/>
  <c r="C630" i="5"/>
  <c r="C631" i="5"/>
  <c r="C632" i="5"/>
  <c r="C633" i="5"/>
  <c r="C634" i="5"/>
  <c r="C635" i="5"/>
  <c r="C636" i="5"/>
  <c r="C637" i="5"/>
  <c r="C638" i="5"/>
  <c r="C639" i="5"/>
  <c r="C640" i="5"/>
  <c r="C641" i="5"/>
  <c r="C642" i="5"/>
  <c r="C643" i="5"/>
  <c r="C644" i="5"/>
  <c r="C645" i="5"/>
  <c r="C646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59" i="5"/>
  <c r="C660" i="5"/>
  <c r="C661" i="5"/>
  <c r="C662" i="5"/>
  <c r="C663" i="5"/>
  <c r="C664" i="5"/>
  <c r="C665" i="5"/>
  <c r="C666" i="5"/>
  <c r="C667" i="5"/>
  <c r="C668" i="5"/>
  <c r="C669" i="5"/>
  <c r="C670" i="5"/>
  <c r="C671" i="5"/>
  <c r="C672" i="5"/>
  <c r="C673" i="5"/>
  <c r="C674" i="5"/>
  <c r="C675" i="5"/>
  <c r="C676" i="5"/>
  <c r="C677" i="5"/>
  <c r="C678" i="5"/>
  <c r="C679" i="5"/>
  <c r="C680" i="5"/>
  <c r="C681" i="5"/>
  <c r="C682" i="5"/>
  <c r="C683" i="5"/>
  <c r="C684" i="5"/>
  <c r="C685" i="5"/>
  <c r="C686" i="5"/>
  <c r="C687" i="5"/>
  <c r="C688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04" i="5"/>
  <c r="C705" i="5"/>
  <c r="C706" i="5"/>
  <c r="C707" i="5"/>
  <c r="C708" i="5"/>
  <c r="C709" i="5"/>
  <c r="C710" i="5"/>
  <c r="C711" i="5"/>
  <c r="C712" i="5"/>
  <c r="C713" i="5"/>
  <c r="C714" i="5"/>
  <c r="C715" i="5"/>
  <c r="C716" i="5"/>
  <c r="C717" i="5"/>
  <c r="C718" i="5"/>
  <c r="C719" i="5"/>
  <c r="C720" i="5"/>
  <c r="C721" i="5"/>
  <c r="C722" i="5"/>
  <c r="C723" i="5"/>
  <c r="C724" i="5"/>
  <c r="C725" i="5"/>
  <c r="C726" i="5"/>
  <c r="C727" i="5"/>
  <c r="C728" i="5"/>
  <c r="C729" i="5"/>
  <c r="C730" i="5"/>
  <c r="C731" i="5"/>
  <c r="C732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45" i="5"/>
  <c r="C746" i="5"/>
  <c r="C747" i="5"/>
  <c r="C748" i="5"/>
  <c r="C749" i="5"/>
  <c r="C750" i="5"/>
  <c r="C751" i="5"/>
  <c r="C752" i="5"/>
  <c r="C753" i="5"/>
  <c r="C754" i="5"/>
  <c r="C755" i="5"/>
  <c r="C756" i="5"/>
  <c r="C757" i="5"/>
  <c r="C758" i="5"/>
  <c r="C759" i="5"/>
  <c r="C760" i="5"/>
  <c r="C761" i="5"/>
  <c r="C762" i="5"/>
  <c r="C763" i="5"/>
  <c r="C764" i="5"/>
  <c r="C765" i="5"/>
  <c r="C766" i="5"/>
  <c r="C767" i="5"/>
  <c r="C768" i="5"/>
  <c r="C769" i="5"/>
  <c r="C770" i="5"/>
  <c r="C771" i="5"/>
  <c r="C772" i="5"/>
  <c r="C773" i="5"/>
  <c r="C774" i="5"/>
  <c r="C775" i="5"/>
  <c r="C776" i="5"/>
  <c r="C777" i="5"/>
  <c r="C778" i="5"/>
  <c r="C779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793" i="5"/>
  <c r="C794" i="5"/>
  <c r="C795" i="5"/>
  <c r="C796" i="5"/>
  <c r="C797" i="5"/>
  <c r="C798" i="5"/>
  <c r="C799" i="5"/>
  <c r="C800" i="5"/>
  <c r="C801" i="5"/>
  <c r="C802" i="5"/>
  <c r="C803" i="5"/>
  <c r="C804" i="5"/>
  <c r="C805" i="5"/>
  <c r="C806" i="5"/>
  <c r="C807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25" i="5"/>
  <c r="C826" i="5"/>
  <c r="C827" i="5"/>
  <c r="C828" i="5"/>
  <c r="C829" i="5"/>
  <c r="C830" i="5"/>
  <c r="C831" i="5"/>
  <c r="C832" i="5"/>
  <c r="C833" i="5"/>
  <c r="C834" i="5"/>
  <c r="C835" i="5"/>
  <c r="C836" i="5"/>
  <c r="C837" i="5"/>
  <c r="C838" i="5"/>
  <c r="C839" i="5"/>
  <c r="C840" i="5"/>
  <c r="C841" i="5"/>
  <c r="C842" i="5"/>
  <c r="C843" i="5"/>
  <c r="C844" i="5"/>
  <c r="C845" i="5"/>
  <c r="C846" i="5"/>
  <c r="C847" i="5"/>
  <c r="C848" i="5"/>
  <c r="C849" i="5"/>
  <c r="C850" i="5"/>
  <c r="C851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882" i="5"/>
  <c r="C883" i="5"/>
  <c r="C884" i="5"/>
  <c r="C885" i="5"/>
  <c r="C886" i="5"/>
  <c r="C887" i="5"/>
  <c r="C888" i="5"/>
  <c r="C889" i="5"/>
  <c r="C890" i="5"/>
  <c r="C891" i="5"/>
  <c r="C892" i="5"/>
  <c r="C893" i="5"/>
  <c r="C894" i="5"/>
  <c r="C895" i="5"/>
  <c r="C896" i="5"/>
  <c r="C897" i="5"/>
  <c r="C898" i="5"/>
  <c r="C899" i="5"/>
  <c r="C900" i="5"/>
  <c r="C901" i="5"/>
  <c r="C902" i="5"/>
  <c r="C903" i="5"/>
  <c r="C904" i="5"/>
  <c r="C905" i="5"/>
  <c r="C906" i="5"/>
  <c r="C907" i="5"/>
  <c r="C908" i="5"/>
  <c r="C909" i="5"/>
  <c r="C910" i="5"/>
  <c r="C911" i="5"/>
  <c r="C912" i="5"/>
  <c r="C913" i="5"/>
  <c r="C914" i="5"/>
  <c r="C915" i="5"/>
  <c r="C916" i="5"/>
  <c r="C917" i="5"/>
  <c r="C918" i="5"/>
  <c r="C919" i="5"/>
  <c r="C920" i="5"/>
  <c r="C921" i="5"/>
  <c r="C922" i="5"/>
  <c r="C923" i="5"/>
  <c r="C924" i="5"/>
  <c r="C925" i="5"/>
  <c r="C926" i="5"/>
  <c r="C927" i="5"/>
  <c r="C928" i="5"/>
  <c r="C929" i="5"/>
  <c r="C930" i="5"/>
  <c r="C931" i="5"/>
  <c r="C932" i="5"/>
  <c r="C933" i="5"/>
  <c r="C934" i="5"/>
  <c r="C935" i="5"/>
  <c r="C936" i="5"/>
  <c r="C937" i="5"/>
  <c r="C938" i="5"/>
  <c r="C939" i="5"/>
  <c r="C940" i="5"/>
  <c r="C941" i="5"/>
  <c r="C942" i="5"/>
  <c r="C943" i="5"/>
  <c r="C944" i="5"/>
  <c r="C945" i="5"/>
  <c r="C946" i="5"/>
  <c r="C947" i="5"/>
  <c r="C948" i="5"/>
  <c r="C949" i="5"/>
  <c r="C950" i="5"/>
  <c r="C951" i="5"/>
  <c r="C952" i="5"/>
  <c r="C953" i="5"/>
  <c r="C954" i="5"/>
  <c r="C955" i="5"/>
  <c r="C956" i="5"/>
  <c r="C957" i="5"/>
  <c r="C958" i="5"/>
  <c r="C959" i="5"/>
  <c r="C960" i="5"/>
  <c r="C961" i="5"/>
  <c r="C962" i="5"/>
  <c r="C963" i="5"/>
  <c r="C964" i="5"/>
  <c r="C965" i="5"/>
  <c r="C966" i="5"/>
  <c r="C967" i="5"/>
  <c r="C968" i="5"/>
  <c r="C969" i="5"/>
  <c r="C970" i="5"/>
  <c r="C971" i="5"/>
  <c r="C972" i="5"/>
  <c r="C973" i="5"/>
  <c r="C974" i="5"/>
  <c r="C975" i="5"/>
  <c r="C976" i="5"/>
  <c r="C977" i="5"/>
  <c r="C978" i="5"/>
  <c r="C979" i="5"/>
  <c r="C980" i="5"/>
  <c r="C981" i="5"/>
  <c r="C982" i="5"/>
  <c r="C983" i="5"/>
  <c r="C984" i="5"/>
  <c r="C985" i="5"/>
  <c r="C986" i="5"/>
  <c r="C987" i="5"/>
  <c r="C988" i="5"/>
  <c r="C989" i="5"/>
  <c r="C990" i="5"/>
  <c r="C991" i="5"/>
  <c r="C992" i="5"/>
  <c r="C993" i="5"/>
  <c r="C994" i="5"/>
  <c r="C995" i="5"/>
  <c r="C996" i="5"/>
  <c r="C997" i="5"/>
  <c r="C998" i="5"/>
  <c r="C999" i="5"/>
  <c r="C1000" i="5"/>
  <c r="C1001" i="5"/>
  <c r="C1002" i="5"/>
  <c r="C1003" i="5"/>
  <c r="C1004" i="5"/>
  <c r="C1005" i="5"/>
  <c r="C1006" i="5"/>
  <c r="C1007" i="5"/>
  <c r="C1008" i="5"/>
  <c r="C1009" i="5"/>
  <c r="C1010" i="5"/>
  <c r="C1011" i="5"/>
  <c r="C1012" i="5"/>
  <c r="C1013" i="5"/>
  <c r="C1014" i="5"/>
  <c r="C1015" i="5"/>
  <c r="C1016" i="5"/>
  <c r="C1017" i="5"/>
  <c r="C1018" i="5"/>
  <c r="C1019" i="5"/>
  <c r="C1020" i="5"/>
  <c r="C1021" i="5"/>
  <c r="C1022" i="5"/>
  <c r="C1023" i="5"/>
  <c r="C1024" i="5"/>
  <c r="C1025" i="5"/>
  <c r="C1026" i="5"/>
  <c r="C1027" i="5"/>
  <c r="C1028" i="5"/>
  <c r="C1029" i="5"/>
  <c r="C1030" i="5"/>
  <c r="C1031" i="5"/>
  <c r="C1032" i="5"/>
  <c r="C1033" i="5"/>
  <c r="C1034" i="5"/>
  <c r="C1035" i="5"/>
  <c r="C1036" i="5"/>
  <c r="C1037" i="5"/>
  <c r="C1038" i="5"/>
  <c r="C1039" i="5"/>
  <c r="C1040" i="5"/>
  <c r="C1041" i="5"/>
  <c r="C1042" i="5"/>
  <c r="C1043" i="5"/>
  <c r="C1044" i="5"/>
  <c r="C1045" i="5"/>
  <c r="C1046" i="5"/>
  <c r="C1047" i="5"/>
  <c r="C1048" i="5"/>
  <c r="C1049" i="5"/>
  <c r="C1050" i="5"/>
  <c r="C1051" i="5"/>
  <c r="C1052" i="5"/>
  <c r="C1053" i="5"/>
  <c r="C1054" i="5"/>
  <c r="C1055" i="5"/>
  <c r="C1056" i="5"/>
  <c r="C1057" i="5"/>
  <c r="C1058" i="5"/>
  <c r="C1059" i="5"/>
  <c r="C1060" i="5"/>
  <c r="C1061" i="5"/>
  <c r="C1062" i="5"/>
  <c r="C1063" i="5"/>
  <c r="C1064" i="5"/>
  <c r="C1065" i="5"/>
  <c r="C1066" i="5"/>
  <c r="C1067" i="5"/>
  <c r="C1068" i="5"/>
  <c r="C1069" i="5"/>
  <c r="C1070" i="5"/>
  <c r="C1071" i="5"/>
  <c r="C1072" i="5"/>
  <c r="C1073" i="5"/>
  <c r="C1074" i="5"/>
  <c r="C1075" i="5"/>
  <c r="C1076" i="5"/>
  <c r="C1077" i="5"/>
  <c r="C1078" i="5"/>
  <c r="C1079" i="5"/>
  <c r="C1080" i="5"/>
  <c r="C1081" i="5"/>
  <c r="C1082" i="5"/>
  <c r="B243" i="5"/>
  <c r="B244" i="5"/>
  <c r="B245" i="5"/>
  <c r="B246" i="5"/>
  <c r="B247" i="5"/>
  <c r="B248" i="5"/>
  <c r="B249" i="5"/>
  <c r="B250" i="5"/>
  <c r="B251" i="5"/>
  <c r="B252" i="5"/>
  <c r="B253" i="5"/>
  <c r="B254" i="5"/>
  <c r="B255" i="5"/>
  <c r="B256" i="5"/>
  <c r="B257" i="5"/>
  <c r="B258" i="5"/>
  <c r="B259" i="5"/>
  <c r="B260" i="5"/>
  <c r="B261" i="5"/>
  <c r="B262" i="5"/>
  <c r="B263" i="5"/>
  <c r="B264" i="5"/>
  <c r="B265" i="5"/>
  <c r="B266" i="5"/>
  <c r="B267" i="5"/>
  <c r="B268" i="5"/>
  <c r="B269" i="5"/>
  <c r="B270" i="5"/>
  <c r="B271" i="5"/>
  <c r="B272" i="5"/>
  <c r="B273" i="5"/>
  <c r="B274" i="5"/>
  <c r="B275" i="5"/>
  <c r="B276" i="5"/>
  <c r="B277" i="5"/>
  <c r="B278" i="5"/>
  <c r="B279" i="5"/>
  <c r="B280" i="5"/>
  <c r="B281" i="5"/>
  <c r="B282" i="5"/>
  <c r="B283" i="5"/>
  <c r="B284" i="5"/>
  <c r="B285" i="5"/>
  <c r="B286" i="5"/>
  <c r="B287" i="5"/>
  <c r="B288" i="5"/>
  <c r="B289" i="5"/>
  <c r="B290" i="5"/>
  <c r="B291" i="5"/>
  <c r="B292" i="5"/>
  <c r="B293" i="5"/>
  <c r="B294" i="5"/>
  <c r="B295" i="5"/>
  <c r="B296" i="5"/>
  <c r="B297" i="5"/>
  <c r="B298" i="5"/>
  <c r="B299" i="5"/>
  <c r="B300" i="5"/>
  <c r="B301" i="5"/>
  <c r="B302" i="5"/>
  <c r="B303" i="5"/>
  <c r="B304" i="5"/>
  <c r="B305" i="5"/>
  <c r="B306" i="5"/>
  <c r="B307" i="5"/>
  <c r="B308" i="5"/>
  <c r="B309" i="5"/>
  <c r="B310" i="5"/>
  <c r="B311" i="5"/>
  <c r="B312" i="5"/>
  <c r="B313" i="5"/>
  <c r="B314" i="5"/>
  <c r="B315" i="5"/>
  <c r="B316" i="5"/>
  <c r="B317" i="5"/>
  <c r="B318" i="5"/>
  <c r="B319" i="5"/>
  <c r="B320" i="5"/>
  <c r="B321" i="5"/>
  <c r="B322" i="5"/>
  <c r="B323" i="5"/>
  <c r="B324" i="5"/>
  <c r="B325" i="5"/>
  <c r="B326" i="5"/>
  <c r="B327" i="5"/>
  <c r="B328" i="5"/>
  <c r="B329" i="5"/>
  <c r="B330" i="5"/>
  <c r="B331" i="5"/>
  <c r="B332" i="5"/>
  <c r="B333" i="5"/>
  <c r="B334" i="5"/>
  <c r="B335" i="5"/>
  <c r="B336" i="5"/>
  <c r="B337" i="5"/>
  <c r="B338" i="5"/>
  <c r="B339" i="5"/>
  <c r="B340" i="5"/>
  <c r="B341" i="5"/>
  <c r="B342" i="5"/>
  <c r="B343" i="5"/>
  <c r="B344" i="5"/>
  <c r="B345" i="5"/>
  <c r="B346" i="5"/>
  <c r="B347" i="5"/>
  <c r="B348" i="5"/>
  <c r="B349" i="5"/>
  <c r="B350" i="5"/>
  <c r="B351" i="5"/>
  <c r="B352" i="5"/>
  <c r="B353" i="5"/>
  <c r="B354" i="5"/>
  <c r="B355" i="5"/>
  <c r="B356" i="5"/>
  <c r="B357" i="5"/>
  <c r="B358" i="5"/>
  <c r="B359" i="5"/>
  <c r="B360" i="5"/>
  <c r="B361" i="5"/>
  <c r="B362" i="5"/>
  <c r="B363" i="5"/>
  <c r="B364" i="5"/>
  <c r="B365" i="5"/>
  <c r="B366" i="5"/>
  <c r="B367" i="5"/>
  <c r="B368" i="5"/>
  <c r="B369" i="5"/>
  <c r="B370" i="5"/>
  <c r="B371" i="5"/>
  <c r="B372" i="5"/>
  <c r="B373" i="5"/>
  <c r="B374" i="5"/>
  <c r="B375" i="5"/>
  <c r="B376" i="5"/>
  <c r="B377" i="5"/>
  <c r="B378" i="5"/>
  <c r="B379" i="5"/>
  <c r="B380" i="5"/>
  <c r="B381" i="5"/>
  <c r="B382" i="5"/>
  <c r="B383" i="5"/>
  <c r="B384" i="5"/>
  <c r="B385" i="5"/>
  <c r="B386" i="5"/>
  <c r="B387" i="5"/>
  <c r="B388" i="5"/>
  <c r="B389" i="5"/>
  <c r="B390" i="5"/>
  <c r="B391" i="5"/>
  <c r="B392" i="5"/>
  <c r="B393" i="5"/>
  <c r="B394" i="5"/>
  <c r="B395" i="5"/>
  <c r="B396" i="5"/>
  <c r="B397" i="5"/>
  <c r="B398" i="5"/>
  <c r="B399" i="5"/>
  <c r="B400" i="5"/>
  <c r="B401" i="5"/>
  <c r="B402" i="5"/>
  <c r="B403" i="5"/>
  <c r="B404" i="5"/>
  <c r="B405" i="5"/>
  <c r="B406" i="5"/>
  <c r="B407" i="5"/>
  <c r="B408" i="5"/>
  <c r="B409" i="5"/>
  <c r="B410" i="5"/>
  <c r="B411" i="5"/>
  <c r="B412" i="5"/>
  <c r="B413" i="5"/>
  <c r="B414" i="5"/>
  <c r="B415" i="5"/>
  <c r="B416" i="5"/>
  <c r="B417" i="5"/>
  <c r="B418" i="5"/>
  <c r="B419" i="5"/>
  <c r="B420" i="5"/>
  <c r="B421" i="5"/>
  <c r="B422" i="5"/>
  <c r="B423" i="5"/>
  <c r="B424" i="5"/>
  <c r="B425" i="5"/>
  <c r="B426" i="5"/>
  <c r="B427" i="5"/>
  <c r="B428" i="5"/>
  <c r="B429" i="5"/>
  <c r="B430" i="5"/>
  <c r="B431" i="5"/>
  <c r="B432" i="5"/>
  <c r="B433" i="5"/>
  <c r="B434" i="5"/>
  <c r="B435" i="5"/>
  <c r="B436" i="5"/>
  <c r="B437" i="5"/>
  <c r="B438" i="5"/>
  <c r="B439" i="5"/>
  <c r="B440" i="5"/>
  <c r="B441" i="5"/>
  <c r="B442" i="5"/>
  <c r="B443" i="5"/>
  <c r="B444" i="5"/>
  <c r="B445" i="5"/>
  <c r="B446" i="5"/>
  <c r="B447" i="5"/>
  <c r="B448" i="5"/>
  <c r="B449" i="5"/>
  <c r="B450" i="5"/>
  <c r="B451" i="5"/>
  <c r="B452" i="5"/>
  <c r="B453" i="5"/>
  <c r="B454" i="5"/>
  <c r="B455" i="5"/>
  <c r="B456" i="5"/>
  <c r="B457" i="5"/>
  <c r="B458" i="5"/>
  <c r="B459" i="5"/>
  <c r="B460" i="5"/>
  <c r="B461" i="5"/>
  <c r="B462" i="5"/>
  <c r="B463" i="5"/>
  <c r="B464" i="5"/>
  <c r="B465" i="5"/>
  <c r="B466" i="5"/>
  <c r="B467" i="5"/>
  <c r="B468" i="5"/>
  <c r="B469" i="5"/>
  <c r="B470" i="5"/>
  <c r="B471" i="5"/>
  <c r="B472" i="5"/>
  <c r="B473" i="5"/>
  <c r="B474" i="5"/>
  <c r="B475" i="5"/>
  <c r="B476" i="5"/>
  <c r="B477" i="5"/>
  <c r="B478" i="5"/>
  <c r="B479" i="5"/>
  <c r="B480" i="5"/>
  <c r="B481" i="5"/>
  <c r="B482" i="5"/>
  <c r="B483" i="5"/>
  <c r="B484" i="5"/>
  <c r="B485" i="5"/>
  <c r="B486" i="5"/>
  <c r="B487" i="5"/>
  <c r="B488" i="5"/>
  <c r="B489" i="5"/>
  <c r="B490" i="5"/>
  <c r="B491" i="5"/>
  <c r="B492" i="5"/>
  <c r="B493" i="5"/>
  <c r="B494" i="5"/>
  <c r="B495" i="5"/>
  <c r="B496" i="5"/>
  <c r="B497" i="5"/>
  <c r="B498" i="5"/>
  <c r="B499" i="5"/>
  <c r="B500" i="5"/>
  <c r="B501" i="5"/>
  <c r="B502" i="5"/>
  <c r="B503" i="5"/>
  <c r="B504" i="5"/>
  <c r="B505" i="5"/>
  <c r="B506" i="5"/>
  <c r="B507" i="5"/>
  <c r="B508" i="5"/>
  <c r="B509" i="5"/>
  <c r="B510" i="5"/>
  <c r="B511" i="5"/>
  <c r="B512" i="5"/>
  <c r="B513" i="5"/>
  <c r="B514" i="5"/>
  <c r="B515" i="5"/>
  <c r="B516" i="5"/>
  <c r="B517" i="5"/>
  <c r="B518" i="5"/>
  <c r="B519" i="5"/>
  <c r="B520" i="5"/>
  <c r="B521" i="5"/>
  <c r="B522" i="5"/>
  <c r="B523" i="5"/>
  <c r="B524" i="5"/>
  <c r="B525" i="5"/>
  <c r="B526" i="5"/>
  <c r="B527" i="5"/>
  <c r="B528" i="5"/>
  <c r="B529" i="5"/>
  <c r="B530" i="5"/>
  <c r="B531" i="5"/>
  <c r="B532" i="5"/>
  <c r="B533" i="5"/>
  <c r="B534" i="5"/>
  <c r="B535" i="5"/>
  <c r="B536" i="5"/>
  <c r="B537" i="5"/>
  <c r="B538" i="5"/>
  <c r="B539" i="5"/>
  <c r="B540" i="5"/>
  <c r="B541" i="5"/>
  <c r="B542" i="5"/>
  <c r="B543" i="5"/>
  <c r="B544" i="5"/>
  <c r="B545" i="5"/>
  <c r="B546" i="5"/>
  <c r="B547" i="5"/>
  <c r="B548" i="5"/>
  <c r="B549" i="5"/>
  <c r="B550" i="5"/>
  <c r="B551" i="5"/>
  <c r="B552" i="5"/>
  <c r="B553" i="5"/>
  <c r="B554" i="5"/>
  <c r="B555" i="5"/>
  <c r="B556" i="5"/>
  <c r="B557" i="5"/>
  <c r="B558" i="5"/>
  <c r="B559" i="5"/>
  <c r="B560" i="5"/>
  <c r="B561" i="5"/>
  <c r="B562" i="5"/>
  <c r="B563" i="5"/>
  <c r="B564" i="5"/>
  <c r="B565" i="5"/>
  <c r="B566" i="5"/>
  <c r="B567" i="5"/>
  <c r="B568" i="5"/>
  <c r="B569" i="5"/>
  <c r="B570" i="5"/>
  <c r="B571" i="5"/>
  <c r="B572" i="5"/>
  <c r="B573" i="5"/>
  <c r="B574" i="5"/>
  <c r="B575" i="5"/>
  <c r="B576" i="5"/>
  <c r="B577" i="5"/>
  <c r="B578" i="5"/>
  <c r="B579" i="5"/>
  <c r="B580" i="5"/>
  <c r="B581" i="5"/>
  <c r="B582" i="5"/>
  <c r="B583" i="5"/>
  <c r="B584" i="5"/>
  <c r="B585" i="5"/>
  <c r="B586" i="5"/>
  <c r="B587" i="5"/>
  <c r="B588" i="5"/>
  <c r="B589" i="5"/>
  <c r="B590" i="5"/>
  <c r="B591" i="5"/>
  <c r="B592" i="5"/>
  <c r="B593" i="5"/>
  <c r="B594" i="5"/>
  <c r="B595" i="5"/>
  <c r="B596" i="5"/>
  <c r="B597" i="5"/>
  <c r="B598" i="5"/>
  <c r="B599" i="5"/>
  <c r="B600" i="5"/>
  <c r="B601" i="5"/>
  <c r="B602" i="5"/>
  <c r="B603" i="5"/>
  <c r="B604" i="5"/>
  <c r="B605" i="5"/>
  <c r="B606" i="5"/>
  <c r="B607" i="5"/>
  <c r="B608" i="5"/>
  <c r="B609" i="5"/>
  <c r="B610" i="5"/>
  <c r="B611" i="5"/>
  <c r="B612" i="5"/>
  <c r="B613" i="5"/>
  <c r="B614" i="5"/>
  <c r="B615" i="5"/>
  <c r="B616" i="5"/>
  <c r="B617" i="5"/>
  <c r="B618" i="5"/>
  <c r="B619" i="5"/>
  <c r="B620" i="5"/>
  <c r="B621" i="5"/>
  <c r="B622" i="5"/>
  <c r="B623" i="5"/>
  <c r="B624" i="5"/>
  <c r="B625" i="5"/>
  <c r="B626" i="5"/>
  <c r="B627" i="5"/>
  <c r="B628" i="5"/>
  <c r="B629" i="5"/>
  <c r="B630" i="5"/>
  <c r="B631" i="5"/>
  <c r="B632" i="5"/>
  <c r="B633" i="5"/>
  <c r="B634" i="5"/>
  <c r="B635" i="5"/>
  <c r="B636" i="5"/>
  <c r="B637" i="5"/>
  <c r="B638" i="5"/>
  <c r="B639" i="5"/>
  <c r="B640" i="5"/>
  <c r="B641" i="5"/>
  <c r="B642" i="5"/>
  <c r="B643" i="5"/>
  <c r="B644" i="5"/>
  <c r="B645" i="5"/>
  <c r="B646" i="5"/>
  <c r="B647" i="5"/>
  <c r="B648" i="5"/>
  <c r="B649" i="5"/>
  <c r="B650" i="5"/>
  <c r="B651" i="5"/>
  <c r="B652" i="5"/>
  <c r="B653" i="5"/>
  <c r="B654" i="5"/>
  <c r="B655" i="5"/>
  <c r="B656" i="5"/>
  <c r="B657" i="5"/>
  <c r="B658" i="5"/>
  <c r="B659" i="5"/>
  <c r="B660" i="5"/>
  <c r="B661" i="5"/>
  <c r="B662" i="5"/>
  <c r="B663" i="5"/>
  <c r="B664" i="5"/>
  <c r="B665" i="5"/>
  <c r="B666" i="5"/>
  <c r="B667" i="5"/>
  <c r="B668" i="5"/>
  <c r="B669" i="5"/>
  <c r="B670" i="5"/>
  <c r="B671" i="5"/>
  <c r="B672" i="5"/>
  <c r="B673" i="5"/>
  <c r="B674" i="5"/>
  <c r="B675" i="5"/>
  <c r="B676" i="5"/>
  <c r="B677" i="5"/>
  <c r="B678" i="5"/>
  <c r="B679" i="5"/>
  <c r="B680" i="5"/>
  <c r="B681" i="5"/>
  <c r="B682" i="5"/>
  <c r="B683" i="5"/>
  <c r="B684" i="5"/>
  <c r="B685" i="5"/>
  <c r="B686" i="5"/>
  <c r="B687" i="5"/>
  <c r="B688" i="5"/>
  <c r="B689" i="5"/>
  <c r="B690" i="5"/>
  <c r="B691" i="5"/>
  <c r="B692" i="5"/>
  <c r="B693" i="5"/>
  <c r="B694" i="5"/>
  <c r="B695" i="5"/>
  <c r="B696" i="5"/>
  <c r="B697" i="5"/>
  <c r="B698" i="5"/>
  <c r="B699" i="5"/>
  <c r="B700" i="5"/>
  <c r="B701" i="5"/>
  <c r="B702" i="5"/>
  <c r="B703" i="5"/>
  <c r="B704" i="5"/>
  <c r="B705" i="5"/>
  <c r="B706" i="5"/>
  <c r="B707" i="5"/>
  <c r="B708" i="5"/>
  <c r="B709" i="5"/>
  <c r="B710" i="5"/>
  <c r="B711" i="5"/>
  <c r="B712" i="5"/>
  <c r="B713" i="5"/>
  <c r="B714" i="5"/>
  <c r="B715" i="5"/>
  <c r="B716" i="5"/>
  <c r="B717" i="5"/>
  <c r="B718" i="5"/>
  <c r="B719" i="5"/>
  <c r="B720" i="5"/>
  <c r="B721" i="5"/>
  <c r="B722" i="5"/>
  <c r="B723" i="5"/>
  <c r="B724" i="5"/>
  <c r="B725" i="5"/>
  <c r="B726" i="5"/>
  <c r="B727" i="5"/>
  <c r="B728" i="5"/>
  <c r="B729" i="5"/>
  <c r="B730" i="5"/>
  <c r="B731" i="5"/>
  <c r="B732" i="5"/>
  <c r="B733" i="5"/>
  <c r="B734" i="5"/>
  <c r="B735" i="5"/>
  <c r="B736" i="5"/>
  <c r="B737" i="5"/>
  <c r="B738" i="5"/>
  <c r="B739" i="5"/>
  <c r="B740" i="5"/>
  <c r="B741" i="5"/>
  <c r="B742" i="5"/>
  <c r="B743" i="5"/>
  <c r="B744" i="5"/>
  <c r="B745" i="5"/>
  <c r="B746" i="5"/>
  <c r="B747" i="5"/>
  <c r="B748" i="5"/>
  <c r="B749" i="5"/>
  <c r="B750" i="5"/>
  <c r="B751" i="5"/>
  <c r="B752" i="5"/>
  <c r="B753" i="5"/>
  <c r="B754" i="5"/>
  <c r="B755" i="5"/>
  <c r="B756" i="5"/>
  <c r="B757" i="5"/>
  <c r="B758" i="5"/>
  <c r="B759" i="5"/>
  <c r="B760" i="5"/>
  <c r="B761" i="5"/>
  <c r="B762" i="5"/>
  <c r="B763" i="5"/>
  <c r="B764" i="5"/>
  <c r="B765" i="5"/>
  <c r="B766" i="5"/>
  <c r="B767" i="5"/>
  <c r="B768" i="5"/>
  <c r="B769" i="5"/>
  <c r="B770" i="5"/>
  <c r="B771" i="5"/>
  <c r="B772" i="5"/>
  <c r="B773" i="5"/>
  <c r="B774" i="5"/>
  <c r="B775" i="5"/>
  <c r="B776" i="5"/>
  <c r="B777" i="5"/>
  <c r="B778" i="5"/>
  <c r="B779" i="5"/>
  <c r="B780" i="5"/>
  <c r="B781" i="5"/>
  <c r="B782" i="5"/>
  <c r="B783" i="5"/>
  <c r="B784" i="5"/>
  <c r="B785" i="5"/>
  <c r="B786" i="5"/>
  <c r="B787" i="5"/>
  <c r="B788" i="5"/>
  <c r="B789" i="5"/>
  <c r="B790" i="5"/>
  <c r="B791" i="5"/>
  <c r="B792" i="5"/>
  <c r="B793" i="5"/>
  <c r="B794" i="5"/>
  <c r="B795" i="5"/>
  <c r="B796" i="5"/>
  <c r="B797" i="5"/>
  <c r="B798" i="5"/>
  <c r="B799" i="5"/>
  <c r="B800" i="5"/>
  <c r="B801" i="5"/>
  <c r="B802" i="5"/>
  <c r="B803" i="5"/>
  <c r="B804" i="5"/>
  <c r="B805" i="5"/>
  <c r="B806" i="5"/>
  <c r="B807" i="5"/>
  <c r="B808" i="5"/>
  <c r="B809" i="5"/>
  <c r="B810" i="5"/>
  <c r="B811" i="5"/>
  <c r="B812" i="5"/>
  <c r="B813" i="5"/>
  <c r="B814" i="5"/>
  <c r="B815" i="5"/>
  <c r="B816" i="5"/>
  <c r="B817" i="5"/>
  <c r="B818" i="5"/>
  <c r="B819" i="5"/>
  <c r="B820" i="5"/>
  <c r="B821" i="5"/>
  <c r="B822" i="5"/>
  <c r="B823" i="5"/>
  <c r="B824" i="5"/>
  <c r="B825" i="5"/>
  <c r="B826" i="5"/>
  <c r="B827" i="5"/>
  <c r="B828" i="5"/>
  <c r="B829" i="5"/>
  <c r="B830" i="5"/>
  <c r="B831" i="5"/>
  <c r="B832" i="5"/>
  <c r="B833" i="5"/>
  <c r="B834" i="5"/>
  <c r="B835" i="5"/>
  <c r="B836" i="5"/>
  <c r="B837" i="5"/>
  <c r="B838" i="5"/>
  <c r="B839" i="5"/>
  <c r="B840" i="5"/>
  <c r="B841" i="5"/>
  <c r="B842" i="5"/>
  <c r="B843" i="5"/>
  <c r="B844" i="5"/>
  <c r="B845" i="5"/>
  <c r="B846" i="5"/>
  <c r="B847" i="5"/>
  <c r="B848" i="5"/>
  <c r="B849" i="5"/>
  <c r="B850" i="5"/>
  <c r="B851" i="5"/>
  <c r="B852" i="5"/>
  <c r="B853" i="5"/>
  <c r="B854" i="5"/>
  <c r="B855" i="5"/>
  <c r="B856" i="5"/>
  <c r="B857" i="5"/>
  <c r="B858" i="5"/>
  <c r="B859" i="5"/>
  <c r="B860" i="5"/>
  <c r="B861" i="5"/>
  <c r="B862" i="5"/>
  <c r="B863" i="5"/>
  <c r="B864" i="5"/>
  <c r="B865" i="5"/>
  <c r="B866" i="5"/>
  <c r="B867" i="5"/>
  <c r="B868" i="5"/>
  <c r="B869" i="5"/>
  <c r="B870" i="5"/>
  <c r="B871" i="5"/>
  <c r="B872" i="5"/>
  <c r="B873" i="5"/>
  <c r="B874" i="5"/>
  <c r="B875" i="5"/>
  <c r="B876" i="5"/>
  <c r="B877" i="5"/>
  <c r="B878" i="5"/>
  <c r="B879" i="5"/>
  <c r="B880" i="5"/>
  <c r="B881" i="5"/>
  <c r="B882" i="5"/>
  <c r="B883" i="5"/>
  <c r="B884" i="5"/>
  <c r="B885" i="5"/>
  <c r="B886" i="5"/>
  <c r="B887" i="5"/>
  <c r="B888" i="5"/>
  <c r="B889" i="5"/>
  <c r="B890" i="5"/>
  <c r="B891" i="5"/>
  <c r="B892" i="5"/>
  <c r="B893" i="5"/>
  <c r="B894" i="5"/>
  <c r="B895" i="5"/>
  <c r="B896" i="5"/>
  <c r="B897" i="5"/>
  <c r="B898" i="5"/>
  <c r="B899" i="5"/>
  <c r="B900" i="5"/>
  <c r="B901" i="5"/>
  <c r="B902" i="5"/>
  <c r="B903" i="5"/>
  <c r="B904" i="5"/>
  <c r="B905" i="5"/>
  <c r="B906" i="5"/>
  <c r="B907" i="5"/>
  <c r="B908" i="5"/>
  <c r="B909" i="5"/>
  <c r="B910" i="5"/>
  <c r="B911" i="5"/>
  <c r="B912" i="5"/>
  <c r="B913" i="5"/>
  <c r="B914" i="5"/>
  <c r="B915" i="5"/>
  <c r="B916" i="5"/>
  <c r="B917" i="5"/>
  <c r="B918" i="5"/>
  <c r="B919" i="5"/>
  <c r="B920" i="5"/>
  <c r="B921" i="5"/>
  <c r="B922" i="5"/>
  <c r="B923" i="5"/>
  <c r="B924" i="5"/>
  <c r="B925" i="5"/>
  <c r="B926" i="5"/>
  <c r="B927" i="5"/>
  <c r="B928" i="5"/>
  <c r="B929" i="5"/>
  <c r="B930" i="5"/>
  <c r="B931" i="5"/>
  <c r="B932" i="5"/>
  <c r="B933" i="5"/>
  <c r="B934" i="5"/>
  <c r="B935" i="5"/>
  <c r="B936" i="5"/>
  <c r="B937" i="5"/>
  <c r="B938" i="5"/>
  <c r="B939" i="5"/>
  <c r="B940" i="5"/>
  <c r="B941" i="5"/>
  <c r="B942" i="5"/>
  <c r="B943" i="5"/>
  <c r="B944" i="5"/>
  <c r="B945" i="5"/>
  <c r="B946" i="5"/>
  <c r="B947" i="5"/>
  <c r="B948" i="5"/>
  <c r="B949" i="5"/>
  <c r="B950" i="5"/>
  <c r="B951" i="5"/>
  <c r="B952" i="5"/>
  <c r="B953" i="5"/>
  <c r="B954" i="5"/>
  <c r="B955" i="5"/>
  <c r="B956" i="5"/>
  <c r="B957" i="5"/>
  <c r="B958" i="5"/>
  <c r="B959" i="5"/>
  <c r="B960" i="5"/>
  <c r="B961" i="5"/>
  <c r="B962" i="5"/>
  <c r="B963" i="5"/>
  <c r="B964" i="5"/>
  <c r="B965" i="5"/>
  <c r="B966" i="5"/>
  <c r="B967" i="5"/>
  <c r="B968" i="5"/>
  <c r="B969" i="5"/>
  <c r="B970" i="5"/>
  <c r="B971" i="5"/>
  <c r="B972" i="5"/>
  <c r="B973" i="5"/>
  <c r="B974" i="5"/>
  <c r="B975" i="5"/>
  <c r="B976" i="5"/>
  <c r="B977" i="5"/>
  <c r="B978" i="5"/>
  <c r="B979" i="5"/>
  <c r="B980" i="5"/>
  <c r="B981" i="5"/>
  <c r="B982" i="5"/>
  <c r="B983" i="5"/>
  <c r="B984" i="5"/>
  <c r="B985" i="5"/>
  <c r="B986" i="5"/>
  <c r="B987" i="5"/>
  <c r="B988" i="5"/>
  <c r="B989" i="5"/>
  <c r="B990" i="5"/>
  <c r="B991" i="5"/>
  <c r="B992" i="5"/>
  <c r="B993" i="5"/>
  <c r="B994" i="5"/>
  <c r="B995" i="5"/>
  <c r="B996" i="5"/>
  <c r="B997" i="5"/>
  <c r="B998" i="5"/>
  <c r="B999" i="5"/>
  <c r="B1000" i="5"/>
  <c r="B1001" i="5"/>
  <c r="B1002" i="5"/>
  <c r="B1003" i="5"/>
  <c r="B1004" i="5"/>
  <c r="B1005" i="5"/>
  <c r="B1006" i="5"/>
  <c r="B1007" i="5"/>
  <c r="B1008" i="5"/>
  <c r="B1009" i="5"/>
  <c r="B1010" i="5"/>
  <c r="B1011" i="5"/>
  <c r="B1012" i="5"/>
  <c r="B1013" i="5"/>
  <c r="B1014" i="5"/>
  <c r="B1015" i="5"/>
  <c r="B1016" i="5"/>
  <c r="B1017" i="5"/>
  <c r="B1018" i="5"/>
  <c r="B1019" i="5"/>
  <c r="B1020" i="5"/>
  <c r="B1021" i="5"/>
  <c r="B1022" i="5"/>
  <c r="B1023" i="5"/>
  <c r="B1024" i="5"/>
  <c r="B1025" i="5"/>
  <c r="B1026" i="5"/>
  <c r="B1027" i="5"/>
  <c r="B1028" i="5"/>
  <c r="B1029" i="5"/>
  <c r="B1030" i="5"/>
  <c r="B1031" i="5"/>
  <c r="B1032" i="5"/>
  <c r="B1033" i="5"/>
  <c r="B1034" i="5"/>
  <c r="B1035" i="5"/>
  <c r="B1036" i="5"/>
  <c r="B1037" i="5"/>
  <c r="B1038" i="5"/>
  <c r="B1039" i="5"/>
  <c r="B1040" i="5"/>
  <c r="B1041" i="5"/>
  <c r="B1042" i="5"/>
  <c r="B1043" i="5"/>
  <c r="B1044" i="5"/>
  <c r="B1045" i="5"/>
  <c r="B1046" i="5"/>
  <c r="B1047" i="5"/>
  <c r="B1048" i="5"/>
  <c r="B1049" i="5"/>
  <c r="B1050" i="5"/>
  <c r="B1051" i="5"/>
  <c r="B1052" i="5"/>
  <c r="B1053" i="5"/>
  <c r="B1054" i="5"/>
  <c r="B1055" i="5"/>
  <c r="B1056" i="5"/>
  <c r="B1057" i="5"/>
  <c r="B1058" i="5"/>
  <c r="B1059" i="5"/>
  <c r="B1060" i="5"/>
  <c r="B1061" i="5"/>
  <c r="B1062" i="5"/>
  <c r="B1063" i="5"/>
  <c r="B1064" i="5"/>
  <c r="B1065" i="5"/>
  <c r="B1066" i="5"/>
  <c r="B1067" i="5"/>
  <c r="B1068" i="5"/>
  <c r="B1069" i="5"/>
  <c r="B1070" i="5"/>
  <c r="B1071" i="5"/>
  <c r="B1072" i="5"/>
  <c r="B1073" i="5"/>
  <c r="B1074" i="5"/>
  <c r="B1075" i="5"/>
  <c r="B1076" i="5"/>
  <c r="B1077" i="5"/>
  <c r="B1078" i="5"/>
  <c r="B1079" i="5"/>
  <c r="B1080" i="5"/>
  <c r="B1081" i="5"/>
  <c r="B1082" i="5"/>
  <c r="A869" i="5"/>
  <c r="A870" i="5"/>
  <c r="A871" i="5"/>
  <c r="A872" i="5"/>
  <c r="A873" i="5"/>
  <c r="A874" i="5"/>
  <c r="A875" i="5"/>
  <c r="A876" i="5"/>
  <c r="A877" i="5"/>
  <c r="A878" i="5"/>
  <c r="A879" i="5"/>
  <c r="A880" i="5"/>
  <c r="A881" i="5"/>
  <c r="A882" i="5"/>
  <c r="A883" i="5"/>
  <c r="A884" i="5"/>
  <c r="A885" i="5"/>
  <c r="A886" i="5"/>
  <c r="A887" i="5"/>
  <c r="A888" i="5"/>
  <c r="A889" i="5"/>
  <c r="A890" i="5"/>
  <c r="A891" i="5"/>
  <c r="A892" i="5"/>
  <c r="A893" i="5"/>
  <c r="A894" i="5"/>
  <c r="A895" i="5"/>
  <c r="A896" i="5"/>
  <c r="A897" i="5"/>
  <c r="A898" i="5"/>
  <c r="A899" i="5"/>
  <c r="A900" i="5"/>
  <c r="A901" i="5"/>
  <c r="A902" i="5"/>
  <c r="A903" i="5"/>
  <c r="A904" i="5"/>
  <c r="A905" i="5"/>
  <c r="A906" i="5"/>
  <c r="A907" i="5"/>
  <c r="A908" i="5"/>
  <c r="A909" i="5"/>
  <c r="A910" i="5"/>
  <c r="A911" i="5"/>
  <c r="A912" i="5"/>
  <c r="A913" i="5"/>
  <c r="A914" i="5"/>
  <c r="A915" i="5"/>
  <c r="A916" i="5"/>
  <c r="A917" i="5"/>
  <c r="A918" i="5"/>
  <c r="A919" i="5"/>
  <c r="A920" i="5"/>
  <c r="A921" i="5"/>
  <c r="A922" i="5"/>
  <c r="A923" i="5"/>
  <c r="A924" i="5"/>
  <c r="A925" i="5"/>
  <c r="A926" i="5"/>
  <c r="A927" i="5"/>
  <c r="A928" i="5"/>
  <c r="A929" i="5"/>
  <c r="A930" i="5"/>
  <c r="A931" i="5"/>
  <c r="A932" i="5"/>
  <c r="A933" i="5"/>
  <c r="A934" i="5"/>
  <c r="A935" i="5"/>
  <c r="A936" i="5"/>
  <c r="A937" i="5"/>
  <c r="A938" i="5"/>
  <c r="A939" i="5"/>
  <c r="A940" i="5"/>
  <c r="A941" i="5"/>
  <c r="A942" i="5"/>
  <c r="A943" i="5"/>
  <c r="A944" i="5"/>
  <c r="A945" i="5"/>
  <c r="A946" i="5"/>
  <c r="A947" i="5"/>
  <c r="A948" i="5"/>
  <c r="A949" i="5"/>
  <c r="A950" i="5"/>
  <c r="A951" i="5"/>
  <c r="A952" i="5"/>
  <c r="A953" i="5"/>
  <c r="A954" i="5"/>
  <c r="A955" i="5"/>
  <c r="A956" i="5"/>
  <c r="A957" i="5"/>
  <c r="A958" i="5"/>
  <c r="A959" i="5"/>
  <c r="A960" i="5"/>
  <c r="A961" i="5"/>
  <c r="A962" i="5"/>
  <c r="A963" i="5"/>
  <c r="A964" i="5"/>
  <c r="A965" i="5"/>
  <c r="A966" i="5"/>
  <c r="A967" i="5"/>
  <c r="A968" i="5"/>
  <c r="A969" i="5"/>
  <c r="A970" i="5"/>
  <c r="A971" i="5"/>
  <c r="A972" i="5"/>
  <c r="A973" i="5"/>
  <c r="A974" i="5"/>
  <c r="A975" i="5"/>
  <c r="A976" i="5"/>
  <c r="A977" i="5"/>
  <c r="A978" i="5"/>
  <c r="A979" i="5"/>
  <c r="A980" i="5"/>
  <c r="A981" i="5"/>
  <c r="A982" i="5"/>
  <c r="A983" i="5"/>
  <c r="A984" i="5"/>
  <c r="A985" i="5"/>
  <c r="A986" i="5"/>
  <c r="A987" i="5"/>
  <c r="A988" i="5"/>
  <c r="A989" i="5"/>
  <c r="A990" i="5"/>
  <c r="A991" i="5"/>
  <c r="A992" i="5"/>
  <c r="A993" i="5"/>
  <c r="A994" i="5"/>
  <c r="A995" i="5"/>
  <c r="A996" i="5"/>
  <c r="A997" i="5"/>
  <c r="A998" i="5"/>
  <c r="A999" i="5"/>
  <c r="A1000" i="5"/>
  <c r="A1001" i="5"/>
  <c r="A1002" i="5"/>
  <c r="A1003" i="5"/>
  <c r="A1004" i="5"/>
  <c r="A1005" i="5"/>
  <c r="A1006" i="5"/>
  <c r="A1007" i="5"/>
  <c r="A1008" i="5"/>
  <c r="A1009" i="5"/>
  <c r="A1010" i="5"/>
  <c r="A1011" i="5"/>
  <c r="A1012" i="5"/>
  <c r="A1013" i="5"/>
  <c r="A1014" i="5"/>
  <c r="A1015" i="5"/>
  <c r="A1016" i="5"/>
  <c r="A1017" i="5"/>
  <c r="A1018" i="5"/>
  <c r="A1019" i="5"/>
  <c r="A1020" i="5"/>
  <c r="A1021" i="5"/>
  <c r="A1022" i="5"/>
  <c r="A1023" i="5"/>
  <c r="A1024" i="5"/>
  <c r="A1025" i="5"/>
  <c r="A1026" i="5"/>
  <c r="A1027" i="5"/>
  <c r="A1028" i="5"/>
  <c r="A1029" i="5"/>
  <c r="A1030" i="5"/>
  <c r="A1031" i="5"/>
  <c r="A1032" i="5"/>
  <c r="A1033" i="5"/>
  <c r="A1034" i="5"/>
  <c r="A1035" i="5"/>
  <c r="A1036" i="5"/>
  <c r="A1037" i="5"/>
  <c r="A1038" i="5"/>
  <c r="A1039" i="5"/>
  <c r="A1040" i="5"/>
  <c r="A1041" i="5"/>
  <c r="A1042" i="5"/>
  <c r="A1043" i="5"/>
  <c r="A1044" i="5"/>
  <c r="A1045" i="5"/>
  <c r="A1046" i="5"/>
  <c r="A1047" i="5"/>
  <c r="A1048" i="5"/>
  <c r="A1049" i="5"/>
  <c r="A1050" i="5"/>
  <c r="A1051" i="5"/>
  <c r="A1052" i="5"/>
  <c r="A1053" i="5"/>
  <c r="A1054" i="5"/>
  <c r="A1055" i="5"/>
  <c r="A1056" i="5"/>
  <c r="A1057" i="5"/>
  <c r="A1058" i="5"/>
  <c r="A1059" i="5"/>
  <c r="A1060" i="5"/>
  <c r="A1061" i="5"/>
  <c r="A1062" i="5"/>
  <c r="A1063" i="5"/>
  <c r="A1064" i="5"/>
  <c r="A1065" i="5"/>
  <c r="A1066" i="5"/>
  <c r="A1067" i="5"/>
  <c r="A1068" i="5"/>
  <c r="A1069" i="5"/>
  <c r="A1070" i="5"/>
  <c r="A1071" i="5"/>
  <c r="A1072" i="5"/>
  <c r="A1073" i="5"/>
  <c r="A1074" i="5"/>
  <c r="A1075" i="5"/>
  <c r="A1076" i="5"/>
  <c r="A1077" i="5"/>
  <c r="A1078" i="5"/>
  <c r="A1079" i="5"/>
  <c r="A1080" i="5"/>
  <c r="A1081" i="5"/>
  <c r="A1082" i="5"/>
  <c r="A850" i="5"/>
  <c r="A851" i="5"/>
  <c r="A852" i="5"/>
  <c r="A853" i="5"/>
  <c r="A854" i="5"/>
  <c r="A855" i="5"/>
  <c r="A856" i="5"/>
  <c r="A857" i="5"/>
  <c r="A858" i="5"/>
  <c r="A859" i="5"/>
  <c r="A860" i="5"/>
  <c r="A861" i="5"/>
  <c r="A862" i="5"/>
  <c r="A863" i="5"/>
  <c r="A864" i="5"/>
  <c r="A865" i="5"/>
  <c r="A866" i="5"/>
  <c r="A867" i="5"/>
  <c r="A868" i="5"/>
  <c r="A606" i="5"/>
  <c r="A607" i="5"/>
  <c r="A608" i="5"/>
  <c r="A609" i="5"/>
  <c r="A610" i="5"/>
  <c r="A611" i="5"/>
  <c r="A612" i="5"/>
  <c r="A613" i="5"/>
  <c r="A614" i="5"/>
  <c r="A615" i="5"/>
  <c r="A616" i="5"/>
  <c r="A617" i="5"/>
  <c r="A618" i="5"/>
  <c r="A619" i="5"/>
  <c r="A620" i="5"/>
  <c r="A621" i="5"/>
  <c r="A622" i="5"/>
  <c r="A623" i="5"/>
  <c r="A624" i="5"/>
  <c r="A625" i="5"/>
  <c r="A626" i="5"/>
  <c r="A627" i="5"/>
  <c r="A628" i="5"/>
  <c r="A629" i="5"/>
  <c r="A630" i="5"/>
  <c r="A631" i="5"/>
  <c r="A632" i="5"/>
  <c r="A633" i="5"/>
  <c r="A634" i="5"/>
  <c r="A635" i="5"/>
  <c r="A636" i="5"/>
  <c r="A637" i="5"/>
  <c r="A638" i="5"/>
  <c r="A639" i="5"/>
  <c r="A640" i="5"/>
  <c r="A641" i="5"/>
  <c r="A642" i="5"/>
  <c r="A643" i="5"/>
  <c r="A644" i="5"/>
  <c r="A645" i="5"/>
  <c r="A646" i="5"/>
  <c r="A647" i="5"/>
  <c r="A648" i="5"/>
  <c r="A649" i="5"/>
  <c r="A650" i="5"/>
  <c r="A651" i="5"/>
  <c r="A652" i="5"/>
  <c r="A653" i="5"/>
  <c r="A654" i="5"/>
  <c r="A655" i="5"/>
  <c r="A656" i="5"/>
  <c r="A657" i="5"/>
  <c r="A658" i="5"/>
  <c r="A659" i="5"/>
  <c r="A660" i="5"/>
  <c r="A661" i="5"/>
  <c r="A662" i="5"/>
  <c r="A663" i="5"/>
  <c r="A664" i="5"/>
  <c r="A665" i="5"/>
  <c r="A666" i="5"/>
  <c r="A667" i="5"/>
  <c r="A668" i="5"/>
  <c r="A669" i="5"/>
  <c r="A670" i="5"/>
  <c r="A671" i="5"/>
  <c r="A672" i="5"/>
  <c r="A673" i="5"/>
  <c r="A674" i="5"/>
  <c r="A675" i="5"/>
  <c r="A676" i="5"/>
  <c r="A677" i="5"/>
  <c r="A678" i="5"/>
  <c r="A679" i="5"/>
  <c r="A680" i="5"/>
  <c r="A681" i="5"/>
  <c r="A682" i="5"/>
  <c r="A683" i="5"/>
  <c r="A684" i="5"/>
  <c r="A685" i="5"/>
  <c r="A686" i="5"/>
  <c r="A687" i="5"/>
  <c r="A688" i="5"/>
  <c r="A689" i="5"/>
  <c r="A690" i="5"/>
  <c r="A691" i="5"/>
  <c r="A692" i="5"/>
  <c r="A693" i="5"/>
  <c r="A694" i="5"/>
  <c r="A695" i="5"/>
  <c r="A696" i="5"/>
  <c r="A697" i="5"/>
  <c r="A698" i="5"/>
  <c r="A699" i="5"/>
  <c r="A700" i="5"/>
  <c r="A701" i="5"/>
  <c r="A702" i="5"/>
  <c r="A703" i="5"/>
  <c r="A704" i="5"/>
  <c r="A705" i="5"/>
  <c r="A706" i="5"/>
  <c r="A707" i="5"/>
  <c r="A708" i="5"/>
  <c r="A709" i="5"/>
  <c r="A710" i="5"/>
  <c r="A711" i="5"/>
  <c r="A712" i="5"/>
  <c r="A713" i="5"/>
  <c r="A714" i="5"/>
  <c r="A715" i="5"/>
  <c r="A716" i="5"/>
  <c r="A717" i="5"/>
  <c r="A718" i="5"/>
  <c r="A719" i="5"/>
  <c r="A720" i="5"/>
  <c r="A721" i="5"/>
  <c r="A722" i="5"/>
  <c r="A723" i="5"/>
  <c r="A724" i="5"/>
  <c r="A725" i="5"/>
  <c r="A726" i="5"/>
  <c r="A727" i="5"/>
  <c r="A728" i="5"/>
  <c r="A729" i="5"/>
  <c r="A730" i="5"/>
  <c r="A731" i="5"/>
  <c r="A732" i="5"/>
  <c r="A733" i="5"/>
  <c r="A734" i="5"/>
  <c r="A735" i="5"/>
  <c r="A736" i="5"/>
  <c r="A737" i="5"/>
  <c r="A738" i="5"/>
  <c r="A739" i="5"/>
  <c r="A740" i="5"/>
  <c r="A741" i="5"/>
  <c r="A742" i="5"/>
  <c r="A743" i="5"/>
  <c r="A744" i="5"/>
  <c r="A745" i="5"/>
  <c r="A746" i="5"/>
  <c r="A747" i="5"/>
  <c r="A748" i="5"/>
  <c r="A749" i="5"/>
  <c r="A750" i="5"/>
  <c r="A751" i="5"/>
  <c r="A752" i="5"/>
  <c r="A753" i="5"/>
  <c r="A754" i="5"/>
  <c r="A755" i="5"/>
  <c r="A756" i="5"/>
  <c r="A757" i="5"/>
  <c r="A758" i="5"/>
  <c r="A759" i="5"/>
  <c r="A760" i="5"/>
  <c r="A761" i="5"/>
  <c r="A762" i="5"/>
  <c r="A763" i="5"/>
  <c r="A764" i="5"/>
  <c r="A765" i="5"/>
  <c r="A766" i="5"/>
  <c r="A767" i="5"/>
  <c r="A768" i="5"/>
  <c r="A769" i="5"/>
  <c r="A770" i="5"/>
  <c r="A771" i="5"/>
  <c r="A772" i="5"/>
  <c r="A773" i="5"/>
  <c r="A774" i="5"/>
  <c r="A775" i="5"/>
  <c r="A776" i="5"/>
  <c r="A777" i="5"/>
  <c r="A778" i="5"/>
  <c r="A779" i="5"/>
  <c r="A780" i="5"/>
  <c r="A781" i="5"/>
  <c r="A782" i="5"/>
  <c r="A783" i="5"/>
  <c r="A784" i="5"/>
  <c r="A785" i="5"/>
  <c r="A786" i="5"/>
  <c r="A787" i="5"/>
  <c r="A788" i="5"/>
  <c r="A789" i="5"/>
  <c r="A790" i="5"/>
  <c r="A791" i="5"/>
  <c r="A792" i="5"/>
  <c r="A793" i="5"/>
  <c r="A794" i="5"/>
  <c r="A795" i="5"/>
  <c r="A796" i="5"/>
  <c r="A797" i="5"/>
  <c r="A798" i="5"/>
  <c r="A799" i="5"/>
  <c r="A800" i="5"/>
  <c r="A801" i="5"/>
  <c r="A802" i="5"/>
  <c r="A803" i="5"/>
  <c r="A804" i="5"/>
  <c r="A805" i="5"/>
  <c r="A806" i="5"/>
  <c r="A807" i="5"/>
  <c r="A808" i="5"/>
  <c r="A809" i="5"/>
  <c r="A810" i="5"/>
  <c r="A811" i="5"/>
  <c r="A812" i="5"/>
  <c r="A813" i="5"/>
  <c r="A814" i="5"/>
  <c r="A815" i="5"/>
  <c r="A816" i="5"/>
  <c r="A817" i="5"/>
  <c r="A818" i="5"/>
  <c r="A819" i="5"/>
  <c r="A820" i="5"/>
  <c r="A821" i="5"/>
  <c r="A822" i="5"/>
  <c r="A823" i="5"/>
  <c r="A824" i="5"/>
  <c r="A825" i="5"/>
  <c r="A826" i="5"/>
  <c r="A827" i="5"/>
  <c r="A828" i="5"/>
  <c r="A829" i="5"/>
  <c r="A830" i="5"/>
  <c r="A831" i="5"/>
  <c r="A832" i="5"/>
  <c r="A833" i="5"/>
  <c r="A834" i="5"/>
  <c r="A835" i="5"/>
  <c r="A836" i="5"/>
  <c r="A837" i="5"/>
  <c r="A838" i="5"/>
  <c r="A839" i="5"/>
  <c r="A840" i="5"/>
  <c r="A841" i="5"/>
  <c r="A842" i="5"/>
  <c r="A843" i="5"/>
  <c r="A844" i="5"/>
  <c r="A845" i="5"/>
  <c r="A846" i="5"/>
  <c r="A847" i="5"/>
  <c r="A848" i="5"/>
  <c r="A849" i="5"/>
  <c r="A495" i="5"/>
  <c r="A496" i="5"/>
  <c r="A497" i="5"/>
  <c r="A498" i="5"/>
  <c r="A499" i="5"/>
  <c r="A500" i="5"/>
  <c r="A501" i="5"/>
  <c r="A502" i="5"/>
  <c r="A503" i="5"/>
  <c r="A504" i="5"/>
  <c r="A505" i="5"/>
  <c r="A506" i="5"/>
  <c r="A507" i="5"/>
  <c r="A508" i="5"/>
  <c r="A509" i="5"/>
  <c r="A510" i="5"/>
  <c r="A511" i="5"/>
  <c r="A512" i="5"/>
  <c r="A513" i="5"/>
  <c r="A514" i="5"/>
  <c r="A515" i="5"/>
  <c r="A516" i="5"/>
  <c r="A517" i="5"/>
  <c r="A518" i="5"/>
  <c r="A519" i="5"/>
  <c r="A520" i="5"/>
  <c r="A521" i="5"/>
  <c r="A522" i="5"/>
  <c r="A523" i="5"/>
  <c r="A524" i="5"/>
  <c r="A525" i="5"/>
  <c r="A526" i="5"/>
  <c r="A527" i="5"/>
  <c r="A528" i="5"/>
  <c r="A529" i="5"/>
  <c r="A530" i="5"/>
  <c r="A531" i="5"/>
  <c r="A532" i="5"/>
  <c r="A533" i="5"/>
  <c r="A534" i="5"/>
  <c r="A535" i="5"/>
  <c r="A536" i="5"/>
  <c r="A537" i="5"/>
  <c r="A538" i="5"/>
  <c r="A539" i="5"/>
  <c r="A540" i="5"/>
  <c r="A541" i="5"/>
  <c r="A542" i="5"/>
  <c r="A543" i="5"/>
  <c r="A544" i="5"/>
  <c r="A545" i="5"/>
  <c r="A546" i="5"/>
  <c r="A547" i="5"/>
  <c r="A548" i="5"/>
  <c r="A549" i="5"/>
  <c r="A550" i="5"/>
  <c r="A551" i="5"/>
  <c r="A552" i="5"/>
  <c r="A553" i="5"/>
  <c r="A554" i="5"/>
  <c r="A555" i="5"/>
  <c r="A556" i="5"/>
  <c r="A557" i="5"/>
  <c r="A558" i="5"/>
  <c r="A559" i="5"/>
  <c r="A560" i="5"/>
  <c r="A561" i="5"/>
  <c r="A562" i="5"/>
  <c r="A563" i="5"/>
  <c r="A564" i="5"/>
  <c r="A565" i="5"/>
  <c r="A566" i="5"/>
  <c r="A567" i="5"/>
  <c r="A568" i="5"/>
  <c r="A569" i="5"/>
  <c r="A570" i="5"/>
  <c r="A571" i="5"/>
  <c r="A572" i="5"/>
  <c r="A573" i="5"/>
  <c r="A574" i="5"/>
  <c r="A575" i="5"/>
  <c r="A576" i="5"/>
  <c r="A577" i="5"/>
  <c r="A578" i="5"/>
  <c r="A579" i="5"/>
  <c r="A580" i="5"/>
  <c r="A581" i="5"/>
  <c r="A582" i="5"/>
  <c r="A583" i="5"/>
  <c r="A584" i="5"/>
  <c r="A585" i="5"/>
  <c r="A586" i="5"/>
  <c r="A587" i="5"/>
  <c r="A588" i="5"/>
  <c r="A589" i="5"/>
  <c r="A590" i="5"/>
  <c r="A591" i="5"/>
  <c r="A592" i="5"/>
  <c r="A593" i="5"/>
  <c r="A594" i="5"/>
  <c r="A595" i="5"/>
  <c r="A596" i="5"/>
  <c r="A597" i="5"/>
  <c r="A598" i="5"/>
  <c r="A599" i="5"/>
  <c r="A600" i="5"/>
  <c r="A601" i="5"/>
  <c r="A602" i="5"/>
  <c r="A603" i="5"/>
  <c r="A604" i="5"/>
  <c r="A605" i="5"/>
  <c r="A243" i="5"/>
  <c r="A244" i="5"/>
  <c r="A245" i="5"/>
  <c r="A246" i="5"/>
  <c r="A247" i="5"/>
  <c r="A248" i="5"/>
  <c r="A249" i="5"/>
  <c r="A250" i="5"/>
  <c r="A251" i="5"/>
  <c r="A252" i="5"/>
  <c r="A253" i="5"/>
  <c r="A254" i="5"/>
  <c r="A255" i="5"/>
  <c r="A256" i="5"/>
  <c r="A257" i="5"/>
  <c r="A258" i="5"/>
  <c r="A259" i="5"/>
  <c r="A260" i="5"/>
  <c r="A261" i="5"/>
  <c r="A262" i="5"/>
  <c r="A263" i="5"/>
  <c r="A264" i="5"/>
  <c r="A265" i="5"/>
  <c r="A266" i="5"/>
  <c r="A267" i="5"/>
  <c r="A268" i="5"/>
  <c r="A269" i="5"/>
  <c r="A270" i="5"/>
  <c r="A271" i="5"/>
  <c r="A272" i="5"/>
  <c r="A273" i="5"/>
  <c r="A274" i="5"/>
  <c r="A275" i="5"/>
  <c r="A276" i="5"/>
  <c r="A277" i="5"/>
  <c r="A278" i="5"/>
  <c r="A279" i="5"/>
  <c r="A280" i="5"/>
  <c r="A281" i="5"/>
  <c r="A282" i="5"/>
  <c r="A283" i="5"/>
  <c r="A284" i="5"/>
  <c r="A285" i="5"/>
  <c r="A286" i="5"/>
  <c r="A287" i="5"/>
  <c r="A288" i="5"/>
  <c r="A289" i="5"/>
  <c r="A290" i="5"/>
  <c r="A291" i="5"/>
  <c r="A292" i="5"/>
  <c r="A293" i="5"/>
  <c r="A294" i="5"/>
  <c r="A295" i="5"/>
  <c r="A296" i="5"/>
  <c r="A297" i="5"/>
  <c r="A298" i="5"/>
  <c r="A299" i="5"/>
  <c r="A300" i="5"/>
  <c r="A301" i="5"/>
  <c r="A302" i="5"/>
  <c r="A303" i="5"/>
  <c r="A304" i="5"/>
  <c r="A305" i="5"/>
  <c r="A306" i="5"/>
  <c r="A307" i="5"/>
  <c r="A308" i="5"/>
  <c r="A309" i="5"/>
  <c r="A310" i="5"/>
  <c r="A311" i="5"/>
  <c r="A312" i="5"/>
  <c r="A313" i="5"/>
  <c r="A314" i="5"/>
  <c r="A315" i="5"/>
  <c r="A316" i="5"/>
  <c r="A317" i="5"/>
  <c r="A318" i="5"/>
  <c r="A319" i="5"/>
  <c r="A320" i="5"/>
  <c r="A321" i="5"/>
  <c r="A322" i="5"/>
  <c r="A323" i="5"/>
  <c r="A324" i="5"/>
  <c r="A325" i="5"/>
  <c r="A326" i="5"/>
  <c r="A327" i="5"/>
  <c r="A328" i="5"/>
  <c r="A329" i="5"/>
  <c r="A330" i="5"/>
  <c r="A331" i="5"/>
  <c r="A332" i="5"/>
  <c r="A333" i="5"/>
  <c r="A334" i="5"/>
  <c r="A335" i="5"/>
  <c r="A336" i="5"/>
  <c r="A337" i="5"/>
  <c r="A338" i="5"/>
  <c r="A339" i="5"/>
  <c r="A340" i="5"/>
  <c r="A341" i="5"/>
  <c r="A342" i="5"/>
  <c r="A343" i="5"/>
  <c r="A344" i="5"/>
  <c r="A345" i="5"/>
  <c r="A346" i="5"/>
  <c r="A347" i="5"/>
  <c r="A348" i="5"/>
  <c r="A349" i="5"/>
  <c r="A350" i="5"/>
  <c r="A351" i="5"/>
  <c r="A352" i="5"/>
  <c r="A353" i="5"/>
  <c r="A354" i="5"/>
  <c r="A355" i="5"/>
  <c r="A356" i="5"/>
  <c r="A357" i="5"/>
  <c r="A358" i="5"/>
  <c r="A359" i="5"/>
  <c r="A360" i="5"/>
  <c r="A361" i="5"/>
  <c r="A362" i="5"/>
  <c r="A363" i="5"/>
  <c r="A364" i="5"/>
  <c r="A365" i="5"/>
  <c r="A366" i="5"/>
  <c r="A367" i="5"/>
  <c r="A368" i="5"/>
  <c r="A369" i="5"/>
  <c r="A370" i="5"/>
  <c r="A371" i="5"/>
  <c r="A372" i="5"/>
  <c r="A373" i="5"/>
  <c r="A374" i="5"/>
  <c r="A375" i="5"/>
  <c r="A376" i="5"/>
  <c r="A377" i="5"/>
  <c r="A378" i="5"/>
  <c r="A379" i="5"/>
  <c r="A380" i="5"/>
  <c r="A381" i="5"/>
  <c r="A382" i="5"/>
  <c r="A383" i="5"/>
  <c r="A384" i="5"/>
  <c r="A385" i="5"/>
  <c r="A386" i="5"/>
  <c r="A387" i="5"/>
  <c r="A388" i="5"/>
  <c r="A389" i="5"/>
  <c r="A390" i="5"/>
  <c r="A391" i="5"/>
  <c r="A392" i="5"/>
  <c r="A393" i="5"/>
  <c r="A394" i="5"/>
  <c r="A395" i="5"/>
  <c r="A396" i="5"/>
  <c r="A397" i="5"/>
  <c r="A398" i="5"/>
  <c r="A399" i="5"/>
  <c r="A400" i="5"/>
  <c r="A401" i="5"/>
  <c r="A402" i="5"/>
  <c r="A403" i="5"/>
  <c r="A404" i="5"/>
  <c r="A405" i="5"/>
  <c r="A406" i="5"/>
  <c r="A407" i="5"/>
  <c r="A408" i="5"/>
  <c r="A409" i="5"/>
  <c r="A410" i="5"/>
  <c r="A411" i="5"/>
  <c r="A412" i="5"/>
  <c r="A413" i="5"/>
  <c r="A414" i="5"/>
  <c r="A415" i="5"/>
  <c r="A416" i="5"/>
  <c r="A417" i="5"/>
  <c r="A418" i="5"/>
  <c r="A419" i="5"/>
  <c r="A420" i="5"/>
  <c r="A421" i="5"/>
  <c r="A422" i="5"/>
  <c r="A423" i="5"/>
  <c r="A424" i="5"/>
  <c r="A425" i="5"/>
  <c r="A426" i="5"/>
  <c r="A427" i="5"/>
  <c r="A428" i="5"/>
  <c r="A429" i="5"/>
  <c r="A430" i="5"/>
  <c r="A431" i="5"/>
  <c r="A432" i="5"/>
  <c r="A433" i="5"/>
  <c r="A434" i="5"/>
  <c r="A435" i="5"/>
  <c r="A436" i="5"/>
  <c r="A437" i="5"/>
  <c r="A438" i="5"/>
  <c r="A439" i="5"/>
  <c r="A440" i="5"/>
  <c r="A441" i="5"/>
  <c r="A442" i="5"/>
  <c r="A443" i="5"/>
  <c r="A444" i="5"/>
  <c r="A445" i="5"/>
  <c r="A446" i="5"/>
  <c r="A447" i="5"/>
  <c r="A448" i="5"/>
  <c r="A449" i="5"/>
  <c r="A450" i="5"/>
  <c r="A451" i="5"/>
  <c r="A452" i="5"/>
  <c r="A453" i="5"/>
  <c r="A454" i="5"/>
  <c r="A455" i="5"/>
  <c r="A456" i="5"/>
  <c r="A457" i="5"/>
  <c r="A458" i="5"/>
  <c r="A459" i="5"/>
  <c r="A460" i="5"/>
  <c r="A461" i="5"/>
  <c r="A462" i="5"/>
  <c r="A463" i="5"/>
  <c r="A464" i="5"/>
  <c r="A465" i="5"/>
  <c r="A466" i="5"/>
  <c r="A467" i="5"/>
  <c r="A468" i="5"/>
  <c r="A469" i="5"/>
  <c r="A470" i="5"/>
  <c r="A471" i="5"/>
  <c r="A472" i="5"/>
  <c r="A473" i="5"/>
  <c r="A474" i="5"/>
  <c r="A475" i="5"/>
  <c r="A476" i="5"/>
  <c r="A477" i="5"/>
  <c r="A478" i="5"/>
  <c r="A479" i="5"/>
  <c r="A480" i="5"/>
  <c r="A481" i="5"/>
  <c r="A482" i="5"/>
  <c r="A483" i="5"/>
  <c r="A484" i="5"/>
  <c r="A485" i="5"/>
  <c r="A486" i="5"/>
  <c r="A487" i="5"/>
  <c r="A488" i="5"/>
  <c r="A489" i="5"/>
  <c r="A490" i="5"/>
  <c r="A491" i="5"/>
  <c r="A492" i="5"/>
  <c r="A493" i="5"/>
  <c r="A494" i="5"/>
  <c r="Q9" i="15" l="1"/>
  <c r="Q10" i="15"/>
  <c r="Q5" i="15"/>
  <c r="Q6" i="15"/>
  <c r="Q8" i="15"/>
  <c r="Q13" i="15"/>
  <c r="S3" i="15" s="1"/>
  <c r="Q10" i="16"/>
  <c r="U13" i="15"/>
  <c r="Q4" i="15"/>
  <c r="T7" i="15"/>
  <c r="Q3" i="15"/>
  <c r="Q5" i="16"/>
  <c r="Q13" i="16"/>
  <c r="R7" i="16" s="1"/>
  <c r="Q8" i="16"/>
  <c r="Q9" i="16"/>
  <c r="R8" i="16"/>
  <c r="Q3" i="16"/>
  <c r="Q4" i="16"/>
  <c r="Q6" i="16"/>
  <c r="S7" i="16"/>
  <c r="U8" i="16"/>
  <c r="S13" i="15"/>
  <c r="U10" i="15"/>
  <c r="T6" i="15"/>
  <c r="T5" i="15"/>
  <c r="T13" i="15"/>
  <c r="S10" i="15"/>
  <c r="V9" i="15"/>
  <c r="S6" i="15"/>
  <c r="U12" i="15"/>
  <c r="Q5" i="11"/>
  <c r="Q10" i="12"/>
  <c r="Q6" i="12"/>
  <c r="Q5" i="12"/>
  <c r="Q10" i="11"/>
  <c r="Q7" i="12"/>
  <c r="Q7" i="11"/>
  <c r="Q6" i="11"/>
  <c r="O1096" i="1"/>
  <c r="R1096" i="1" s="1"/>
  <c r="N1096" i="1"/>
  <c r="M1096" i="1"/>
  <c r="L1096" i="1"/>
  <c r="K1096" i="1"/>
  <c r="D1082" i="14" s="1"/>
  <c r="O1095" i="1"/>
  <c r="R1095" i="1" s="1"/>
  <c r="N1095" i="1"/>
  <c r="M1095" i="1"/>
  <c r="L1095" i="1"/>
  <c r="K1095" i="1"/>
  <c r="D1081" i="14" s="1"/>
  <c r="O1094" i="1"/>
  <c r="R1094" i="1" s="1"/>
  <c r="N1094" i="1"/>
  <c r="M1094" i="1"/>
  <c r="L1094" i="1"/>
  <c r="K1094" i="1"/>
  <c r="D1080" i="14" s="1"/>
  <c r="O1093" i="1"/>
  <c r="R1093" i="1" s="1"/>
  <c r="N1093" i="1"/>
  <c r="M1093" i="1"/>
  <c r="L1093" i="1"/>
  <c r="K1093" i="1"/>
  <c r="D1079" i="14" s="1"/>
  <c r="O1092" i="1"/>
  <c r="R1092" i="1" s="1"/>
  <c r="N1092" i="1"/>
  <c r="M1092" i="1"/>
  <c r="L1092" i="1"/>
  <c r="K1092" i="1"/>
  <c r="D1078" i="14" s="1"/>
  <c r="O1091" i="1"/>
  <c r="R1091" i="1" s="1"/>
  <c r="N1091" i="1"/>
  <c r="M1091" i="1"/>
  <c r="L1091" i="1"/>
  <c r="K1091" i="1"/>
  <c r="D1077" i="14" s="1"/>
  <c r="O1090" i="1"/>
  <c r="R1090" i="1" s="1"/>
  <c r="N1090" i="1"/>
  <c r="M1090" i="1"/>
  <c r="L1090" i="1"/>
  <c r="K1090" i="1"/>
  <c r="D1076" i="14" s="1"/>
  <c r="O1089" i="1"/>
  <c r="R1089" i="1" s="1"/>
  <c r="N1089" i="1"/>
  <c r="M1089" i="1"/>
  <c r="L1089" i="1"/>
  <c r="K1089" i="1"/>
  <c r="D1075" i="14" s="1"/>
  <c r="O1088" i="1"/>
  <c r="R1088" i="1" s="1"/>
  <c r="N1088" i="1"/>
  <c r="M1088" i="1"/>
  <c r="L1088" i="1"/>
  <c r="K1088" i="1"/>
  <c r="D1074" i="14" s="1"/>
  <c r="O1087" i="1"/>
  <c r="R1087" i="1" s="1"/>
  <c r="N1087" i="1"/>
  <c r="M1087" i="1"/>
  <c r="L1087" i="1"/>
  <c r="K1087" i="1"/>
  <c r="D1073" i="14" s="1"/>
  <c r="O1086" i="1"/>
  <c r="R1086" i="1" s="1"/>
  <c r="N1086" i="1"/>
  <c r="M1086" i="1"/>
  <c r="L1086" i="1"/>
  <c r="K1086" i="1"/>
  <c r="D1072" i="14" s="1"/>
  <c r="O1085" i="1"/>
  <c r="R1085" i="1" s="1"/>
  <c r="N1085" i="1"/>
  <c r="M1085" i="1"/>
  <c r="L1085" i="1"/>
  <c r="K1085" i="1"/>
  <c r="D1071" i="14" s="1"/>
  <c r="O1084" i="1"/>
  <c r="R1084" i="1" s="1"/>
  <c r="N1084" i="1"/>
  <c r="M1084" i="1"/>
  <c r="L1084" i="1"/>
  <c r="K1084" i="1"/>
  <c r="D1070" i="14" s="1"/>
  <c r="O1083" i="1"/>
  <c r="R1083" i="1" s="1"/>
  <c r="N1083" i="1"/>
  <c r="M1083" i="1"/>
  <c r="L1083" i="1"/>
  <c r="K1083" i="1"/>
  <c r="D1069" i="14" s="1"/>
  <c r="O1082" i="1"/>
  <c r="R1082" i="1" s="1"/>
  <c r="N1082" i="1"/>
  <c r="M1082" i="1"/>
  <c r="L1082" i="1"/>
  <c r="K1082" i="1"/>
  <c r="D1068" i="14" s="1"/>
  <c r="O1081" i="1"/>
  <c r="R1081" i="1" s="1"/>
  <c r="N1081" i="1"/>
  <c r="M1081" i="1"/>
  <c r="L1081" i="1"/>
  <c r="K1081" i="1"/>
  <c r="D1067" i="14" s="1"/>
  <c r="O1080" i="1"/>
  <c r="R1080" i="1" s="1"/>
  <c r="N1080" i="1"/>
  <c r="M1080" i="1"/>
  <c r="L1080" i="1"/>
  <c r="K1080" i="1"/>
  <c r="D1066" i="14" s="1"/>
  <c r="O1079" i="1"/>
  <c r="R1079" i="1" s="1"/>
  <c r="N1079" i="1"/>
  <c r="M1079" i="1"/>
  <c r="L1079" i="1"/>
  <c r="K1079" i="1"/>
  <c r="D1065" i="14" s="1"/>
  <c r="O1078" i="1"/>
  <c r="R1078" i="1" s="1"/>
  <c r="N1078" i="1"/>
  <c r="M1078" i="1"/>
  <c r="L1078" i="1"/>
  <c r="K1078" i="1"/>
  <c r="D1064" i="14" s="1"/>
  <c r="O1077" i="1"/>
  <c r="R1077" i="1" s="1"/>
  <c r="N1077" i="1"/>
  <c r="M1077" i="1"/>
  <c r="L1077" i="1"/>
  <c r="K1077" i="1"/>
  <c r="D1063" i="14" s="1"/>
  <c r="O1076" i="1"/>
  <c r="R1076" i="1" s="1"/>
  <c r="N1076" i="1"/>
  <c r="M1076" i="1"/>
  <c r="L1076" i="1"/>
  <c r="K1076" i="1"/>
  <c r="D1062" i="14" s="1"/>
  <c r="O1075" i="1"/>
  <c r="R1075" i="1" s="1"/>
  <c r="N1075" i="1"/>
  <c r="M1075" i="1"/>
  <c r="L1075" i="1"/>
  <c r="K1075" i="1"/>
  <c r="D1061" i="14" s="1"/>
  <c r="O1074" i="1"/>
  <c r="R1074" i="1" s="1"/>
  <c r="N1074" i="1"/>
  <c r="M1074" i="1"/>
  <c r="L1074" i="1"/>
  <c r="K1074" i="1"/>
  <c r="D1060" i="14" s="1"/>
  <c r="O1073" i="1"/>
  <c r="R1073" i="1" s="1"/>
  <c r="N1073" i="1"/>
  <c r="M1073" i="1"/>
  <c r="L1073" i="1"/>
  <c r="K1073" i="1"/>
  <c r="D1059" i="14" s="1"/>
  <c r="O1072" i="1"/>
  <c r="R1072" i="1" s="1"/>
  <c r="N1072" i="1"/>
  <c r="M1072" i="1"/>
  <c r="L1072" i="1"/>
  <c r="K1072" i="1"/>
  <c r="D1058" i="14" s="1"/>
  <c r="O1071" i="1"/>
  <c r="R1071" i="1" s="1"/>
  <c r="N1071" i="1"/>
  <c r="M1071" i="1"/>
  <c r="L1071" i="1"/>
  <c r="K1071" i="1"/>
  <c r="D1057" i="14" s="1"/>
  <c r="O1070" i="1"/>
  <c r="R1070" i="1" s="1"/>
  <c r="N1070" i="1"/>
  <c r="M1070" i="1"/>
  <c r="L1070" i="1"/>
  <c r="K1070" i="1"/>
  <c r="D1056" i="14" s="1"/>
  <c r="O1069" i="1"/>
  <c r="R1069" i="1" s="1"/>
  <c r="N1069" i="1"/>
  <c r="M1069" i="1"/>
  <c r="L1069" i="1"/>
  <c r="K1069" i="1"/>
  <c r="D1055" i="14" s="1"/>
  <c r="O1068" i="1"/>
  <c r="R1068" i="1" s="1"/>
  <c r="N1068" i="1"/>
  <c r="M1068" i="1"/>
  <c r="L1068" i="1"/>
  <c r="K1068" i="1"/>
  <c r="D1054" i="14" s="1"/>
  <c r="O1067" i="1"/>
  <c r="R1067" i="1" s="1"/>
  <c r="N1067" i="1"/>
  <c r="M1067" i="1"/>
  <c r="L1067" i="1"/>
  <c r="K1067" i="1"/>
  <c r="D1053" i="14" s="1"/>
  <c r="O1066" i="1"/>
  <c r="R1066" i="1" s="1"/>
  <c r="N1066" i="1"/>
  <c r="M1066" i="1"/>
  <c r="L1066" i="1"/>
  <c r="K1066" i="1"/>
  <c r="D1052" i="14" s="1"/>
  <c r="O1065" i="1"/>
  <c r="R1065" i="1" s="1"/>
  <c r="N1065" i="1"/>
  <c r="M1065" i="1"/>
  <c r="L1065" i="1"/>
  <c r="K1065" i="1"/>
  <c r="D1051" i="14" s="1"/>
  <c r="O1064" i="1"/>
  <c r="R1064" i="1" s="1"/>
  <c r="N1064" i="1"/>
  <c r="M1064" i="1"/>
  <c r="L1064" i="1"/>
  <c r="K1064" i="1"/>
  <c r="D1050" i="14" s="1"/>
  <c r="O1063" i="1"/>
  <c r="R1063" i="1" s="1"/>
  <c r="N1063" i="1"/>
  <c r="M1063" i="1"/>
  <c r="L1063" i="1"/>
  <c r="K1063" i="1"/>
  <c r="D1049" i="14" s="1"/>
  <c r="O1062" i="1"/>
  <c r="R1062" i="1" s="1"/>
  <c r="N1062" i="1"/>
  <c r="M1062" i="1"/>
  <c r="L1062" i="1"/>
  <c r="K1062" i="1"/>
  <c r="D1048" i="14" s="1"/>
  <c r="O1061" i="1"/>
  <c r="R1061" i="1" s="1"/>
  <c r="N1061" i="1"/>
  <c r="M1061" i="1"/>
  <c r="L1061" i="1"/>
  <c r="K1061" i="1"/>
  <c r="D1047" i="14" s="1"/>
  <c r="O1060" i="1"/>
  <c r="R1060" i="1" s="1"/>
  <c r="N1060" i="1"/>
  <c r="M1060" i="1"/>
  <c r="L1060" i="1"/>
  <c r="K1060" i="1"/>
  <c r="D1046" i="14" s="1"/>
  <c r="O1059" i="1"/>
  <c r="R1059" i="1" s="1"/>
  <c r="N1059" i="1"/>
  <c r="M1059" i="1"/>
  <c r="L1059" i="1"/>
  <c r="K1059" i="1"/>
  <c r="D1045" i="14" s="1"/>
  <c r="O1058" i="1"/>
  <c r="R1058" i="1" s="1"/>
  <c r="N1058" i="1"/>
  <c r="M1058" i="1"/>
  <c r="L1058" i="1"/>
  <c r="K1058" i="1"/>
  <c r="D1044" i="14" s="1"/>
  <c r="O1057" i="1"/>
  <c r="R1057" i="1" s="1"/>
  <c r="N1057" i="1"/>
  <c r="M1057" i="1"/>
  <c r="L1057" i="1"/>
  <c r="K1057" i="1"/>
  <c r="D1043" i="14" s="1"/>
  <c r="O1056" i="1"/>
  <c r="R1056" i="1" s="1"/>
  <c r="N1056" i="1"/>
  <c r="M1056" i="1"/>
  <c r="L1056" i="1"/>
  <c r="K1056" i="1"/>
  <c r="D1042" i="14" s="1"/>
  <c r="O1055" i="1"/>
  <c r="R1055" i="1" s="1"/>
  <c r="N1055" i="1"/>
  <c r="M1055" i="1"/>
  <c r="L1055" i="1"/>
  <c r="K1055" i="1"/>
  <c r="D1041" i="14" s="1"/>
  <c r="O1054" i="1"/>
  <c r="R1054" i="1" s="1"/>
  <c r="N1054" i="1"/>
  <c r="M1054" i="1"/>
  <c r="L1054" i="1"/>
  <c r="K1054" i="1"/>
  <c r="D1040" i="14" s="1"/>
  <c r="O1053" i="1"/>
  <c r="R1053" i="1" s="1"/>
  <c r="N1053" i="1"/>
  <c r="M1053" i="1"/>
  <c r="L1053" i="1"/>
  <c r="K1053" i="1"/>
  <c r="D1039" i="14" s="1"/>
  <c r="O1052" i="1"/>
  <c r="R1052" i="1" s="1"/>
  <c r="N1052" i="1"/>
  <c r="M1052" i="1"/>
  <c r="L1052" i="1"/>
  <c r="K1052" i="1"/>
  <c r="D1038" i="14" s="1"/>
  <c r="O1051" i="1"/>
  <c r="R1051" i="1" s="1"/>
  <c r="N1051" i="1"/>
  <c r="M1051" i="1"/>
  <c r="L1051" i="1"/>
  <c r="K1051" i="1"/>
  <c r="D1037" i="14" s="1"/>
  <c r="O1050" i="1"/>
  <c r="R1050" i="1" s="1"/>
  <c r="N1050" i="1"/>
  <c r="M1050" i="1"/>
  <c r="L1050" i="1"/>
  <c r="K1050" i="1"/>
  <c r="D1036" i="14" s="1"/>
  <c r="O1049" i="1"/>
  <c r="R1049" i="1" s="1"/>
  <c r="N1049" i="1"/>
  <c r="M1049" i="1"/>
  <c r="L1049" i="1"/>
  <c r="K1049" i="1"/>
  <c r="D1035" i="14" s="1"/>
  <c r="O1048" i="1"/>
  <c r="R1048" i="1" s="1"/>
  <c r="N1048" i="1"/>
  <c r="M1048" i="1"/>
  <c r="L1048" i="1"/>
  <c r="K1048" i="1"/>
  <c r="D1034" i="14" s="1"/>
  <c r="O1047" i="1"/>
  <c r="R1047" i="1" s="1"/>
  <c r="N1047" i="1"/>
  <c r="M1047" i="1"/>
  <c r="L1047" i="1"/>
  <c r="K1047" i="1"/>
  <c r="D1033" i="14" s="1"/>
  <c r="O1046" i="1"/>
  <c r="R1046" i="1" s="1"/>
  <c r="N1046" i="1"/>
  <c r="M1046" i="1"/>
  <c r="L1046" i="1"/>
  <c r="K1046" i="1"/>
  <c r="D1032" i="14" s="1"/>
  <c r="O1045" i="1"/>
  <c r="R1045" i="1" s="1"/>
  <c r="N1045" i="1"/>
  <c r="M1045" i="1"/>
  <c r="L1045" i="1"/>
  <c r="K1045" i="1"/>
  <c r="D1031" i="14" s="1"/>
  <c r="O1044" i="1"/>
  <c r="R1044" i="1" s="1"/>
  <c r="N1044" i="1"/>
  <c r="M1044" i="1"/>
  <c r="L1044" i="1"/>
  <c r="K1044" i="1"/>
  <c r="D1030" i="14" s="1"/>
  <c r="O1043" i="1"/>
  <c r="R1043" i="1" s="1"/>
  <c r="N1043" i="1"/>
  <c r="M1043" i="1"/>
  <c r="L1043" i="1"/>
  <c r="K1043" i="1"/>
  <c r="D1029" i="14" s="1"/>
  <c r="O1042" i="1"/>
  <c r="R1042" i="1" s="1"/>
  <c r="N1042" i="1"/>
  <c r="M1042" i="1"/>
  <c r="L1042" i="1"/>
  <c r="K1042" i="1"/>
  <c r="D1028" i="14" s="1"/>
  <c r="O1041" i="1"/>
  <c r="R1041" i="1" s="1"/>
  <c r="N1041" i="1"/>
  <c r="M1041" i="1"/>
  <c r="L1041" i="1"/>
  <c r="K1041" i="1"/>
  <c r="D1027" i="14" s="1"/>
  <c r="O1040" i="1"/>
  <c r="R1040" i="1" s="1"/>
  <c r="N1040" i="1"/>
  <c r="M1040" i="1"/>
  <c r="L1040" i="1"/>
  <c r="K1040" i="1"/>
  <c r="D1026" i="14" s="1"/>
  <c r="A1040" i="1"/>
  <c r="O1039" i="1"/>
  <c r="R1039" i="1" s="1"/>
  <c r="N1039" i="1"/>
  <c r="M1039" i="1"/>
  <c r="L1039" i="1"/>
  <c r="K1039" i="1"/>
  <c r="D1025" i="14" s="1"/>
  <c r="A1039" i="1"/>
  <c r="O1038" i="1"/>
  <c r="R1038" i="1" s="1"/>
  <c r="N1038" i="1"/>
  <c r="M1038" i="1"/>
  <c r="L1038" i="1"/>
  <c r="K1038" i="1"/>
  <c r="D1024" i="14" s="1"/>
  <c r="A1038" i="1"/>
  <c r="O1037" i="1"/>
  <c r="R1037" i="1" s="1"/>
  <c r="N1037" i="1"/>
  <c r="M1037" i="1"/>
  <c r="L1037" i="1"/>
  <c r="K1037" i="1"/>
  <c r="D1023" i="14" s="1"/>
  <c r="A1037" i="1"/>
  <c r="O1036" i="1"/>
  <c r="R1036" i="1" s="1"/>
  <c r="N1036" i="1"/>
  <c r="M1036" i="1"/>
  <c r="L1036" i="1"/>
  <c r="K1036" i="1"/>
  <c r="D1022" i="14" s="1"/>
  <c r="O1035" i="1"/>
  <c r="R1035" i="1" s="1"/>
  <c r="N1035" i="1"/>
  <c r="M1035" i="1"/>
  <c r="L1035" i="1"/>
  <c r="K1035" i="1"/>
  <c r="D1021" i="14" s="1"/>
  <c r="O1034" i="1"/>
  <c r="R1034" i="1" s="1"/>
  <c r="N1034" i="1"/>
  <c r="M1034" i="1"/>
  <c r="L1034" i="1"/>
  <c r="K1034" i="1"/>
  <c r="D1020" i="14" s="1"/>
  <c r="O1033" i="1"/>
  <c r="R1033" i="1" s="1"/>
  <c r="N1033" i="1"/>
  <c r="M1033" i="1"/>
  <c r="L1033" i="1"/>
  <c r="K1033" i="1"/>
  <c r="D1019" i="14" s="1"/>
  <c r="O1032" i="1"/>
  <c r="R1032" i="1" s="1"/>
  <c r="N1032" i="1"/>
  <c r="M1032" i="1"/>
  <c r="L1032" i="1"/>
  <c r="K1032" i="1"/>
  <c r="D1018" i="14" s="1"/>
  <c r="O1031" i="1"/>
  <c r="R1031" i="1" s="1"/>
  <c r="N1031" i="1"/>
  <c r="M1031" i="1"/>
  <c r="L1031" i="1"/>
  <c r="K1031" i="1"/>
  <c r="D1017" i="14" s="1"/>
  <c r="O1030" i="1"/>
  <c r="R1030" i="1" s="1"/>
  <c r="N1030" i="1"/>
  <c r="M1030" i="1"/>
  <c r="L1030" i="1"/>
  <c r="K1030" i="1"/>
  <c r="D1016" i="14" s="1"/>
  <c r="O1029" i="1"/>
  <c r="R1029" i="1" s="1"/>
  <c r="N1029" i="1"/>
  <c r="M1029" i="1"/>
  <c r="L1029" i="1"/>
  <c r="K1029" i="1"/>
  <c r="D1015" i="14" s="1"/>
  <c r="O1028" i="1"/>
  <c r="R1028" i="1" s="1"/>
  <c r="N1028" i="1"/>
  <c r="M1028" i="1"/>
  <c r="L1028" i="1"/>
  <c r="K1028" i="1"/>
  <c r="D1014" i="14" s="1"/>
  <c r="O1027" i="1"/>
  <c r="R1027" i="1" s="1"/>
  <c r="N1027" i="1"/>
  <c r="M1027" i="1"/>
  <c r="L1027" i="1"/>
  <c r="K1027" i="1"/>
  <c r="D1013" i="14" s="1"/>
  <c r="O1026" i="1"/>
  <c r="R1026" i="1" s="1"/>
  <c r="N1026" i="1"/>
  <c r="M1026" i="1"/>
  <c r="L1026" i="1"/>
  <c r="K1026" i="1"/>
  <c r="D1012" i="14" s="1"/>
  <c r="O1025" i="1"/>
  <c r="R1025" i="1" s="1"/>
  <c r="N1025" i="1"/>
  <c r="M1025" i="1"/>
  <c r="L1025" i="1"/>
  <c r="K1025" i="1"/>
  <c r="D1011" i="14" s="1"/>
  <c r="O1024" i="1"/>
  <c r="R1024" i="1" s="1"/>
  <c r="N1024" i="1"/>
  <c r="M1024" i="1"/>
  <c r="L1024" i="1"/>
  <c r="K1024" i="1"/>
  <c r="D1010" i="14" s="1"/>
  <c r="O1023" i="1"/>
  <c r="R1023" i="1" s="1"/>
  <c r="N1023" i="1"/>
  <c r="M1023" i="1"/>
  <c r="L1023" i="1"/>
  <c r="K1023" i="1"/>
  <c r="D1009" i="14" s="1"/>
  <c r="O1022" i="1"/>
  <c r="R1022" i="1" s="1"/>
  <c r="N1022" i="1"/>
  <c r="M1022" i="1"/>
  <c r="L1022" i="1"/>
  <c r="K1022" i="1"/>
  <c r="D1008" i="14" s="1"/>
  <c r="O1021" i="1"/>
  <c r="R1021" i="1" s="1"/>
  <c r="N1021" i="1"/>
  <c r="M1021" i="1"/>
  <c r="L1021" i="1"/>
  <c r="K1021" i="1"/>
  <c r="D1007" i="14" s="1"/>
  <c r="O1020" i="1"/>
  <c r="R1020" i="1" s="1"/>
  <c r="N1020" i="1"/>
  <c r="M1020" i="1"/>
  <c r="L1020" i="1"/>
  <c r="K1020" i="1"/>
  <c r="D1006" i="14" s="1"/>
  <c r="O1019" i="1"/>
  <c r="R1019" i="1" s="1"/>
  <c r="N1019" i="1"/>
  <c r="M1019" i="1"/>
  <c r="L1019" i="1"/>
  <c r="K1019" i="1"/>
  <c r="D1005" i="14" s="1"/>
  <c r="O1018" i="1"/>
  <c r="R1018" i="1" s="1"/>
  <c r="N1018" i="1"/>
  <c r="M1018" i="1"/>
  <c r="L1018" i="1"/>
  <c r="K1018" i="1"/>
  <c r="D1004" i="14" s="1"/>
  <c r="O1017" i="1"/>
  <c r="R1017" i="1" s="1"/>
  <c r="N1017" i="1"/>
  <c r="M1017" i="1"/>
  <c r="L1017" i="1"/>
  <c r="K1017" i="1"/>
  <c r="D1003" i="14" s="1"/>
  <c r="O1016" i="1"/>
  <c r="R1016" i="1" s="1"/>
  <c r="N1016" i="1"/>
  <c r="M1016" i="1"/>
  <c r="L1016" i="1"/>
  <c r="K1016" i="1"/>
  <c r="D1002" i="14" s="1"/>
  <c r="O1015" i="1"/>
  <c r="R1015" i="1" s="1"/>
  <c r="N1015" i="1"/>
  <c r="M1015" i="1"/>
  <c r="L1015" i="1"/>
  <c r="K1015" i="1"/>
  <c r="D1001" i="14" s="1"/>
  <c r="O1014" i="1"/>
  <c r="R1014" i="1" s="1"/>
  <c r="N1014" i="1"/>
  <c r="M1014" i="1"/>
  <c r="L1014" i="1"/>
  <c r="K1014" i="1"/>
  <c r="D1000" i="14" s="1"/>
  <c r="O1013" i="1"/>
  <c r="R1013" i="1" s="1"/>
  <c r="N1013" i="1"/>
  <c r="M1013" i="1"/>
  <c r="L1013" i="1"/>
  <c r="K1013" i="1"/>
  <c r="D999" i="14" s="1"/>
  <c r="O1012" i="1"/>
  <c r="R1012" i="1" s="1"/>
  <c r="N1012" i="1"/>
  <c r="M1012" i="1"/>
  <c r="L1012" i="1"/>
  <c r="K1012" i="1"/>
  <c r="D998" i="14" s="1"/>
  <c r="O1011" i="1"/>
  <c r="R1011" i="1" s="1"/>
  <c r="N1011" i="1"/>
  <c r="M1011" i="1"/>
  <c r="L1011" i="1"/>
  <c r="K1011" i="1"/>
  <c r="D997" i="14" s="1"/>
  <c r="O1010" i="1"/>
  <c r="R1010" i="1" s="1"/>
  <c r="N1010" i="1"/>
  <c r="M1010" i="1"/>
  <c r="L1010" i="1"/>
  <c r="K1010" i="1"/>
  <c r="D996" i="14" s="1"/>
  <c r="O1009" i="1"/>
  <c r="R1009" i="1" s="1"/>
  <c r="N1009" i="1"/>
  <c r="M1009" i="1"/>
  <c r="L1009" i="1"/>
  <c r="K1009" i="1"/>
  <c r="D995" i="14" s="1"/>
  <c r="O1008" i="1"/>
  <c r="R1008" i="1" s="1"/>
  <c r="N1008" i="1"/>
  <c r="M1008" i="1"/>
  <c r="L1008" i="1"/>
  <c r="K1008" i="1"/>
  <c r="D994" i="14" s="1"/>
  <c r="O1007" i="1"/>
  <c r="R1007" i="1" s="1"/>
  <c r="N1007" i="1"/>
  <c r="M1007" i="1"/>
  <c r="L1007" i="1"/>
  <c r="K1007" i="1"/>
  <c r="D993" i="14" s="1"/>
  <c r="O1006" i="1"/>
  <c r="R1006" i="1" s="1"/>
  <c r="N1006" i="1"/>
  <c r="M1006" i="1"/>
  <c r="L1006" i="1"/>
  <c r="K1006" i="1"/>
  <c r="D992" i="14" s="1"/>
  <c r="O1005" i="1"/>
  <c r="R1005" i="1" s="1"/>
  <c r="N1005" i="1"/>
  <c r="M1005" i="1"/>
  <c r="L1005" i="1"/>
  <c r="K1005" i="1"/>
  <c r="D991" i="14" s="1"/>
  <c r="O1004" i="1"/>
  <c r="R1004" i="1" s="1"/>
  <c r="N1004" i="1"/>
  <c r="M1004" i="1"/>
  <c r="L1004" i="1"/>
  <c r="K1004" i="1"/>
  <c r="D990" i="14" s="1"/>
  <c r="O1003" i="1"/>
  <c r="R1003" i="1" s="1"/>
  <c r="N1003" i="1"/>
  <c r="M1003" i="1"/>
  <c r="L1003" i="1"/>
  <c r="K1003" i="1"/>
  <c r="D989" i="14" s="1"/>
  <c r="O1002" i="1"/>
  <c r="R1002" i="1" s="1"/>
  <c r="N1002" i="1"/>
  <c r="M1002" i="1"/>
  <c r="L1002" i="1"/>
  <c r="K1002" i="1"/>
  <c r="D988" i="14" s="1"/>
  <c r="O1001" i="1"/>
  <c r="R1001" i="1" s="1"/>
  <c r="N1001" i="1"/>
  <c r="M1001" i="1"/>
  <c r="L1001" i="1"/>
  <c r="K1001" i="1"/>
  <c r="D987" i="14" s="1"/>
  <c r="O1000" i="1"/>
  <c r="R1000" i="1" s="1"/>
  <c r="N1000" i="1"/>
  <c r="M1000" i="1"/>
  <c r="L1000" i="1"/>
  <c r="K1000" i="1"/>
  <c r="D986" i="14" s="1"/>
  <c r="O999" i="1"/>
  <c r="R999" i="1" s="1"/>
  <c r="N999" i="1"/>
  <c r="M999" i="1"/>
  <c r="L999" i="1"/>
  <c r="K999" i="1"/>
  <c r="D985" i="14" s="1"/>
  <c r="O998" i="1"/>
  <c r="R998" i="1" s="1"/>
  <c r="N998" i="1"/>
  <c r="M998" i="1"/>
  <c r="L998" i="1"/>
  <c r="K998" i="1"/>
  <c r="D984" i="14" s="1"/>
  <c r="O997" i="1"/>
  <c r="R997" i="1" s="1"/>
  <c r="N997" i="1"/>
  <c r="M997" i="1"/>
  <c r="L997" i="1"/>
  <c r="K997" i="1"/>
  <c r="D983" i="14" s="1"/>
  <c r="O996" i="1"/>
  <c r="R996" i="1" s="1"/>
  <c r="N996" i="1"/>
  <c r="M996" i="1"/>
  <c r="L996" i="1"/>
  <c r="K996" i="1"/>
  <c r="D982" i="14" s="1"/>
  <c r="O995" i="1"/>
  <c r="R995" i="1" s="1"/>
  <c r="N995" i="1"/>
  <c r="M995" i="1"/>
  <c r="L995" i="1"/>
  <c r="K995" i="1"/>
  <c r="D981" i="14" s="1"/>
  <c r="O994" i="1"/>
  <c r="R994" i="1" s="1"/>
  <c r="N994" i="1"/>
  <c r="M994" i="1"/>
  <c r="L994" i="1"/>
  <c r="K994" i="1"/>
  <c r="D980" i="14" s="1"/>
  <c r="O993" i="1"/>
  <c r="R993" i="1" s="1"/>
  <c r="N993" i="1"/>
  <c r="M993" i="1"/>
  <c r="L993" i="1"/>
  <c r="K993" i="1"/>
  <c r="D979" i="14" s="1"/>
  <c r="O992" i="1"/>
  <c r="R992" i="1" s="1"/>
  <c r="N992" i="1"/>
  <c r="M992" i="1"/>
  <c r="L992" i="1"/>
  <c r="K992" i="1"/>
  <c r="D978" i="14" s="1"/>
  <c r="O991" i="1"/>
  <c r="R991" i="1" s="1"/>
  <c r="N991" i="1"/>
  <c r="M991" i="1"/>
  <c r="L991" i="1"/>
  <c r="K991" i="1"/>
  <c r="D977" i="14" s="1"/>
  <c r="O990" i="1"/>
  <c r="R990" i="1" s="1"/>
  <c r="N990" i="1"/>
  <c r="M990" i="1"/>
  <c r="L990" i="1"/>
  <c r="K990" i="1"/>
  <c r="D976" i="14" s="1"/>
  <c r="O989" i="1"/>
  <c r="R989" i="1" s="1"/>
  <c r="N989" i="1"/>
  <c r="M989" i="1"/>
  <c r="L989" i="1"/>
  <c r="K989" i="1"/>
  <c r="D975" i="14" s="1"/>
  <c r="O988" i="1"/>
  <c r="R988" i="1" s="1"/>
  <c r="N988" i="1"/>
  <c r="M988" i="1"/>
  <c r="L988" i="1"/>
  <c r="K988" i="1"/>
  <c r="D974" i="14" s="1"/>
  <c r="O987" i="1"/>
  <c r="R987" i="1" s="1"/>
  <c r="N987" i="1"/>
  <c r="M987" i="1"/>
  <c r="L987" i="1"/>
  <c r="K987" i="1"/>
  <c r="D973" i="14" s="1"/>
  <c r="O986" i="1"/>
  <c r="R986" i="1" s="1"/>
  <c r="N986" i="1"/>
  <c r="M986" i="1"/>
  <c r="L986" i="1"/>
  <c r="K986" i="1"/>
  <c r="D972" i="14" s="1"/>
  <c r="O985" i="1"/>
  <c r="R985" i="1" s="1"/>
  <c r="N985" i="1"/>
  <c r="M985" i="1"/>
  <c r="L985" i="1"/>
  <c r="K985" i="1"/>
  <c r="D971" i="14" s="1"/>
  <c r="O984" i="1"/>
  <c r="R984" i="1" s="1"/>
  <c r="N984" i="1"/>
  <c r="M984" i="1"/>
  <c r="L984" i="1"/>
  <c r="K984" i="1"/>
  <c r="D970" i="14" s="1"/>
  <c r="O983" i="1"/>
  <c r="R983" i="1" s="1"/>
  <c r="N983" i="1"/>
  <c r="M983" i="1"/>
  <c r="L983" i="1"/>
  <c r="K983" i="1"/>
  <c r="D969" i="14" s="1"/>
  <c r="O982" i="1"/>
  <c r="R982" i="1" s="1"/>
  <c r="N982" i="1"/>
  <c r="M982" i="1"/>
  <c r="L982" i="1"/>
  <c r="K982" i="1"/>
  <c r="D968" i="14" s="1"/>
  <c r="O981" i="1"/>
  <c r="R981" i="1" s="1"/>
  <c r="N981" i="1"/>
  <c r="M981" i="1"/>
  <c r="L981" i="1"/>
  <c r="K981" i="1"/>
  <c r="D967" i="14" s="1"/>
  <c r="A981" i="1"/>
  <c r="O980" i="1"/>
  <c r="R980" i="1" s="1"/>
  <c r="N980" i="1"/>
  <c r="M980" i="1"/>
  <c r="L980" i="1"/>
  <c r="K980" i="1"/>
  <c r="D966" i="14" s="1"/>
  <c r="A980" i="1"/>
  <c r="O979" i="1"/>
  <c r="R979" i="1" s="1"/>
  <c r="N979" i="1"/>
  <c r="M979" i="1"/>
  <c r="L979" i="1"/>
  <c r="K979" i="1"/>
  <c r="D965" i="14" s="1"/>
  <c r="A979" i="1"/>
  <c r="O978" i="1"/>
  <c r="R978" i="1" s="1"/>
  <c r="N978" i="1"/>
  <c r="M978" i="1"/>
  <c r="L978" i="1"/>
  <c r="K978" i="1"/>
  <c r="D964" i="14" s="1"/>
  <c r="A978" i="1"/>
  <c r="O977" i="1"/>
  <c r="R977" i="1" s="1"/>
  <c r="N977" i="1"/>
  <c r="M977" i="1"/>
  <c r="L977" i="1"/>
  <c r="K977" i="1"/>
  <c r="D963" i="14" s="1"/>
  <c r="A977" i="1"/>
  <c r="O976" i="1"/>
  <c r="R976" i="1" s="1"/>
  <c r="N976" i="1"/>
  <c r="M976" i="1"/>
  <c r="L976" i="1"/>
  <c r="K976" i="1"/>
  <c r="D962" i="14" s="1"/>
  <c r="O975" i="1"/>
  <c r="R975" i="1" s="1"/>
  <c r="N975" i="1"/>
  <c r="M975" i="1"/>
  <c r="L975" i="1"/>
  <c r="K975" i="1"/>
  <c r="D961" i="14" s="1"/>
  <c r="O974" i="1"/>
  <c r="R974" i="1" s="1"/>
  <c r="N974" i="1"/>
  <c r="M974" i="1"/>
  <c r="L974" i="1"/>
  <c r="K974" i="1"/>
  <c r="D960" i="14" s="1"/>
  <c r="O973" i="1"/>
  <c r="R973" i="1" s="1"/>
  <c r="N973" i="1"/>
  <c r="M973" i="1"/>
  <c r="L973" i="1"/>
  <c r="K973" i="1"/>
  <c r="D959" i="14" s="1"/>
  <c r="O972" i="1"/>
  <c r="R972" i="1" s="1"/>
  <c r="N972" i="1"/>
  <c r="M972" i="1"/>
  <c r="L972" i="1"/>
  <c r="K972" i="1"/>
  <c r="D958" i="14" s="1"/>
  <c r="O971" i="1"/>
  <c r="R971" i="1" s="1"/>
  <c r="N971" i="1"/>
  <c r="M971" i="1"/>
  <c r="L971" i="1"/>
  <c r="K971" i="1"/>
  <c r="D957" i="14" s="1"/>
  <c r="O970" i="1"/>
  <c r="R970" i="1" s="1"/>
  <c r="N970" i="1"/>
  <c r="M970" i="1"/>
  <c r="L970" i="1"/>
  <c r="K970" i="1"/>
  <c r="D956" i="14" s="1"/>
  <c r="O969" i="1"/>
  <c r="R969" i="1" s="1"/>
  <c r="N969" i="1"/>
  <c r="M969" i="1"/>
  <c r="L969" i="1"/>
  <c r="K969" i="1"/>
  <c r="D955" i="14" s="1"/>
  <c r="O968" i="1"/>
  <c r="R968" i="1" s="1"/>
  <c r="N968" i="1"/>
  <c r="M968" i="1"/>
  <c r="L968" i="1"/>
  <c r="K968" i="1"/>
  <c r="D954" i="14" s="1"/>
  <c r="O967" i="1"/>
  <c r="R967" i="1" s="1"/>
  <c r="N967" i="1"/>
  <c r="M967" i="1"/>
  <c r="L967" i="1"/>
  <c r="K967" i="1"/>
  <c r="D953" i="14" s="1"/>
  <c r="O966" i="1"/>
  <c r="R966" i="1" s="1"/>
  <c r="N966" i="1"/>
  <c r="M966" i="1"/>
  <c r="L966" i="1"/>
  <c r="K966" i="1"/>
  <c r="D952" i="14" s="1"/>
  <c r="O965" i="1"/>
  <c r="R965" i="1" s="1"/>
  <c r="N965" i="1"/>
  <c r="M965" i="1"/>
  <c r="L965" i="1"/>
  <c r="K965" i="1"/>
  <c r="D951" i="14" s="1"/>
  <c r="O964" i="1"/>
  <c r="R964" i="1" s="1"/>
  <c r="N964" i="1"/>
  <c r="M964" i="1"/>
  <c r="L964" i="1"/>
  <c r="K964" i="1"/>
  <c r="D950" i="14" s="1"/>
  <c r="O963" i="1"/>
  <c r="R963" i="1" s="1"/>
  <c r="N963" i="1"/>
  <c r="M963" i="1"/>
  <c r="L963" i="1"/>
  <c r="K963" i="1"/>
  <c r="D949" i="14" s="1"/>
  <c r="O962" i="1"/>
  <c r="R962" i="1" s="1"/>
  <c r="N962" i="1"/>
  <c r="M962" i="1"/>
  <c r="L962" i="1"/>
  <c r="K962" i="1"/>
  <c r="D948" i="14" s="1"/>
  <c r="O961" i="1"/>
  <c r="R961" i="1" s="1"/>
  <c r="N961" i="1"/>
  <c r="M961" i="1"/>
  <c r="L961" i="1"/>
  <c r="K961" i="1"/>
  <c r="D947" i="14" s="1"/>
  <c r="O960" i="1"/>
  <c r="R960" i="1" s="1"/>
  <c r="N960" i="1"/>
  <c r="M960" i="1"/>
  <c r="L960" i="1"/>
  <c r="K960" i="1"/>
  <c r="D946" i="14" s="1"/>
  <c r="O959" i="1"/>
  <c r="R959" i="1" s="1"/>
  <c r="N959" i="1"/>
  <c r="M959" i="1"/>
  <c r="L959" i="1"/>
  <c r="K959" i="1"/>
  <c r="D945" i="14" s="1"/>
  <c r="O958" i="1"/>
  <c r="R958" i="1" s="1"/>
  <c r="N958" i="1"/>
  <c r="M958" i="1"/>
  <c r="L958" i="1"/>
  <c r="K958" i="1"/>
  <c r="D944" i="14" s="1"/>
  <c r="O957" i="1"/>
  <c r="R957" i="1" s="1"/>
  <c r="N957" i="1"/>
  <c r="M957" i="1"/>
  <c r="L957" i="1"/>
  <c r="K957" i="1"/>
  <c r="D943" i="14" s="1"/>
  <c r="O956" i="1"/>
  <c r="R956" i="1" s="1"/>
  <c r="N956" i="1"/>
  <c r="M956" i="1"/>
  <c r="L956" i="1"/>
  <c r="K956" i="1"/>
  <c r="D942" i="14" s="1"/>
  <c r="O955" i="1"/>
  <c r="R955" i="1" s="1"/>
  <c r="N955" i="1"/>
  <c r="M955" i="1"/>
  <c r="L955" i="1"/>
  <c r="K955" i="1"/>
  <c r="D941" i="14" s="1"/>
  <c r="O954" i="1"/>
  <c r="R954" i="1" s="1"/>
  <c r="N954" i="1"/>
  <c r="M954" i="1"/>
  <c r="L954" i="1"/>
  <c r="K954" i="1"/>
  <c r="D940" i="14" s="1"/>
  <c r="O953" i="1"/>
  <c r="R953" i="1" s="1"/>
  <c r="N953" i="1"/>
  <c r="M953" i="1"/>
  <c r="L953" i="1"/>
  <c r="K953" i="1"/>
  <c r="D939" i="14" s="1"/>
  <c r="O952" i="1"/>
  <c r="R952" i="1" s="1"/>
  <c r="N952" i="1"/>
  <c r="M952" i="1"/>
  <c r="L952" i="1"/>
  <c r="K952" i="1"/>
  <c r="D938" i="14" s="1"/>
  <c r="O951" i="1"/>
  <c r="R951" i="1" s="1"/>
  <c r="N951" i="1"/>
  <c r="M951" i="1"/>
  <c r="L951" i="1"/>
  <c r="K951" i="1"/>
  <c r="D937" i="14" s="1"/>
  <c r="O950" i="1"/>
  <c r="R950" i="1" s="1"/>
  <c r="N950" i="1"/>
  <c r="M950" i="1"/>
  <c r="L950" i="1"/>
  <c r="K950" i="1"/>
  <c r="D936" i="14" s="1"/>
  <c r="O949" i="1"/>
  <c r="R949" i="1" s="1"/>
  <c r="N949" i="1"/>
  <c r="M949" i="1"/>
  <c r="L949" i="1"/>
  <c r="K949" i="1"/>
  <c r="D935" i="14" s="1"/>
  <c r="O948" i="1"/>
  <c r="R948" i="1" s="1"/>
  <c r="N948" i="1"/>
  <c r="M948" i="1"/>
  <c r="L948" i="1"/>
  <c r="K948" i="1"/>
  <c r="D934" i="14" s="1"/>
  <c r="O947" i="1"/>
  <c r="R947" i="1" s="1"/>
  <c r="N947" i="1"/>
  <c r="M947" i="1"/>
  <c r="L947" i="1"/>
  <c r="K947" i="1"/>
  <c r="D933" i="14" s="1"/>
  <c r="O946" i="1"/>
  <c r="R946" i="1" s="1"/>
  <c r="N946" i="1"/>
  <c r="M946" i="1"/>
  <c r="L946" i="1"/>
  <c r="K946" i="1"/>
  <c r="D932" i="14" s="1"/>
  <c r="O945" i="1"/>
  <c r="R945" i="1" s="1"/>
  <c r="N945" i="1"/>
  <c r="M945" i="1"/>
  <c r="L945" i="1"/>
  <c r="K945" i="1"/>
  <c r="D931" i="14" s="1"/>
  <c r="O944" i="1"/>
  <c r="R944" i="1" s="1"/>
  <c r="N944" i="1"/>
  <c r="M944" i="1"/>
  <c r="L944" i="1"/>
  <c r="K944" i="1"/>
  <c r="D930" i="14" s="1"/>
  <c r="O943" i="1"/>
  <c r="R943" i="1" s="1"/>
  <c r="N943" i="1"/>
  <c r="M943" i="1"/>
  <c r="L943" i="1"/>
  <c r="K943" i="1"/>
  <c r="D929" i="14" s="1"/>
  <c r="O942" i="1"/>
  <c r="R942" i="1" s="1"/>
  <c r="N942" i="1"/>
  <c r="M942" i="1"/>
  <c r="L942" i="1"/>
  <c r="K942" i="1"/>
  <c r="D928" i="14" s="1"/>
  <c r="O941" i="1"/>
  <c r="R941" i="1" s="1"/>
  <c r="N941" i="1"/>
  <c r="M941" i="1"/>
  <c r="L941" i="1"/>
  <c r="K941" i="1"/>
  <c r="D927" i="14" s="1"/>
  <c r="O940" i="1"/>
  <c r="R940" i="1" s="1"/>
  <c r="N940" i="1"/>
  <c r="M940" i="1"/>
  <c r="L940" i="1"/>
  <c r="K940" i="1"/>
  <c r="D926" i="14" s="1"/>
  <c r="O939" i="1"/>
  <c r="R939" i="1" s="1"/>
  <c r="N939" i="1"/>
  <c r="M939" i="1"/>
  <c r="L939" i="1"/>
  <c r="K939" i="1"/>
  <c r="D925" i="14" s="1"/>
  <c r="O938" i="1"/>
  <c r="R938" i="1" s="1"/>
  <c r="N938" i="1"/>
  <c r="M938" i="1"/>
  <c r="L938" i="1"/>
  <c r="K938" i="1"/>
  <c r="D924" i="14" s="1"/>
  <c r="O937" i="1"/>
  <c r="R937" i="1" s="1"/>
  <c r="N937" i="1"/>
  <c r="M937" i="1"/>
  <c r="L937" i="1"/>
  <c r="K937" i="1"/>
  <c r="D923" i="14" s="1"/>
  <c r="O936" i="1"/>
  <c r="R936" i="1" s="1"/>
  <c r="N936" i="1"/>
  <c r="M936" i="1"/>
  <c r="L936" i="1"/>
  <c r="K936" i="1"/>
  <c r="D922" i="14" s="1"/>
  <c r="O935" i="1"/>
  <c r="R935" i="1" s="1"/>
  <c r="N935" i="1"/>
  <c r="M935" i="1"/>
  <c r="L935" i="1"/>
  <c r="K935" i="1"/>
  <c r="D921" i="14" s="1"/>
  <c r="O934" i="1"/>
  <c r="R934" i="1" s="1"/>
  <c r="N934" i="1"/>
  <c r="M934" i="1"/>
  <c r="L934" i="1"/>
  <c r="K934" i="1"/>
  <c r="D920" i="14" s="1"/>
  <c r="O933" i="1"/>
  <c r="R933" i="1" s="1"/>
  <c r="N933" i="1"/>
  <c r="M933" i="1"/>
  <c r="L933" i="1"/>
  <c r="K933" i="1"/>
  <c r="D919" i="14" s="1"/>
  <c r="O932" i="1"/>
  <c r="R932" i="1" s="1"/>
  <c r="N932" i="1"/>
  <c r="M932" i="1"/>
  <c r="L932" i="1"/>
  <c r="K932" i="1"/>
  <c r="D918" i="14" s="1"/>
  <c r="O931" i="1"/>
  <c r="R931" i="1" s="1"/>
  <c r="N931" i="1"/>
  <c r="M931" i="1"/>
  <c r="L931" i="1"/>
  <c r="K931" i="1"/>
  <c r="D917" i="14" s="1"/>
  <c r="O930" i="1"/>
  <c r="R930" i="1" s="1"/>
  <c r="N930" i="1"/>
  <c r="M930" i="1"/>
  <c r="L930" i="1"/>
  <c r="K930" i="1"/>
  <c r="D916" i="14" s="1"/>
  <c r="O929" i="1"/>
  <c r="R929" i="1" s="1"/>
  <c r="N929" i="1"/>
  <c r="M929" i="1"/>
  <c r="L929" i="1"/>
  <c r="K929" i="1"/>
  <c r="D915" i="14" s="1"/>
  <c r="O928" i="1"/>
  <c r="R928" i="1" s="1"/>
  <c r="N928" i="1"/>
  <c r="M928" i="1"/>
  <c r="L928" i="1"/>
  <c r="K928" i="1"/>
  <c r="D914" i="14" s="1"/>
  <c r="O927" i="1"/>
  <c r="R927" i="1" s="1"/>
  <c r="N927" i="1"/>
  <c r="M927" i="1"/>
  <c r="L927" i="1"/>
  <c r="K927" i="1"/>
  <c r="D913" i="14" s="1"/>
  <c r="O926" i="1"/>
  <c r="R926" i="1" s="1"/>
  <c r="N926" i="1"/>
  <c r="M926" i="1"/>
  <c r="L926" i="1"/>
  <c r="K926" i="1"/>
  <c r="D912" i="14" s="1"/>
  <c r="O925" i="1"/>
  <c r="R925" i="1" s="1"/>
  <c r="N925" i="1"/>
  <c r="M925" i="1"/>
  <c r="L925" i="1"/>
  <c r="K925" i="1"/>
  <c r="D911" i="14" s="1"/>
  <c r="O924" i="1"/>
  <c r="R924" i="1" s="1"/>
  <c r="N924" i="1"/>
  <c r="M924" i="1"/>
  <c r="L924" i="1"/>
  <c r="K924" i="1"/>
  <c r="D910" i="14" s="1"/>
  <c r="O923" i="1"/>
  <c r="R923" i="1" s="1"/>
  <c r="N923" i="1"/>
  <c r="M923" i="1"/>
  <c r="L923" i="1"/>
  <c r="K923" i="1"/>
  <c r="D909" i="14" s="1"/>
  <c r="O922" i="1"/>
  <c r="R922" i="1" s="1"/>
  <c r="N922" i="1"/>
  <c r="M922" i="1"/>
  <c r="L922" i="1"/>
  <c r="K922" i="1"/>
  <c r="D908" i="14" s="1"/>
  <c r="O921" i="1"/>
  <c r="R921" i="1" s="1"/>
  <c r="N921" i="1"/>
  <c r="M921" i="1"/>
  <c r="L921" i="1"/>
  <c r="K921" i="1"/>
  <c r="D907" i="14" s="1"/>
  <c r="O920" i="1"/>
  <c r="R920" i="1" s="1"/>
  <c r="N920" i="1"/>
  <c r="M920" i="1"/>
  <c r="L920" i="1"/>
  <c r="K920" i="1"/>
  <c r="D906" i="14" s="1"/>
  <c r="A920" i="1"/>
  <c r="O919" i="1"/>
  <c r="R919" i="1" s="1"/>
  <c r="N919" i="1"/>
  <c r="M919" i="1"/>
  <c r="L919" i="1"/>
  <c r="K919" i="1"/>
  <c r="D905" i="14" s="1"/>
  <c r="A919" i="1"/>
  <c r="O918" i="1"/>
  <c r="R918" i="1" s="1"/>
  <c r="N918" i="1"/>
  <c r="M918" i="1"/>
  <c r="L918" i="1"/>
  <c r="K918" i="1"/>
  <c r="D904" i="14" s="1"/>
  <c r="A918" i="1"/>
  <c r="O917" i="1"/>
  <c r="R917" i="1" s="1"/>
  <c r="N917" i="1"/>
  <c r="M917" i="1"/>
  <c r="L917" i="1"/>
  <c r="K917" i="1"/>
  <c r="D903" i="14" s="1"/>
  <c r="A917" i="1"/>
  <c r="O916" i="1"/>
  <c r="R916" i="1" s="1"/>
  <c r="N916" i="1"/>
  <c r="M916" i="1"/>
  <c r="L916" i="1"/>
  <c r="K916" i="1"/>
  <c r="D902" i="14" s="1"/>
  <c r="O915" i="1"/>
  <c r="R915" i="1" s="1"/>
  <c r="N915" i="1"/>
  <c r="M915" i="1"/>
  <c r="L915" i="1"/>
  <c r="K915" i="1"/>
  <c r="D901" i="14" s="1"/>
  <c r="O914" i="1"/>
  <c r="R914" i="1" s="1"/>
  <c r="N914" i="1"/>
  <c r="M914" i="1"/>
  <c r="L914" i="1"/>
  <c r="K914" i="1"/>
  <c r="D900" i="14" s="1"/>
  <c r="O913" i="1"/>
  <c r="R913" i="1" s="1"/>
  <c r="N913" i="1"/>
  <c r="M913" i="1"/>
  <c r="L913" i="1"/>
  <c r="K913" i="1"/>
  <c r="D899" i="14" s="1"/>
  <c r="O912" i="1"/>
  <c r="R912" i="1" s="1"/>
  <c r="N912" i="1"/>
  <c r="M912" i="1"/>
  <c r="L912" i="1"/>
  <c r="K912" i="1"/>
  <c r="D898" i="14" s="1"/>
  <c r="O911" i="1"/>
  <c r="R911" i="1" s="1"/>
  <c r="N911" i="1"/>
  <c r="M911" i="1"/>
  <c r="L911" i="1"/>
  <c r="K911" i="1"/>
  <c r="D897" i="14" s="1"/>
  <c r="O910" i="1"/>
  <c r="R910" i="1" s="1"/>
  <c r="N910" i="1"/>
  <c r="M910" i="1"/>
  <c r="L910" i="1"/>
  <c r="K910" i="1"/>
  <c r="D896" i="14" s="1"/>
  <c r="O909" i="1"/>
  <c r="R909" i="1" s="1"/>
  <c r="N909" i="1"/>
  <c r="M909" i="1"/>
  <c r="L909" i="1"/>
  <c r="K909" i="1"/>
  <c r="D895" i="14" s="1"/>
  <c r="O908" i="1"/>
  <c r="R908" i="1" s="1"/>
  <c r="N908" i="1"/>
  <c r="M908" i="1"/>
  <c r="L908" i="1"/>
  <c r="K908" i="1"/>
  <c r="D894" i="14" s="1"/>
  <c r="O907" i="1"/>
  <c r="R907" i="1" s="1"/>
  <c r="N907" i="1"/>
  <c r="M907" i="1"/>
  <c r="L907" i="1"/>
  <c r="K907" i="1"/>
  <c r="D893" i="14" s="1"/>
  <c r="O906" i="1"/>
  <c r="R906" i="1" s="1"/>
  <c r="N906" i="1"/>
  <c r="M906" i="1"/>
  <c r="L906" i="1"/>
  <c r="K906" i="1"/>
  <c r="D892" i="14" s="1"/>
  <c r="O905" i="1"/>
  <c r="R905" i="1" s="1"/>
  <c r="N905" i="1"/>
  <c r="M905" i="1"/>
  <c r="L905" i="1"/>
  <c r="K905" i="1"/>
  <c r="D891" i="14" s="1"/>
  <c r="O904" i="1"/>
  <c r="R904" i="1" s="1"/>
  <c r="N904" i="1"/>
  <c r="M904" i="1"/>
  <c r="L904" i="1"/>
  <c r="K904" i="1"/>
  <c r="D890" i="14" s="1"/>
  <c r="O903" i="1"/>
  <c r="R903" i="1" s="1"/>
  <c r="N903" i="1"/>
  <c r="M903" i="1"/>
  <c r="L903" i="1"/>
  <c r="K903" i="1"/>
  <c r="D889" i="14" s="1"/>
  <c r="O902" i="1"/>
  <c r="R902" i="1" s="1"/>
  <c r="N902" i="1"/>
  <c r="M902" i="1"/>
  <c r="L902" i="1"/>
  <c r="K902" i="1"/>
  <c r="D888" i="14" s="1"/>
  <c r="O901" i="1"/>
  <c r="R901" i="1" s="1"/>
  <c r="N901" i="1"/>
  <c r="M901" i="1"/>
  <c r="L901" i="1"/>
  <c r="K901" i="1"/>
  <c r="D887" i="14" s="1"/>
  <c r="O900" i="1"/>
  <c r="R900" i="1" s="1"/>
  <c r="N900" i="1"/>
  <c r="M900" i="1"/>
  <c r="L900" i="1"/>
  <c r="K900" i="1"/>
  <c r="D886" i="14" s="1"/>
  <c r="O899" i="1"/>
  <c r="R899" i="1" s="1"/>
  <c r="N899" i="1"/>
  <c r="M899" i="1"/>
  <c r="L899" i="1"/>
  <c r="K899" i="1"/>
  <c r="D885" i="14" s="1"/>
  <c r="O898" i="1"/>
  <c r="R898" i="1" s="1"/>
  <c r="N898" i="1"/>
  <c r="M898" i="1"/>
  <c r="L898" i="1"/>
  <c r="K898" i="1"/>
  <c r="D884" i="14" s="1"/>
  <c r="O897" i="1"/>
  <c r="R897" i="1" s="1"/>
  <c r="N897" i="1"/>
  <c r="M897" i="1"/>
  <c r="L897" i="1"/>
  <c r="K897" i="1"/>
  <c r="D883" i="14" s="1"/>
  <c r="O896" i="1"/>
  <c r="R896" i="1" s="1"/>
  <c r="N896" i="1"/>
  <c r="M896" i="1"/>
  <c r="L896" i="1"/>
  <c r="K896" i="1"/>
  <c r="D882" i="14" s="1"/>
  <c r="O895" i="1"/>
  <c r="R895" i="1" s="1"/>
  <c r="N895" i="1"/>
  <c r="M895" i="1"/>
  <c r="L895" i="1"/>
  <c r="K895" i="1"/>
  <c r="D881" i="14" s="1"/>
  <c r="O894" i="1"/>
  <c r="R894" i="1" s="1"/>
  <c r="N894" i="1"/>
  <c r="M894" i="1"/>
  <c r="L894" i="1"/>
  <c r="K894" i="1"/>
  <c r="D880" i="14" s="1"/>
  <c r="O893" i="1"/>
  <c r="R893" i="1" s="1"/>
  <c r="N893" i="1"/>
  <c r="M893" i="1"/>
  <c r="L893" i="1"/>
  <c r="K893" i="1"/>
  <c r="D879" i="14" s="1"/>
  <c r="O892" i="1"/>
  <c r="R892" i="1" s="1"/>
  <c r="N892" i="1"/>
  <c r="M892" i="1"/>
  <c r="L892" i="1"/>
  <c r="K892" i="1"/>
  <c r="D878" i="14" s="1"/>
  <c r="O891" i="1"/>
  <c r="R891" i="1" s="1"/>
  <c r="N891" i="1"/>
  <c r="M891" i="1"/>
  <c r="L891" i="1"/>
  <c r="K891" i="1"/>
  <c r="D877" i="14" s="1"/>
  <c r="O890" i="1"/>
  <c r="R890" i="1" s="1"/>
  <c r="N890" i="1"/>
  <c r="M890" i="1"/>
  <c r="L890" i="1"/>
  <c r="K890" i="1"/>
  <c r="D876" i="14" s="1"/>
  <c r="O889" i="1"/>
  <c r="R889" i="1" s="1"/>
  <c r="N889" i="1"/>
  <c r="M889" i="1"/>
  <c r="L889" i="1"/>
  <c r="K889" i="1"/>
  <c r="D875" i="14" s="1"/>
  <c r="O888" i="1"/>
  <c r="R888" i="1" s="1"/>
  <c r="N888" i="1"/>
  <c r="M888" i="1"/>
  <c r="L888" i="1"/>
  <c r="K888" i="1"/>
  <c r="D874" i="14" s="1"/>
  <c r="O887" i="1"/>
  <c r="R887" i="1" s="1"/>
  <c r="N887" i="1"/>
  <c r="M887" i="1"/>
  <c r="L887" i="1"/>
  <c r="K887" i="1"/>
  <c r="D873" i="14" s="1"/>
  <c r="O886" i="1"/>
  <c r="R886" i="1" s="1"/>
  <c r="N886" i="1"/>
  <c r="M886" i="1"/>
  <c r="L886" i="1"/>
  <c r="K886" i="1"/>
  <c r="D872" i="14" s="1"/>
  <c r="O885" i="1"/>
  <c r="R885" i="1" s="1"/>
  <c r="N885" i="1"/>
  <c r="M885" i="1"/>
  <c r="L885" i="1"/>
  <c r="K885" i="1"/>
  <c r="D871" i="14" s="1"/>
  <c r="O884" i="1"/>
  <c r="R884" i="1" s="1"/>
  <c r="N884" i="1"/>
  <c r="M884" i="1"/>
  <c r="L884" i="1"/>
  <c r="K884" i="1"/>
  <c r="D870" i="14" s="1"/>
  <c r="O883" i="1"/>
  <c r="R883" i="1" s="1"/>
  <c r="N883" i="1"/>
  <c r="M883" i="1"/>
  <c r="L883" i="1"/>
  <c r="K883" i="1"/>
  <c r="D869" i="14" s="1"/>
  <c r="O882" i="1"/>
  <c r="R882" i="1" s="1"/>
  <c r="N882" i="1"/>
  <c r="M882" i="1"/>
  <c r="L882" i="1"/>
  <c r="K882" i="1"/>
  <c r="D868" i="14" s="1"/>
  <c r="O881" i="1"/>
  <c r="R881" i="1" s="1"/>
  <c r="N881" i="1"/>
  <c r="M881" i="1"/>
  <c r="L881" i="1"/>
  <c r="K881" i="1"/>
  <c r="D867" i="14" s="1"/>
  <c r="O880" i="1"/>
  <c r="R880" i="1" s="1"/>
  <c r="N880" i="1"/>
  <c r="M880" i="1"/>
  <c r="L880" i="1"/>
  <c r="K880" i="1"/>
  <c r="D866" i="14" s="1"/>
  <c r="O879" i="1"/>
  <c r="R879" i="1" s="1"/>
  <c r="N879" i="1"/>
  <c r="M879" i="1"/>
  <c r="L879" i="1"/>
  <c r="K879" i="1"/>
  <c r="D865" i="14" s="1"/>
  <c r="O878" i="1"/>
  <c r="R878" i="1" s="1"/>
  <c r="N878" i="1"/>
  <c r="M878" i="1"/>
  <c r="L878" i="1"/>
  <c r="K878" i="1"/>
  <c r="D864" i="14" s="1"/>
  <c r="O877" i="1"/>
  <c r="R877" i="1" s="1"/>
  <c r="N877" i="1"/>
  <c r="M877" i="1"/>
  <c r="L877" i="1"/>
  <c r="K877" i="1"/>
  <c r="D863" i="14" s="1"/>
  <c r="O876" i="1"/>
  <c r="R876" i="1" s="1"/>
  <c r="N876" i="1"/>
  <c r="M876" i="1"/>
  <c r="L876" i="1"/>
  <c r="K876" i="1"/>
  <c r="D862" i="14" s="1"/>
  <c r="O875" i="1"/>
  <c r="R875" i="1" s="1"/>
  <c r="N875" i="1"/>
  <c r="M875" i="1"/>
  <c r="L875" i="1"/>
  <c r="K875" i="1"/>
  <c r="D861" i="14" s="1"/>
  <c r="O874" i="1"/>
  <c r="R874" i="1" s="1"/>
  <c r="N874" i="1"/>
  <c r="M874" i="1"/>
  <c r="L874" i="1"/>
  <c r="K874" i="1"/>
  <c r="D860" i="14" s="1"/>
  <c r="O873" i="1"/>
  <c r="R873" i="1" s="1"/>
  <c r="N873" i="1"/>
  <c r="M873" i="1"/>
  <c r="L873" i="1"/>
  <c r="K873" i="1"/>
  <c r="D859" i="14" s="1"/>
  <c r="O872" i="1"/>
  <c r="R872" i="1" s="1"/>
  <c r="N872" i="1"/>
  <c r="M872" i="1"/>
  <c r="L872" i="1"/>
  <c r="K872" i="1"/>
  <c r="D858" i="14" s="1"/>
  <c r="O871" i="1"/>
  <c r="R871" i="1" s="1"/>
  <c r="N871" i="1"/>
  <c r="M871" i="1"/>
  <c r="L871" i="1"/>
  <c r="K871" i="1"/>
  <c r="D857" i="14" s="1"/>
  <c r="O870" i="1"/>
  <c r="R870" i="1" s="1"/>
  <c r="N870" i="1"/>
  <c r="M870" i="1"/>
  <c r="L870" i="1"/>
  <c r="K870" i="1"/>
  <c r="D856" i="14" s="1"/>
  <c r="O869" i="1"/>
  <c r="R869" i="1" s="1"/>
  <c r="N869" i="1"/>
  <c r="M869" i="1"/>
  <c r="L869" i="1"/>
  <c r="K869" i="1"/>
  <c r="D855" i="14" s="1"/>
  <c r="O868" i="1"/>
  <c r="R868" i="1" s="1"/>
  <c r="N868" i="1"/>
  <c r="M868" i="1"/>
  <c r="L868" i="1"/>
  <c r="K868" i="1"/>
  <c r="D854" i="14" s="1"/>
  <c r="O867" i="1"/>
  <c r="R867" i="1" s="1"/>
  <c r="N867" i="1"/>
  <c r="M867" i="1"/>
  <c r="L867" i="1"/>
  <c r="K867" i="1"/>
  <c r="D853" i="14" s="1"/>
  <c r="O866" i="1"/>
  <c r="R866" i="1" s="1"/>
  <c r="N866" i="1"/>
  <c r="M866" i="1"/>
  <c r="L866" i="1"/>
  <c r="K866" i="1"/>
  <c r="D852" i="14" s="1"/>
  <c r="O865" i="1"/>
  <c r="R865" i="1" s="1"/>
  <c r="N865" i="1"/>
  <c r="M865" i="1"/>
  <c r="L865" i="1"/>
  <c r="K865" i="1"/>
  <c r="D851" i="14" s="1"/>
  <c r="O864" i="1"/>
  <c r="R864" i="1" s="1"/>
  <c r="N864" i="1"/>
  <c r="M864" i="1"/>
  <c r="L864" i="1"/>
  <c r="K864" i="1"/>
  <c r="D850" i="14" s="1"/>
  <c r="O863" i="1"/>
  <c r="R863" i="1" s="1"/>
  <c r="N863" i="1"/>
  <c r="M863" i="1"/>
  <c r="L863" i="1"/>
  <c r="K863" i="1"/>
  <c r="D849" i="14" s="1"/>
  <c r="O862" i="1"/>
  <c r="R862" i="1" s="1"/>
  <c r="N862" i="1"/>
  <c r="M862" i="1"/>
  <c r="L862" i="1"/>
  <c r="K862" i="1"/>
  <c r="D848" i="14" s="1"/>
  <c r="O861" i="1"/>
  <c r="R861" i="1" s="1"/>
  <c r="N861" i="1"/>
  <c r="M861" i="1"/>
  <c r="L861" i="1"/>
  <c r="K861" i="1"/>
  <c r="D847" i="14" s="1"/>
  <c r="A861" i="1"/>
  <c r="O860" i="1"/>
  <c r="R860" i="1" s="1"/>
  <c r="N860" i="1"/>
  <c r="M860" i="1"/>
  <c r="L860" i="1"/>
  <c r="K860" i="1"/>
  <c r="D846" i="14" s="1"/>
  <c r="A860" i="1"/>
  <c r="O859" i="1"/>
  <c r="R859" i="1" s="1"/>
  <c r="N859" i="1"/>
  <c r="M859" i="1"/>
  <c r="L859" i="1"/>
  <c r="K859" i="1"/>
  <c r="D845" i="14" s="1"/>
  <c r="A859" i="1"/>
  <c r="O858" i="1"/>
  <c r="R858" i="1" s="1"/>
  <c r="N858" i="1"/>
  <c r="M858" i="1"/>
  <c r="L858" i="1"/>
  <c r="K858" i="1"/>
  <c r="D844" i="14" s="1"/>
  <c r="A858" i="1"/>
  <c r="O857" i="1"/>
  <c r="R857" i="1" s="1"/>
  <c r="N857" i="1"/>
  <c r="M857" i="1"/>
  <c r="L857" i="1"/>
  <c r="K857" i="1"/>
  <c r="D843" i="14" s="1"/>
  <c r="A857" i="1"/>
  <c r="O856" i="1"/>
  <c r="R856" i="1" s="1"/>
  <c r="N856" i="1"/>
  <c r="M856" i="1"/>
  <c r="L856" i="1"/>
  <c r="K856" i="1"/>
  <c r="D842" i="14" s="1"/>
  <c r="O855" i="1"/>
  <c r="R855" i="1" s="1"/>
  <c r="N855" i="1"/>
  <c r="M855" i="1"/>
  <c r="L855" i="1"/>
  <c r="K855" i="1"/>
  <c r="D841" i="14" s="1"/>
  <c r="O854" i="1"/>
  <c r="R854" i="1" s="1"/>
  <c r="N854" i="1"/>
  <c r="M854" i="1"/>
  <c r="L854" i="1"/>
  <c r="K854" i="1"/>
  <c r="D840" i="14" s="1"/>
  <c r="O853" i="1"/>
  <c r="R853" i="1" s="1"/>
  <c r="N853" i="1"/>
  <c r="M853" i="1"/>
  <c r="L853" i="1"/>
  <c r="K853" i="1"/>
  <c r="D839" i="14" s="1"/>
  <c r="O852" i="1"/>
  <c r="R852" i="1" s="1"/>
  <c r="N852" i="1"/>
  <c r="M852" i="1"/>
  <c r="L852" i="1"/>
  <c r="K852" i="1"/>
  <c r="D838" i="14" s="1"/>
  <c r="O851" i="1"/>
  <c r="R851" i="1" s="1"/>
  <c r="N851" i="1"/>
  <c r="M851" i="1"/>
  <c r="L851" i="1"/>
  <c r="K851" i="1"/>
  <c r="D837" i="14" s="1"/>
  <c r="O850" i="1"/>
  <c r="R850" i="1" s="1"/>
  <c r="N850" i="1"/>
  <c r="M850" i="1"/>
  <c r="L850" i="1"/>
  <c r="K850" i="1"/>
  <c r="D836" i="14" s="1"/>
  <c r="O849" i="1"/>
  <c r="R849" i="1" s="1"/>
  <c r="N849" i="1"/>
  <c r="M849" i="1"/>
  <c r="L849" i="1"/>
  <c r="K849" i="1"/>
  <c r="D835" i="14" s="1"/>
  <c r="O848" i="1"/>
  <c r="R848" i="1" s="1"/>
  <c r="N848" i="1"/>
  <c r="M848" i="1"/>
  <c r="L848" i="1"/>
  <c r="K848" i="1"/>
  <c r="D834" i="14" s="1"/>
  <c r="O847" i="1"/>
  <c r="R847" i="1" s="1"/>
  <c r="N847" i="1"/>
  <c r="M847" i="1"/>
  <c r="L847" i="1"/>
  <c r="K847" i="1"/>
  <c r="D833" i="14" s="1"/>
  <c r="O846" i="1"/>
  <c r="R846" i="1" s="1"/>
  <c r="N846" i="1"/>
  <c r="M846" i="1"/>
  <c r="L846" i="1"/>
  <c r="K846" i="1"/>
  <c r="D832" i="14" s="1"/>
  <c r="O845" i="1"/>
  <c r="R845" i="1" s="1"/>
  <c r="N845" i="1"/>
  <c r="M845" i="1"/>
  <c r="L845" i="1"/>
  <c r="K845" i="1"/>
  <c r="D831" i="14" s="1"/>
  <c r="O844" i="1"/>
  <c r="R844" i="1" s="1"/>
  <c r="N844" i="1"/>
  <c r="M844" i="1"/>
  <c r="L844" i="1"/>
  <c r="K844" i="1"/>
  <c r="D830" i="14" s="1"/>
  <c r="O843" i="1"/>
  <c r="R843" i="1" s="1"/>
  <c r="N843" i="1"/>
  <c r="M843" i="1"/>
  <c r="L843" i="1"/>
  <c r="K843" i="1"/>
  <c r="D829" i="14" s="1"/>
  <c r="O842" i="1"/>
  <c r="R842" i="1" s="1"/>
  <c r="N842" i="1"/>
  <c r="M842" i="1"/>
  <c r="L842" i="1"/>
  <c r="K842" i="1"/>
  <c r="D828" i="14" s="1"/>
  <c r="O841" i="1"/>
  <c r="R841" i="1" s="1"/>
  <c r="N841" i="1"/>
  <c r="M841" i="1"/>
  <c r="L841" i="1"/>
  <c r="K841" i="1"/>
  <c r="D827" i="14" s="1"/>
  <c r="O840" i="1"/>
  <c r="R840" i="1" s="1"/>
  <c r="N840" i="1"/>
  <c r="M840" i="1"/>
  <c r="L840" i="1"/>
  <c r="K840" i="1"/>
  <c r="D826" i="14" s="1"/>
  <c r="O839" i="1"/>
  <c r="R839" i="1" s="1"/>
  <c r="N839" i="1"/>
  <c r="M839" i="1"/>
  <c r="L839" i="1"/>
  <c r="K839" i="1"/>
  <c r="D825" i="14" s="1"/>
  <c r="O838" i="1"/>
  <c r="R838" i="1" s="1"/>
  <c r="N838" i="1"/>
  <c r="M838" i="1"/>
  <c r="L838" i="1"/>
  <c r="K838" i="1"/>
  <c r="D824" i="14" s="1"/>
  <c r="O837" i="1"/>
  <c r="R837" i="1" s="1"/>
  <c r="N837" i="1"/>
  <c r="M837" i="1"/>
  <c r="L837" i="1"/>
  <c r="K837" i="1"/>
  <c r="D823" i="14" s="1"/>
  <c r="O836" i="1"/>
  <c r="R836" i="1" s="1"/>
  <c r="N836" i="1"/>
  <c r="M836" i="1"/>
  <c r="L836" i="1"/>
  <c r="K836" i="1"/>
  <c r="D822" i="14" s="1"/>
  <c r="O835" i="1"/>
  <c r="R835" i="1" s="1"/>
  <c r="N835" i="1"/>
  <c r="M835" i="1"/>
  <c r="L835" i="1"/>
  <c r="K835" i="1"/>
  <c r="D821" i="14" s="1"/>
  <c r="O834" i="1"/>
  <c r="R834" i="1" s="1"/>
  <c r="N834" i="1"/>
  <c r="M834" i="1"/>
  <c r="L834" i="1"/>
  <c r="K834" i="1"/>
  <c r="D820" i="14" s="1"/>
  <c r="O833" i="1"/>
  <c r="R833" i="1" s="1"/>
  <c r="N833" i="1"/>
  <c r="M833" i="1"/>
  <c r="L833" i="1"/>
  <c r="K833" i="1"/>
  <c r="D819" i="14" s="1"/>
  <c r="O832" i="1"/>
  <c r="R832" i="1" s="1"/>
  <c r="N832" i="1"/>
  <c r="M832" i="1"/>
  <c r="L832" i="1"/>
  <c r="K832" i="1"/>
  <c r="D818" i="14" s="1"/>
  <c r="O831" i="1"/>
  <c r="R831" i="1" s="1"/>
  <c r="N831" i="1"/>
  <c r="M831" i="1"/>
  <c r="L831" i="1"/>
  <c r="K831" i="1"/>
  <c r="D817" i="14" s="1"/>
  <c r="O830" i="1"/>
  <c r="R830" i="1" s="1"/>
  <c r="N830" i="1"/>
  <c r="M830" i="1"/>
  <c r="L830" i="1"/>
  <c r="K830" i="1"/>
  <c r="D816" i="14" s="1"/>
  <c r="O829" i="1"/>
  <c r="R829" i="1" s="1"/>
  <c r="N829" i="1"/>
  <c r="M829" i="1"/>
  <c r="L829" i="1"/>
  <c r="K829" i="1"/>
  <c r="D815" i="14" s="1"/>
  <c r="O828" i="1"/>
  <c r="R828" i="1" s="1"/>
  <c r="N828" i="1"/>
  <c r="M828" i="1"/>
  <c r="L828" i="1"/>
  <c r="K828" i="1"/>
  <c r="D814" i="14" s="1"/>
  <c r="O827" i="1"/>
  <c r="R827" i="1" s="1"/>
  <c r="N827" i="1"/>
  <c r="M827" i="1"/>
  <c r="L827" i="1"/>
  <c r="K827" i="1"/>
  <c r="D813" i="14" s="1"/>
  <c r="O826" i="1"/>
  <c r="R826" i="1" s="1"/>
  <c r="N826" i="1"/>
  <c r="M826" i="1"/>
  <c r="L826" i="1"/>
  <c r="K826" i="1"/>
  <c r="D812" i="14" s="1"/>
  <c r="O825" i="1"/>
  <c r="R825" i="1" s="1"/>
  <c r="N825" i="1"/>
  <c r="M825" i="1"/>
  <c r="L825" i="1"/>
  <c r="K825" i="1"/>
  <c r="D811" i="14" s="1"/>
  <c r="O824" i="1"/>
  <c r="R824" i="1" s="1"/>
  <c r="N824" i="1"/>
  <c r="M824" i="1"/>
  <c r="L824" i="1"/>
  <c r="K824" i="1"/>
  <c r="D810" i="14" s="1"/>
  <c r="O823" i="1"/>
  <c r="R823" i="1" s="1"/>
  <c r="N823" i="1"/>
  <c r="M823" i="1"/>
  <c r="L823" i="1"/>
  <c r="K823" i="1"/>
  <c r="D809" i="14" s="1"/>
  <c r="O822" i="1"/>
  <c r="R822" i="1" s="1"/>
  <c r="N822" i="1"/>
  <c r="M822" i="1"/>
  <c r="L822" i="1"/>
  <c r="K822" i="1"/>
  <c r="D808" i="14" s="1"/>
  <c r="O821" i="1"/>
  <c r="R821" i="1" s="1"/>
  <c r="N821" i="1"/>
  <c r="M821" i="1"/>
  <c r="L821" i="1"/>
  <c r="K821" i="1"/>
  <c r="D807" i="14" s="1"/>
  <c r="O820" i="1"/>
  <c r="R820" i="1" s="1"/>
  <c r="N820" i="1"/>
  <c r="M820" i="1"/>
  <c r="L820" i="1"/>
  <c r="K820" i="1"/>
  <c r="D806" i="14" s="1"/>
  <c r="O819" i="1"/>
  <c r="R819" i="1" s="1"/>
  <c r="N819" i="1"/>
  <c r="M819" i="1"/>
  <c r="L819" i="1"/>
  <c r="K819" i="1"/>
  <c r="D805" i="14" s="1"/>
  <c r="O818" i="1"/>
  <c r="R818" i="1" s="1"/>
  <c r="N818" i="1"/>
  <c r="M818" i="1"/>
  <c r="L818" i="1"/>
  <c r="K818" i="1"/>
  <c r="D804" i="14" s="1"/>
  <c r="O817" i="1"/>
  <c r="R817" i="1" s="1"/>
  <c r="N817" i="1"/>
  <c r="M817" i="1"/>
  <c r="L817" i="1"/>
  <c r="K817" i="1"/>
  <c r="D803" i="14" s="1"/>
  <c r="O816" i="1"/>
  <c r="R816" i="1" s="1"/>
  <c r="N816" i="1"/>
  <c r="M816" i="1"/>
  <c r="L816" i="1"/>
  <c r="K816" i="1"/>
  <c r="D802" i="14" s="1"/>
  <c r="O815" i="1"/>
  <c r="R815" i="1" s="1"/>
  <c r="N815" i="1"/>
  <c r="M815" i="1"/>
  <c r="L815" i="1"/>
  <c r="K815" i="1"/>
  <c r="D801" i="14" s="1"/>
  <c r="O814" i="1"/>
  <c r="R814" i="1" s="1"/>
  <c r="N814" i="1"/>
  <c r="M814" i="1"/>
  <c r="L814" i="1"/>
  <c r="K814" i="1"/>
  <c r="D800" i="14" s="1"/>
  <c r="O813" i="1"/>
  <c r="R813" i="1" s="1"/>
  <c r="N813" i="1"/>
  <c r="M813" i="1"/>
  <c r="L813" i="1"/>
  <c r="K813" i="1"/>
  <c r="D799" i="14" s="1"/>
  <c r="O812" i="1"/>
  <c r="R812" i="1" s="1"/>
  <c r="N812" i="1"/>
  <c r="M812" i="1"/>
  <c r="L812" i="1"/>
  <c r="K812" i="1"/>
  <c r="D798" i="14" s="1"/>
  <c r="O811" i="1"/>
  <c r="R811" i="1" s="1"/>
  <c r="N811" i="1"/>
  <c r="M811" i="1"/>
  <c r="L811" i="1"/>
  <c r="K811" i="1"/>
  <c r="D797" i="14" s="1"/>
  <c r="O810" i="1"/>
  <c r="R810" i="1" s="1"/>
  <c r="N810" i="1"/>
  <c r="M810" i="1"/>
  <c r="L810" i="1"/>
  <c r="K810" i="1"/>
  <c r="D796" i="14" s="1"/>
  <c r="O809" i="1"/>
  <c r="R809" i="1" s="1"/>
  <c r="N809" i="1"/>
  <c r="M809" i="1"/>
  <c r="L809" i="1"/>
  <c r="K809" i="1"/>
  <c r="D795" i="14" s="1"/>
  <c r="O808" i="1"/>
  <c r="R808" i="1" s="1"/>
  <c r="N808" i="1"/>
  <c r="M808" i="1"/>
  <c r="L808" i="1"/>
  <c r="K808" i="1"/>
  <c r="D794" i="14" s="1"/>
  <c r="O807" i="1"/>
  <c r="R807" i="1" s="1"/>
  <c r="N807" i="1"/>
  <c r="M807" i="1"/>
  <c r="L807" i="1"/>
  <c r="K807" i="1"/>
  <c r="D793" i="14" s="1"/>
  <c r="O806" i="1"/>
  <c r="R806" i="1" s="1"/>
  <c r="N806" i="1"/>
  <c r="M806" i="1"/>
  <c r="L806" i="1"/>
  <c r="K806" i="1"/>
  <c r="D792" i="14" s="1"/>
  <c r="O805" i="1"/>
  <c r="R805" i="1" s="1"/>
  <c r="N805" i="1"/>
  <c r="M805" i="1"/>
  <c r="L805" i="1"/>
  <c r="K805" i="1"/>
  <c r="D791" i="14" s="1"/>
  <c r="O804" i="1"/>
  <c r="R804" i="1" s="1"/>
  <c r="N804" i="1"/>
  <c r="M804" i="1"/>
  <c r="L804" i="1"/>
  <c r="K804" i="1"/>
  <c r="D790" i="14" s="1"/>
  <c r="O803" i="1"/>
  <c r="R803" i="1" s="1"/>
  <c r="N803" i="1"/>
  <c r="M803" i="1"/>
  <c r="L803" i="1"/>
  <c r="K803" i="1"/>
  <c r="D789" i="14" s="1"/>
  <c r="O802" i="1"/>
  <c r="R802" i="1" s="1"/>
  <c r="N802" i="1"/>
  <c r="M802" i="1"/>
  <c r="L802" i="1"/>
  <c r="K802" i="1"/>
  <c r="D788" i="14" s="1"/>
  <c r="O801" i="1"/>
  <c r="R801" i="1" s="1"/>
  <c r="N801" i="1"/>
  <c r="M801" i="1"/>
  <c r="L801" i="1"/>
  <c r="K801" i="1"/>
  <c r="D787" i="14" s="1"/>
  <c r="O800" i="1"/>
  <c r="R800" i="1" s="1"/>
  <c r="N800" i="1"/>
  <c r="M800" i="1"/>
  <c r="L800" i="1"/>
  <c r="K800" i="1"/>
  <c r="D786" i="14" s="1"/>
  <c r="A800" i="1"/>
  <c r="O799" i="1"/>
  <c r="R799" i="1" s="1"/>
  <c r="N799" i="1"/>
  <c r="M799" i="1"/>
  <c r="L799" i="1"/>
  <c r="K799" i="1"/>
  <c r="D785" i="14" s="1"/>
  <c r="A799" i="1"/>
  <c r="O798" i="1"/>
  <c r="R798" i="1" s="1"/>
  <c r="N798" i="1"/>
  <c r="M798" i="1"/>
  <c r="L798" i="1"/>
  <c r="K798" i="1"/>
  <c r="D784" i="14" s="1"/>
  <c r="A798" i="1"/>
  <c r="O797" i="1"/>
  <c r="R797" i="1" s="1"/>
  <c r="N797" i="1"/>
  <c r="M797" i="1"/>
  <c r="L797" i="1"/>
  <c r="K797" i="1"/>
  <c r="D783" i="14" s="1"/>
  <c r="A797" i="1"/>
  <c r="O796" i="1"/>
  <c r="R796" i="1" s="1"/>
  <c r="N796" i="1"/>
  <c r="M796" i="1"/>
  <c r="L796" i="1"/>
  <c r="K796" i="1"/>
  <c r="D782" i="14" s="1"/>
  <c r="O795" i="1"/>
  <c r="R795" i="1" s="1"/>
  <c r="N795" i="1"/>
  <c r="M795" i="1"/>
  <c r="L795" i="1"/>
  <c r="K795" i="1"/>
  <c r="D781" i="14" s="1"/>
  <c r="O794" i="1"/>
  <c r="R794" i="1" s="1"/>
  <c r="N794" i="1"/>
  <c r="M794" i="1"/>
  <c r="L794" i="1"/>
  <c r="K794" i="1"/>
  <c r="D780" i="14" s="1"/>
  <c r="O793" i="1"/>
  <c r="R793" i="1" s="1"/>
  <c r="N793" i="1"/>
  <c r="M793" i="1"/>
  <c r="L793" i="1"/>
  <c r="K793" i="1"/>
  <c r="D779" i="14" s="1"/>
  <c r="O792" i="1"/>
  <c r="R792" i="1" s="1"/>
  <c r="N792" i="1"/>
  <c r="M792" i="1"/>
  <c r="L792" i="1"/>
  <c r="K792" i="1"/>
  <c r="D778" i="14" s="1"/>
  <c r="O791" i="1"/>
  <c r="R791" i="1" s="1"/>
  <c r="N791" i="1"/>
  <c r="M791" i="1"/>
  <c r="L791" i="1"/>
  <c r="K791" i="1"/>
  <c r="D777" i="14" s="1"/>
  <c r="O790" i="1"/>
  <c r="R790" i="1" s="1"/>
  <c r="N790" i="1"/>
  <c r="M790" i="1"/>
  <c r="L790" i="1"/>
  <c r="K790" i="1"/>
  <c r="D776" i="14" s="1"/>
  <c r="O789" i="1"/>
  <c r="R789" i="1" s="1"/>
  <c r="N789" i="1"/>
  <c r="M789" i="1"/>
  <c r="L789" i="1"/>
  <c r="K789" i="1"/>
  <c r="D775" i="14" s="1"/>
  <c r="O788" i="1"/>
  <c r="R788" i="1" s="1"/>
  <c r="N788" i="1"/>
  <c r="M788" i="1"/>
  <c r="L788" i="1"/>
  <c r="K788" i="1"/>
  <c r="D774" i="14" s="1"/>
  <c r="O787" i="1"/>
  <c r="R787" i="1" s="1"/>
  <c r="N787" i="1"/>
  <c r="M787" i="1"/>
  <c r="L787" i="1"/>
  <c r="K787" i="1"/>
  <c r="D773" i="14" s="1"/>
  <c r="O786" i="1"/>
  <c r="R786" i="1" s="1"/>
  <c r="N786" i="1"/>
  <c r="M786" i="1"/>
  <c r="L786" i="1"/>
  <c r="K786" i="1"/>
  <c r="D772" i="14" s="1"/>
  <c r="O785" i="1"/>
  <c r="R785" i="1" s="1"/>
  <c r="N785" i="1"/>
  <c r="M785" i="1"/>
  <c r="L785" i="1"/>
  <c r="K785" i="1"/>
  <c r="D771" i="14" s="1"/>
  <c r="O784" i="1"/>
  <c r="R784" i="1" s="1"/>
  <c r="N784" i="1"/>
  <c r="M784" i="1"/>
  <c r="L784" i="1"/>
  <c r="K784" i="1"/>
  <c r="D770" i="14" s="1"/>
  <c r="O783" i="1"/>
  <c r="R783" i="1" s="1"/>
  <c r="N783" i="1"/>
  <c r="M783" i="1"/>
  <c r="L783" i="1"/>
  <c r="K783" i="1"/>
  <c r="D769" i="14" s="1"/>
  <c r="O782" i="1"/>
  <c r="R782" i="1" s="1"/>
  <c r="N782" i="1"/>
  <c r="M782" i="1"/>
  <c r="L782" i="1"/>
  <c r="K782" i="1"/>
  <c r="D768" i="14" s="1"/>
  <c r="O781" i="1"/>
  <c r="R781" i="1" s="1"/>
  <c r="N781" i="1"/>
  <c r="M781" i="1"/>
  <c r="L781" i="1"/>
  <c r="K781" i="1"/>
  <c r="D767" i="14" s="1"/>
  <c r="O780" i="1"/>
  <c r="R780" i="1" s="1"/>
  <c r="N780" i="1"/>
  <c r="M780" i="1"/>
  <c r="L780" i="1"/>
  <c r="K780" i="1"/>
  <c r="D766" i="14" s="1"/>
  <c r="O779" i="1"/>
  <c r="R779" i="1" s="1"/>
  <c r="N779" i="1"/>
  <c r="M779" i="1"/>
  <c r="L779" i="1"/>
  <c r="K779" i="1"/>
  <c r="D765" i="14" s="1"/>
  <c r="O778" i="1"/>
  <c r="R778" i="1" s="1"/>
  <c r="N778" i="1"/>
  <c r="M778" i="1"/>
  <c r="L778" i="1"/>
  <c r="K778" i="1"/>
  <c r="D764" i="14" s="1"/>
  <c r="O777" i="1"/>
  <c r="R777" i="1" s="1"/>
  <c r="N777" i="1"/>
  <c r="M777" i="1"/>
  <c r="L777" i="1"/>
  <c r="K777" i="1"/>
  <c r="D763" i="14" s="1"/>
  <c r="O776" i="1"/>
  <c r="R776" i="1" s="1"/>
  <c r="N776" i="1"/>
  <c r="M776" i="1"/>
  <c r="L776" i="1"/>
  <c r="K776" i="1"/>
  <c r="D762" i="14" s="1"/>
  <c r="O775" i="1"/>
  <c r="R775" i="1" s="1"/>
  <c r="N775" i="1"/>
  <c r="M775" i="1"/>
  <c r="L775" i="1"/>
  <c r="K775" i="1"/>
  <c r="D761" i="14" s="1"/>
  <c r="O774" i="1"/>
  <c r="R774" i="1" s="1"/>
  <c r="N774" i="1"/>
  <c r="M774" i="1"/>
  <c r="L774" i="1"/>
  <c r="K774" i="1"/>
  <c r="D760" i="14" s="1"/>
  <c r="O773" i="1"/>
  <c r="R773" i="1" s="1"/>
  <c r="N773" i="1"/>
  <c r="M773" i="1"/>
  <c r="L773" i="1"/>
  <c r="K773" i="1"/>
  <c r="D759" i="14" s="1"/>
  <c r="O772" i="1"/>
  <c r="R772" i="1" s="1"/>
  <c r="N772" i="1"/>
  <c r="M772" i="1"/>
  <c r="L772" i="1"/>
  <c r="K772" i="1"/>
  <c r="D758" i="14" s="1"/>
  <c r="O771" i="1"/>
  <c r="R771" i="1" s="1"/>
  <c r="N771" i="1"/>
  <c r="M771" i="1"/>
  <c r="L771" i="1"/>
  <c r="K771" i="1"/>
  <c r="D757" i="14" s="1"/>
  <c r="O770" i="1"/>
  <c r="R770" i="1" s="1"/>
  <c r="N770" i="1"/>
  <c r="M770" i="1"/>
  <c r="L770" i="1"/>
  <c r="K770" i="1"/>
  <c r="D756" i="14" s="1"/>
  <c r="O769" i="1"/>
  <c r="R769" i="1" s="1"/>
  <c r="N769" i="1"/>
  <c r="M769" i="1"/>
  <c r="L769" i="1"/>
  <c r="K769" i="1"/>
  <c r="D755" i="14" s="1"/>
  <c r="O768" i="1"/>
  <c r="R768" i="1" s="1"/>
  <c r="N768" i="1"/>
  <c r="M768" i="1"/>
  <c r="L768" i="1"/>
  <c r="K768" i="1"/>
  <c r="D754" i="14" s="1"/>
  <c r="O767" i="1"/>
  <c r="R767" i="1" s="1"/>
  <c r="N767" i="1"/>
  <c r="M767" i="1"/>
  <c r="L767" i="1"/>
  <c r="K767" i="1"/>
  <c r="D753" i="14" s="1"/>
  <c r="O766" i="1"/>
  <c r="R766" i="1" s="1"/>
  <c r="N766" i="1"/>
  <c r="M766" i="1"/>
  <c r="L766" i="1"/>
  <c r="K766" i="1"/>
  <c r="D752" i="14" s="1"/>
  <c r="O765" i="1"/>
  <c r="R765" i="1" s="1"/>
  <c r="N765" i="1"/>
  <c r="M765" i="1"/>
  <c r="L765" i="1"/>
  <c r="K765" i="1"/>
  <c r="D751" i="14" s="1"/>
  <c r="O764" i="1"/>
  <c r="R764" i="1" s="1"/>
  <c r="N764" i="1"/>
  <c r="M764" i="1"/>
  <c r="L764" i="1"/>
  <c r="K764" i="1"/>
  <c r="D750" i="14" s="1"/>
  <c r="O763" i="1"/>
  <c r="R763" i="1" s="1"/>
  <c r="N763" i="1"/>
  <c r="M763" i="1"/>
  <c r="L763" i="1"/>
  <c r="K763" i="1"/>
  <c r="D749" i="14" s="1"/>
  <c r="O762" i="1"/>
  <c r="R762" i="1" s="1"/>
  <c r="N762" i="1"/>
  <c r="M762" i="1"/>
  <c r="L762" i="1"/>
  <c r="K762" i="1"/>
  <c r="D748" i="14" s="1"/>
  <c r="O761" i="1"/>
  <c r="R761" i="1" s="1"/>
  <c r="N761" i="1"/>
  <c r="M761" i="1"/>
  <c r="L761" i="1"/>
  <c r="K761" i="1"/>
  <c r="D747" i="14" s="1"/>
  <c r="O760" i="1"/>
  <c r="R760" i="1" s="1"/>
  <c r="N760" i="1"/>
  <c r="M760" i="1"/>
  <c r="L760" i="1"/>
  <c r="K760" i="1"/>
  <c r="D746" i="14" s="1"/>
  <c r="O759" i="1"/>
  <c r="R759" i="1" s="1"/>
  <c r="N759" i="1"/>
  <c r="M759" i="1"/>
  <c r="L759" i="1"/>
  <c r="K759" i="1"/>
  <c r="D745" i="14" s="1"/>
  <c r="O758" i="1"/>
  <c r="R758" i="1" s="1"/>
  <c r="N758" i="1"/>
  <c r="M758" i="1"/>
  <c r="L758" i="1"/>
  <c r="K758" i="1"/>
  <c r="D744" i="14" s="1"/>
  <c r="O757" i="1"/>
  <c r="R757" i="1" s="1"/>
  <c r="N757" i="1"/>
  <c r="M757" i="1"/>
  <c r="L757" i="1"/>
  <c r="K757" i="1"/>
  <c r="D743" i="14" s="1"/>
  <c r="O756" i="1"/>
  <c r="R756" i="1" s="1"/>
  <c r="N756" i="1"/>
  <c r="M756" i="1"/>
  <c r="L756" i="1"/>
  <c r="K756" i="1"/>
  <c r="D742" i="14" s="1"/>
  <c r="O755" i="1"/>
  <c r="R755" i="1" s="1"/>
  <c r="N755" i="1"/>
  <c r="M755" i="1"/>
  <c r="L755" i="1"/>
  <c r="K755" i="1"/>
  <c r="D741" i="14" s="1"/>
  <c r="O754" i="1"/>
  <c r="R754" i="1" s="1"/>
  <c r="N754" i="1"/>
  <c r="M754" i="1"/>
  <c r="L754" i="1"/>
  <c r="K754" i="1"/>
  <c r="D740" i="14" s="1"/>
  <c r="O753" i="1"/>
  <c r="R753" i="1" s="1"/>
  <c r="N753" i="1"/>
  <c r="M753" i="1"/>
  <c r="L753" i="1"/>
  <c r="K753" i="1"/>
  <c r="D739" i="14" s="1"/>
  <c r="O752" i="1"/>
  <c r="R752" i="1" s="1"/>
  <c r="N752" i="1"/>
  <c r="M752" i="1"/>
  <c r="L752" i="1"/>
  <c r="K752" i="1"/>
  <c r="D738" i="14" s="1"/>
  <c r="O751" i="1"/>
  <c r="R751" i="1" s="1"/>
  <c r="N751" i="1"/>
  <c r="M751" i="1"/>
  <c r="L751" i="1"/>
  <c r="K751" i="1"/>
  <c r="D737" i="14" s="1"/>
  <c r="O750" i="1"/>
  <c r="R750" i="1" s="1"/>
  <c r="N750" i="1"/>
  <c r="M750" i="1"/>
  <c r="L750" i="1"/>
  <c r="K750" i="1"/>
  <c r="D736" i="14" s="1"/>
  <c r="O749" i="1"/>
  <c r="R749" i="1" s="1"/>
  <c r="N749" i="1"/>
  <c r="M749" i="1"/>
  <c r="L749" i="1"/>
  <c r="K749" i="1"/>
  <c r="D735" i="14" s="1"/>
  <c r="O748" i="1"/>
  <c r="R748" i="1" s="1"/>
  <c r="N748" i="1"/>
  <c r="M748" i="1"/>
  <c r="L748" i="1"/>
  <c r="K748" i="1"/>
  <c r="D734" i="14" s="1"/>
  <c r="O747" i="1"/>
  <c r="R747" i="1" s="1"/>
  <c r="N747" i="1"/>
  <c r="M747" i="1"/>
  <c r="L747" i="1"/>
  <c r="K747" i="1"/>
  <c r="D733" i="14" s="1"/>
  <c r="O746" i="1"/>
  <c r="R746" i="1" s="1"/>
  <c r="N746" i="1"/>
  <c r="M746" i="1"/>
  <c r="L746" i="1"/>
  <c r="K746" i="1"/>
  <c r="D732" i="14" s="1"/>
  <c r="O745" i="1"/>
  <c r="R745" i="1" s="1"/>
  <c r="N745" i="1"/>
  <c r="M745" i="1"/>
  <c r="L745" i="1"/>
  <c r="K745" i="1"/>
  <c r="D731" i="14" s="1"/>
  <c r="O744" i="1"/>
  <c r="R744" i="1" s="1"/>
  <c r="N744" i="1"/>
  <c r="M744" i="1"/>
  <c r="L744" i="1"/>
  <c r="K744" i="1"/>
  <c r="D730" i="14" s="1"/>
  <c r="O743" i="1"/>
  <c r="R743" i="1" s="1"/>
  <c r="N743" i="1"/>
  <c r="M743" i="1"/>
  <c r="L743" i="1"/>
  <c r="K743" i="1"/>
  <c r="D729" i="14" s="1"/>
  <c r="O742" i="1"/>
  <c r="R742" i="1" s="1"/>
  <c r="N742" i="1"/>
  <c r="M742" i="1"/>
  <c r="L742" i="1"/>
  <c r="K742" i="1"/>
  <c r="D728" i="14" s="1"/>
  <c r="O741" i="1"/>
  <c r="R741" i="1" s="1"/>
  <c r="N741" i="1"/>
  <c r="M741" i="1"/>
  <c r="L741" i="1"/>
  <c r="K741" i="1"/>
  <c r="D727" i="14" s="1"/>
  <c r="A741" i="1"/>
  <c r="O740" i="1"/>
  <c r="R740" i="1" s="1"/>
  <c r="N740" i="1"/>
  <c r="M740" i="1"/>
  <c r="L740" i="1"/>
  <c r="K740" i="1"/>
  <c r="D726" i="14" s="1"/>
  <c r="A740" i="1"/>
  <c r="O739" i="1"/>
  <c r="R739" i="1" s="1"/>
  <c r="N739" i="1"/>
  <c r="M739" i="1"/>
  <c r="L739" i="1"/>
  <c r="K739" i="1"/>
  <c r="D725" i="14" s="1"/>
  <c r="A739" i="1"/>
  <c r="O738" i="1"/>
  <c r="R738" i="1" s="1"/>
  <c r="N738" i="1"/>
  <c r="M738" i="1"/>
  <c r="L738" i="1"/>
  <c r="K738" i="1"/>
  <c r="D724" i="14" s="1"/>
  <c r="A738" i="1"/>
  <c r="O737" i="1"/>
  <c r="R737" i="1" s="1"/>
  <c r="N737" i="1"/>
  <c r="M737" i="1"/>
  <c r="L737" i="1"/>
  <c r="K737" i="1"/>
  <c r="D723" i="14" s="1"/>
  <c r="A737" i="1"/>
  <c r="O736" i="1"/>
  <c r="R736" i="1" s="1"/>
  <c r="N736" i="1"/>
  <c r="M736" i="1"/>
  <c r="L736" i="1"/>
  <c r="K736" i="1"/>
  <c r="D722" i="14" s="1"/>
  <c r="O735" i="1"/>
  <c r="R735" i="1" s="1"/>
  <c r="N735" i="1"/>
  <c r="M735" i="1"/>
  <c r="L735" i="1"/>
  <c r="K735" i="1"/>
  <c r="D721" i="14" s="1"/>
  <c r="O734" i="1"/>
  <c r="R734" i="1" s="1"/>
  <c r="N734" i="1"/>
  <c r="M734" i="1"/>
  <c r="L734" i="1"/>
  <c r="K734" i="1"/>
  <c r="D720" i="14" s="1"/>
  <c r="O733" i="1"/>
  <c r="R733" i="1" s="1"/>
  <c r="N733" i="1"/>
  <c r="M733" i="1"/>
  <c r="L733" i="1"/>
  <c r="K733" i="1"/>
  <c r="D719" i="14" s="1"/>
  <c r="O732" i="1"/>
  <c r="R732" i="1" s="1"/>
  <c r="N732" i="1"/>
  <c r="M732" i="1"/>
  <c r="L732" i="1"/>
  <c r="K732" i="1"/>
  <c r="D718" i="14" s="1"/>
  <c r="O731" i="1"/>
  <c r="R731" i="1" s="1"/>
  <c r="N731" i="1"/>
  <c r="M731" i="1"/>
  <c r="L731" i="1"/>
  <c r="K731" i="1"/>
  <c r="D717" i="14" s="1"/>
  <c r="O730" i="1"/>
  <c r="R730" i="1" s="1"/>
  <c r="N730" i="1"/>
  <c r="M730" i="1"/>
  <c r="L730" i="1"/>
  <c r="K730" i="1"/>
  <c r="D716" i="14" s="1"/>
  <c r="O729" i="1"/>
  <c r="R729" i="1" s="1"/>
  <c r="N729" i="1"/>
  <c r="M729" i="1"/>
  <c r="L729" i="1"/>
  <c r="K729" i="1"/>
  <c r="D715" i="14" s="1"/>
  <c r="O728" i="1"/>
  <c r="R728" i="1" s="1"/>
  <c r="N728" i="1"/>
  <c r="M728" i="1"/>
  <c r="L728" i="1"/>
  <c r="K728" i="1"/>
  <c r="D714" i="14" s="1"/>
  <c r="O727" i="1"/>
  <c r="R727" i="1" s="1"/>
  <c r="N727" i="1"/>
  <c r="M727" i="1"/>
  <c r="L727" i="1"/>
  <c r="K727" i="1"/>
  <c r="D713" i="14" s="1"/>
  <c r="O726" i="1"/>
  <c r="R726" i="1" s="1"/>
  <c r="N726" i="1"/>
  <c r="M726" i="1"/>
  <c r="L726" i="1"/>
  <c r="K726" i="1"/>
  <c r="D712" i="14" s="1"/>
  <c r="O725" i="1"/>
  <c r="R725" i="1" s="1"/>
  <c r="N725" i="1"/>
  <c r="M725" i="1"/>
  <c r="L725" i="1"/>
  <c r="K725" i="1"/>
  <c r="D711" i="14" s="1"/>
  <c r="O724" i="1"/>
  <c r="R724" i="1" s="1"/>
  <c r="N724" i="1"/>
  <c r="M724" i="1"/>
  <c r="L724" i="1"/>
  <c r="K724" i="1"/>
  <c r="D710" i="14" s="1"/>
  <c r="O723" i="1"/>
  <c r="R723" i="1" s="1"/>
  <c r="N723" i="1"/>
  <c r="M723" i="1"/>
  <c r="L723" i="1"/>
  <c r="K723" i="1"/>
  <c r="D709" i="14" s="1"/>
  <c r="O722" i="1"/>
  <c r="R722" i="1" s="1"/>
  <c r="N722" i="1"/>
  <c r="M722" i="1"/>
  <c r="L722" i="1"/>
  <c r="K722" i="1"/>
  <c r="D708" i="14" s="1"/>
  <c r="O721" i="1"/>
  <c r="R721" i="1" s="1"/>
  <c r="N721" i="1"/>
  <c r="M721" i="1"/>
  <c r="L721" i="1"/>
  <c r="K721" i="1"/>
  <c r="D707" i="14" s="1"/>
  <c r="O720" i="1"/>
  <c r="R720" i="1" s="1"/>
  <c r="N720" i="1"/>
  <c r="M720" i="1"/>
  <c r="L720" i="1"/>
  <c r="K720" i="1"/>
  <c r="D706" i="14" s="1"/>
  <c r="O719" i="1"/>
  <c r="R719" i="1" s="1"/>
  <c r="N719" i="1"/>
  <c r="M719" i="1"/>
  <c r="L719" i="1"/>
  <c r="K719" i="1"/>
  <c r="D705" i="14" s="1"/>
  <c r="O718" i="1"/>
  <c r="R718" i="1" s="1"/>
  <c r="N718" i="1"/>
  <c r="M718" i="1"/>
  <c r="L718" i="1"/>
  <c r="K718" i="1"/>
  <c r="D704" i="14" s="1"/>
  <c r="O717" i="1"/>
  <c r="R717" i="1" s="1"/>
  <c r="N717" i="1"/>
  <c r="M717" i="1"/>
  <c r="L717" i="1"/>
  <c r="K717" i="1"/>
  <c r="D703" i="14" s="1"/>
  <c r="O716" i="1"/>
  <c r="R716" i="1" s="1"/>
  <c r="N716" i="1"/>
  <c r="M716" i="1"/>
  <c r="L716" i="1"/>
  <c r="K716" i="1"/>
  <c r="D702" i="14" s="1"/>
  <c r="O715" i="1"/>
  <c r="R715" i="1" s="1"/>
  <c r="N715" i="1"/>
  <c r="M715" i="1"/>
  <c r="L715" i="1"/>
  <c r="K715" i="1"/>
  <c r="D701" i="14" s="1"/>
  <c r="O714" i="1"/>
  <c r="R714" i="1" s="1"/>
  <c r="N714" i="1"/>
  <c r="M714" i="1"/>
  <c r="L714" i="1"/>
  <c r="K714" i="1"/>
  <c r="D700" i="14" s="1"/>
  <c r="O713" i="1"/>
  <c r="R713" i="1" s="1"/>
  <c r="N713" i="1"/>
  <c r="M713" i="1"/>
  <c r="L713" i="1"/>
  <c r="K713" i="1"/>
  <c r="D699" i="14" s="1"/>
  <c r="O712" i="1"/>
  <c r="R712" i="1" s="1"/>
  <c r="N712" i="1"/>
  <c r="M712" i="1"/>
  <c r="L712" i="1"/>
  <c r="K712" i="1"/>
  <c r="D698" i="14" s="1"/>
  <c r="O711" i="1"/>
  <c r="R711" i="1" s="1"/>
  <c r="N711" i="1"/>
  <c r="M711" i="1"/>
  <c r="L711" i="1"/>
  <c r="K711" i="1"/>
  <c r="D697" i="14" s="1"/>
  <c r="O710" i="1"/>
  <c r="R710" i="1" s="1"/>
  <c r="N710" i="1"/>
  <c r="M710" i="1"/>
  <c r="L710" i="1"/>
  <c r="K710" i="1"/>
  <c r="D696" i="14" s="1"/>
  <c r="O709" i="1"/>
  <c r="R709" i="1" s="1"/>
  <c r="N709" i="1"/>
  <c r="M709" i="1"/>
  <c r="L709" i="1"/>
  <c r="K709" i="1"/>
  <c r="D695" i="14" s="1"/>
  <c r="O708" i="1"/>
  <c r="R708" i="1" s="1"/>
  <c r="N708" i="1"/>
  <c r="M708" i="1"/>
  <c r="L708" i="1"/>
  <c r="K708" i="1"/>
  <c r="D694" i="14" s="1"/>
  <c r="O707" i="1"/>
  <c r="R707" i="1" s="1"/>
  <c r="N707" i="1"/>
  <c r="M707" i="1"/>
  <c r="L707" i="1"/>
  <c r="K707" i="1"/>
  <c r="D693" i="14" s="1"/>
  <c r="O706" i="1"/>
  <c r="R706" i="1" s="1"/>
  <c r="N706" i="1"/>
  <c r="M706" i="1"/>
  <c r="L706" i="1"/>
  <c r="K706" i="1"/>
  <c r="D692" i="14" s="1"/>
  <c r="O705" i="1"/>
  <c r="R705" i="1" s="1"/>
  <c r="N705" i="1"/>
  <c r="M705" i="1"/>
  <c r="L705" i="1"/>
  <c r="K705" i="1"/>
  <c r="D691" i="14" s="1"/>
  <c r="O704" i="1"/>
  <c r="R704" i="1" s="1"/>
  <c r="N704" i="1"/>
  <c r="M704" i="1"/>
  <c r="L704" i="1"/>
  <c r="K704" i="1"/>
  <c r="D690" i="14" s="1"/>
  <c r="O703" i="1"/>
  <c r="R703" i="1" s="1"/>
  <c r="N703" i="1"/>
  <c r="M703" i="1"/>
  <c r="L703" i="1"/>
  <c r="K703" i="1"/>
  <c r="D689" i="14" s="1"/>
  <c r="O702" i="1"/>
  <c r="R702" i="1" s="1"/>
  <c r="N702" i="1"/>
  <c r="M702" i="1"/>
  <c r="L702" i="1"/>
  <c r="K702" i="1"/>
  <c r="D688" i="14" s="1"/>
  <c r="O701" i="1"/>
  <c r="R701" i="1" s="1"/>
  <c r="N701" i="1"/>
  <c r="M701" i="1"/>
  <c r="L701" i="1"/>
  <c r="K701" i="1"/>
  <c r="D687" i="14" s="1"/>
  <c r="O700" i="1"/>
  <c r="R700" i="1" s="1"/>
  <c r="N700" i="1"/>
  <c r="M700" i="1"/>
  <c r="L700" i="1"/>
  <c r="K700" i="1"/>
  <c r="D686" i="14" s="1"/>
  <c r="O699" i="1"/>
  <c r="R699" i="1" s="1"/>
  <c r="N699" i="1"/>
  <c r="M699" i="1"/>
  <c r="L699" i="1"/>
  <c r="K699" i="1"/>
  <c r="D685" i="14" s="1"/>
  <c r="O698" i="1"/>
  <c r="R698" i="1" s="1"/>
  <c r="N698" i="1"/>
  <c r="M698" i="1"/>
  <c r="L698" i="1"/>
  <c r="K698" i="1"/>
  <c r="D684" i="14" s="1"/>
  <c r="O697" i="1"/>
  <c r="R697" i="1" s="1"/>
  <c r="N697" i="1"/>
  <c r="M697" i="1"/>
  <c r="L697" i="1"/>
  <c r="K697" i="1"/>
  <c r="D683" i="14" s="1"/>
  <c r="O696" i="1"/>
  <c r="R696" i="1" s="1"/>
  <c r="N696" i="1"/>
  <c r="M696" i="1"/>
  <c r="L696" i="1"/>
  <c r="K696" i="1"/>
  <c r="D682" i="14" s="1"/>
  <c r="O695" i="1"/>
  <c r="R695" i="1" s="1"/>
  <c r="N695" i="1"/>
  <c r="M695" i="1"/>
  <c r="L695" i="1"/>
  <c r="K695" i="1"/>
  <c r="D681" i="14" s="1"/>
  <c r="O694" i="1"/>
  <c r="R694" i="1" s="1"/>
  <c r="N694" i="1"/>
  <c r="M694" i="1"/>
  <c r="L694" i="1"/>
  <c r="K694" i="1"/>
  <c r="D680" i="14" s="1"/>
  <c r="O693" i="1"/>
  <c r="R693" i="1" s="1"/>
  <c r="N693" i="1"/>
  <c r="M693" i="1"/>
  <c r="L693" i="1"/>
  <c r="K693" i="1"/>
  <c r="D679" i="14" s="1"/>
  <c r="O692" i="1"/>
  <c r="R692" i="1" s="1"/>
  <c r="N692" i="1"/>
  <c r="M692" i="1"/>
  <c r="L692" i="1"/>
  <c r="K692" i="1"/>
  <c r="D678" i="14" s="1"/>
  <c r="O691" i="1"/>
  <c r="R691" i="1" s="1"/>
  <c r="N691" i="1"/>
  <c r="M691" i="1"/>
  <c r="L691" i="1"/>
  <c r="K691" i="1"/>
  <c r="D677" i="14" s="1"/>
  <c r="O690" i="1"/>
  <c r="R690" i="1" s="1"/>
  <c r="N690" i="1"/>
  <c r="M690" i="1"/>
  <c r="L690" i="1"/>
  <c r="K690" i="1"/>
  <c r="D676" i="14" s="1"/>
  <c r="O689" i="1"/>
  <c r="R689" i="1" s="1"/>
  <c r="N689" i="1"/>
  <c r="M689" i="1"/>
  <c r="L689" i="1"/>
  <c r="K689" i="1"/>
  <c r="D675" i="14" s="1"/>
  <c r="O688" i="1"/>
  <c r="R688" i="1" s="1"/>
  <c r="N688" i="1"/>
  <c r="M688" i="1"/>
  <c r="L688" i="1"/>
  <c r="K688" i="1"/>
  <c r="D674" i="14" s="1"/>
  <c r="O687" i="1"/>
  <c r="R687" i="1" s="1"/>
  <c r="N687" i="1"/>
  <c r="M687" i="1"/>
  <c r="L687" i="1"/>
  <c r="K687" i="1"/>
  <c r="D673" i="14" s="1"/>
  <c r="O686" i="1"/>
  <c r="R686" i="1" s="1"/>
  <c r="N686" i="1"/>
  <c r="M686" i="1"/>
  <c r="L686" i="1"/>
  <c r="K686" i="1"/>
  <c r="D672" i="14" s="1"/>
  <c r="O685" i="1"/>
  <c r="R685" i="1" s="1"/>
  <c r="N685" i="1"/>
  <c r="M685" i="1"/>
  <c r="L685" i="1"/>
  <c r="K685" i="1"/>
  <c r="D671" i="14" s="1"/>
  <c r="O684" i="1"/>
  <c r="R684" i="1" s="1"/>
  <c r="N684" i="1"/>
  <c r="M684" i="1"/>
  <c r="L684" i="1"/>
  <c r="K684" i="1"/>
  <c r="D670" i="14" s="1"/>
  <c r="O683" i="1"/>
  <c r="R683" i="1" s="1"/>
  <c r="N683" i="1"/>
  <c r="M683" i="1"/>
  <c r="L683" i="1"/>
  <c r="K683" i="1"/>
  <c r="D669" i="14" s="1"/>
  <c r="O682" i="1"/>
  <c r="R682" i="1" s="1"/>
  <c r="N682" i="1"/>
  <c r="M682" i="1"/>
  <c r="L682" i="1"/>
  <c r="K682" i="1"/>
  <c r="D668" i="14" s="1"/>
  <c r="O681" i="1"/>
  <c r="R681" i="1" s="1"/>
  <c r="N681" i="1"/>
  <c r="M681" i="1"/>
  <c r="L681" i="1"/>
  <c r="K681" i="1"/>
  <c r="D667" i="14" s="1"/>
  <c r="O680" i="1"/>
  <c r="R680" i="1" s="1"/>
  <c r="N680" i="1"/>
  <c r="M680" i="1"/>
  <c r="L680" i="1"/>
  <c r="K680" i="1"/>
  <c r="D666" i="14" s="1"/>
  <c r="A680" i="1"/>
  <c r="O679" i="1"/>
  <c r="R679" i="1" s="1"/>
  <c r="N679" i="1"/>
  <c r="M679" i="1"/>
  <c r="L679" i="1"/>
  <c r="K679" i="1"/>
  <c r="D665" i="14" s="1"/>
  <c r="A679" i="1"/>
  <c r="O678" i="1"/>
  <c r="R678" i="1" s="1"/>
  <c r="N678" i="1"/>
  <c r="M678" i="1"/>
  <c r="L678" i="1"/>
  <c r="K678" i="1"/>
  <c r="D664" i="14" s="1"/>
  <c r="A678" i="1"/>
  <c r="O677" i="1"/>
  <c r="R677" i="1" s="1"/>
  <c r="N677" i="1"/>
  <c r="M677" i="1"/>
  <c r="L677" i="1"/>
  <c r="K677" i="1"/>
  <c r="D663" i="14" s="1"/>
  <c r="A677" i="1"/>
  <c r="O676" i="1"/>
  <c r="R676" i="1" s="1"/>
  <c r="N676" i="1"/>
  <c r="M676" i="1"/>
  <c r="L676" i="1"/>
  <c r="K676" i="1"/>
  <c r="D662" i="14" s="1"/>
  <c r="O675" i="1"/>
  <c r="R675" i="1" s="1"/>
  <c r="N675" i="1"/>
  <c r="M675" i="1"/>
  <c r="L675" i="1"/>
  <c r="K675" i="1"/>
  <c r="D661" i="14" s="1"/>
  <c r="O674" i="1"/>
  <c r="R674" i="1" s="1"/>
  <c r="N674" i="1"/>
  <c r="M674" i="1"/>
  <c r="L674" i="1"/>
  <c r="K674" i="1"/>
  <c r="D660" i="14" s="1"/>
  <c r="O673" i="1"/>
  <c r="R673" i="1" s="1"/>
  <c r="N673" i="1"/>
  <c r="M673" i="1"/>
  <c r="L673" i="1"/>
  <c r="K673" i="1"/>
  <c r="D659" i="14" s="1"/>
  <c r="O672" i="1"/>
  <c r="R672" i="1" s="1"/>
  <c r="N672" i="1"/>
  <c r="M672" i="1"/>
  <c r="L672" i="1"/>
  <c r="K672" i="1"/>
  <c r="D658" i="14" s="1"/>
  <c r="O671" i="1"/>
  <c r="R671" i="1" s="1"/>
  <c r="N671" i="1"/>
  <c r="M671" i="1"/>
  <c r="L671" i="1"/>
  <c r="K671" i="1"/>
  <c r="D657" i="14" s="1"/>
  <c r="O670" i="1"/>
  <c r="R670" i="1" s="1"/>
  <c r="N670" i="1"/>
  <c r="M670" i="1"/>
  <c r="L670" i="1"/>
  <c r="K670" i="1"/>
  <c r="D656" i="14" s="1"/>
  <c r="O669" i="1"/>
  <c r="R669" i="1" s="1"/>
  <c r="N669" i="1"/>
  <c r="M669" i="1"/>
  <c r="L669" i="1"/>
  <c r="K669" i="1"/>
  <c r="D655" i="14" s="1"/>
  <c r="O668" i="1"/>
  <c r="R668" i="1" s="1"/>
  <c r="N668" i="1"/>
  <c r="M668" i="1"/>
  <c r="L668" i="1"/>
  <c r="K668" i="1"/>
  <c r="D654" i="14" s="1"/>
  <c r="O667" i="1"/>
  <c r="R667" i="1" s="1"/>
  <c r="N667" i="1"/>
  <c r="M667" i="1"/>
  <c r="L667" i="1"/>
  <c r="K667" i="1"/>
  <c r="D653" i="14" s="1"/>
  <c r="O666" i="1"/>
  <c r="R666" i="1" s="1"/>
  <c r="N666" i="1"/>
  <c r="M666" i="1"/>
  <c r="L666" i="1"/>
  <c r="K666" i="1"/>
  <c r="D652" i="14" s="1"/>
  <c r="O665" i="1"/>
  <c r="R665" i="1" s="1"/>
  <c r="N665" i="1"/>
  <c r="M665" i="1"/>
  <c r="L665" i="1"/>
  <c r="K665" i="1"/>
  <c r="D651" i="14" s="1"/>
  <c r="O664" i="1"/>
  <c r="R664" i="1" s="1"/>
  <c r="N664" i="1"/>
  <c r="M664" i="1"/>
  <c r="L664" i="1"/>
  <c r="K664" i="1"/>
  <c r="D650" i="14" s="1"/>
  <c r="O663" i="1"/>
  <c r="R663" i="1" s="1"/>
  <c r="N663" i="1"/>
  <c r="M663" i="1"/>
  <c r="L663" i="1"/>
  <c r="K663" i="1"/>
  <c r="D649" i="14" s="1"/>
  <c r="O662" i="1"/>
  <c r="R662" i="1" s="1"/>
  <c r="N662" i="1"/>
  <c r="M662" i="1"/>
  <c r="L662" i="1"/>
  <c r="K662" i="1"/>
  <c r="D648" i="14" s="1"/>
  <c r="O661" i="1"/>
  <c r="R661" i="1" s="1"/>
  <c r="N661" i="1"/>
  <c r="M661" i="1"/>
  <c r="L661" i="1"/>
  <c r="K661" i="1"/>
  <c r="D647" i="14" s="1"/>
  <c r="O660" i="1"/>
  <c r="R660" i="1" s="1"/>
  <c r="N660" i="1"/>
  <c r="M660" i="1"/>
  <c r="L660" i="1"/>
  <c r="K660" i="1"/>
  <c r="D646" i="14" s="1"/>
  <c r="O659" i="1"/>
  <c r="R659" i="1" s="1"/>
  <c r="N659" i="1"/>
  <c r="M659" i="1"/>
  <c r="L659" i="1"/>
  <c r="K659" i="1"/>
  <c r="D645" i="14" s="1"/>
  <c r="O658" i="1"/>
  <c r="R658" i="1" s="1"/>
  <c r="N658" i="1"/>
  <c r="M658" i="1"/>
  <c r="L658" i="1"/>
  <c r="K658" i="1"/>
  <c r="D644" i="14" s="1"/>
  <c r="O657" i="1"/>
  <c r="R657" i="1" s="1"/>
  <c r="N657" i="1"/>
  <c r="M657" i="1"/>
  <c r="L657" i="1"/>
  <c r="K657" i="1"/>
  <c r="D643" i="14" s="1"/>
  <c r="O656" i="1"/>
  <c r="R656" i="1" s="1"/>
  <c r="N656" i="1"/>
  <c r="M656" i="1"/>
  <c r="L656" i="1"/>
  <c r="K656" i="1"/>
  <c r="D642" i="14" s="1"/>
  <c r="O655" i="1"/>
  <c r="R655" i="1" s="1"/>
  <c r="N655" i="1"/>
  <c r="M655" i="1"/>
  <c r="L655" i="1"/>
  <c r="K655" i="1"/>
  <c r="D641" i="14" s="1"/>
  <c r="O654" i="1"/>
  <c r="R654" i="1" s="1"/>
  <c r="N654" i="1"/>
  <c r="M654" i="1"/>
  <c r="L654" i="1"/>
  <c r="K654" i="1"/>
  <c r="D640" i="14" s="1"/>
  <c r="O653" i="1"/>
  <c r="R653" i="1" s="1"/>
  <c r="N653" i="1"/>
  <c r="M653" i="1"/>
  <c r="L653" i="1"/>
  <c r="K653" i="1"/>
  <c r="D639" i="14" s="1"/>
  <c r="O652" i="1"/>
  <c r="R652" i="1" s="1"/>
  <c r="N652" i="1"/>
  <c r="M652" i="1"/>
  <c r="L652" i="1"/>
  <c r="K652" i="1"/>
  <c r="D638" i="14" s="1"/>
  <c r="O651" i="1"/>
  <c r="R651" i="1" s="1"/>
  <c r="N651" i="1"/>
  <c r="M651" i="1"/>
  <c r="L651" i="1"/>
  <c r="K651" i="1"/>
  <c r="D637" i="14" s="1"/>
  <c r="O650" i="1"/>
  <c r="R650" i="1" s="1"/>
  <c r="N650" i="1"/>
  <c r="M650" i="1"/>
  <c r="L650" i="1"/>
  <c r="K650" i="1"/>
  <c r="D636" i="14" s="1"/>
  <c r="O649" i="1"/>
  <c r="R649" i="1" s="1"/>
  <c r="N649" i="1"/>
  <c r="M649" i="1"/>
  <c r="L649" i="1"/>
  <c r="K649" i="1"/>
  <c r="D635" i="14" s="1"/>
  <c r="O648" i="1"/>
  <c r="R648" i="1" s="1"/>
  <c r="N648" i="1"/>
  <c r="M648" i="1"/>
  <c r="L648" i="1"/>
  <c r="K648" i="1"/>
  <c r="D634" i="14" s="1"/>
  <c r="O647" i="1"/>
  <c r="R647" i="1" s="1"/>
  <c r="N647" i="1"/>
  <c r="M647" i="1"/>
  <c r="L647" i="1"/>
  <c r="K647" i="1"/>
  <c r="D633" i="14" s="1"/>
  <c r="O646" i="1"/>
  <c r="R646" i="1" s="1"/>
  <c r="N646" i="1"/>
  <c r="M646" i="1"/>
  <c r="L646" i="1"/>
  <c r="K646" i="1"/>
  <c r="D632" i="14" s="1"/>
  <c r="O645" i="1"/>
  <c r="R645" i="1" s="1"/>
  <c r="N645" i="1"/>
  <c r="M645" i="1"/>
  <c r="L645" i="1"/>
  <c r="K645" i="1"/>
  <c r="D631" i="14" s="1"/>
  <c r="O644" i="1"/>
  <c r="R644" i="1" s="1"/>
  <c r="N644" i="1"/>
  <c r="M644" i="1"/>
  <c r="L644" i="1"/>
  <c r="K644" i="1"/>
  <c r="D630" i="14" s="1"/>
  <c r="O643" i="1"/>
  <c r="R643" i="1" s="1"/>
  <c r="N643" i="1"/>
  <c r="M643" i="1"/>
  <c r="L643" i="1"/>
  <c r="K643" i="1"/>
  <c r="D629" i="14" s="1"/>
  <c r="O642" i="1"/>
  <c r="R642" i="1" s="1"/>
  <c r="N642" i="1"/>
  <c r="M642" i="1"/>
  <c r="L642" i="1"/>
  <c r="K642" i="1"/>
  <c r="D628" i="14" s="1"/>
  <c r="O641" i="1"/>
  <c r="R641" i="1" s="1"/>
  <c r="N641" i="1"/>
  <c r="M641" i="1"/>
  <c r="L641" i="1"/>
  <c r="K641" i="1"/>
  <c r="D627" i="14" s="1"/>
  <c r="O640" i="1"/>
  <c r="R640" i="1" s="1"/>
  <c r="N640" i="1"/>
  <c r="M640" i="1"/>
  <c r="L640" i="1"/>
  <c r="K640" i="1"/>
  <c r="D626" i="14" s="1"/>
  <c r="O639" i="1"/>
  <c r="R639" i="1" s="1"/>
  <c r="N639" i="1"/>
  <c r="M639" i="1"/>
  <c r="L639" i="1"/>
  <c r="K639" i="1"/>
  <c r="D625" i="14" s="1"/>
  <c r="O638" i="1"/>
  <c r="R638" i="1" s="1"/>
  <c r="N638" i="1"/>
  <c r="M638" i="1"/>
  <c r="L638" i="1"/>
  <c r="K638" i="1"/>
  <c r="D624" i="14" s="1"/>
  <c r="O637" i="1"/>
  <c r="R637" i="1" s="1"/>
  <c r="N637" i="1"/>
  <c r="M637" i="1"/>
  <c r="L637" i="1"/>
  <c r="K637" i="1"/>
  <c r="D623" i="14" s="1"/>
  <c r="O636" i="1"/>
  <c r="R636" i="1" s="1"/>
  <c r="N636" i="1"/>
  <c r="M636" i="1"/>
  <c r="L636" i="1"/>
  <c r="K636" i="1"/>
  <c r="D622" i="14" s="1"/>
  <c r="O635" i="1"/>
  <c r="R635" i="1" s="1"/>
  <c r="N635" i="1"/>
  <c r="M635" i="1"/>
  <c r="L635" i="1"/>
  <c r="K635" i="1"/>
  <c r="D621" i="14" s="1"/>
  <c r="O634" i="1"/>
  <c r="R634" i="1" s="1"/>
  <c r="N634" i="1"/>
  <c r="M634" i="1"/>
  <c r="L634" i="1"/>
  <c r="K634" i="1"/>
  <c r="D620" i="14" s="1"/>
  <c r="O633" i="1"/>
  <c r="R633" i="1" s="1"/>
  <c r="N633" i="1"/>
  <c r="M633" i="1"/>
  <c r="L633" i="1"/>
  <c r="K633" i="1"/>
  <c r="D619" i="14" s="1"/>
  <c r="O632" i="1"/>
  <c r="R632" i="1" s="1"/>
  <c r="N632" i="1"/>
  <c r="M632" i="1"/>
  <c r="L632" i="1"/>
  <c r="K632" i="1"/>
  <c r="D618" i="14" s="1"/>
  <c r="O631" i="1"/>
  <c r="R631" i="1" s="1"/>
  <c r="N631" i="1"/>
  <c r="M631" i="1"/>
  <c r="L631" i="1"/>
  <c r="K631" i="1"/>
  <c r="D617" i="14" s="1"/>
  <c r="O630" i="1"/>
  <c r="R630" i="1" s="1"/>
  <c r="N630" i="1"/>
  <c r="M630" i="1"/>
  <c r="L630" i="1"/>
  <c r="K630" i="1"/>
  <c r="D616" i="14" s="1"/>
  <c r="O629" i="1"/>
  <c r="R629" i="1" s="1"/>
  <c r="N629" i="1"/>
  <c r="M629" i="1"/>
  <c r="L629" i="1"/>
  <c r="K629" i="1"/>
  <c r="D615" i="14" s="1"/>
  <c r="O628" i="1"/>
  <c r="R628" i="1" s="1"/>
  <c r="N628" i="1"/>
  <c r="M628" i="1"/>
  <c r="L628" i="1"/>
  <c r="K628" i="1"/>
  <c r="D614" i="14" s="1"/>
  <c r="O627" i="1"/>
  <c r="R627" i="1" s="1"/>
  <c r="N627" i="1"/>
  <c r="M627" i="1"/>
  <c r="L627" i="1"/>
  <c r="K627" i="1"/>
  <c r="D613" i="14" s="1"/>
  <c r="O626" i="1"/>
  <c r="R626" i="1" s="1"/>
  <c r="N626" i="1"/>
  <c r="M626" i="1"/>
  <c r="L626" i="1"/>
  <c r="K626" i="1"/>
  <c r="D612" i="14" s="1"/>
  <c r="O625" i="1"/>
  <c r="R625" i="1" s="1"/>
  <c r="N625" i="1"/>
  <c r="M625" i="1"/>
  <c r="L625" i="1"/>
  <c r="K625" i="1"/>
  <c r="D611" i="14" s="1"/>
  <c r="O624" i="1"/>
  <c r="R624" i="1" s="1"/>
  <c r="N624" i="1"/>
  <c r="M624" i="1"/>
  <c r="L624" i="1"/>
  <c r="K624" i="1"/>
  <c r="D610" i="14" s="1"/>
  <c r="O623" i="1"/>
  <c r="R623" i="1" s="1"/>
  <c r="N623" i="1"/>
  <c r="M623" i="1"/>
  <c r="L623" i="1"/>
  <c r="K623" i="1"/>
  <c r="D609" i="14" s="1"/>
  <c r="O622" i="1"/>
  <c r="R622" i="1" s="1"/>
  <c r="N622" i="1"/>
  <c r="M622" i="1"/>
  <c r="L622" i="1"/>
  <c r="K622" i="1"/>
  <c r="D608" i="14" s="1"/>
  <c r="O621" i="1"/>
  <c r="R621" i="1" s="1"/>
  <c r="N621" i="1"/>
  <c r="M621" i="1"/>
  <c r="L621" i="1"/>
  <c r="K621" i="1"/>
  <c r="D607" i="14" s="1"/>
  <c r="A621" i="1"/>
  <c r="O620" i="1"/>
  <c r="R620" i="1" s="1"/>
  <c r="N620" i="1"/>
  <c r="M620" i="1"/>
  <c r="L620" i="1"/>
  <c r="K620" i="1"/>
  <c r="D606" i="14" s="1"/>
  <c r="A620" i="1"/>
  <c r="O619" i="1"/>
  <c r="R619" i="1" s="1"/>
  <c r="N619" i="1"/>
  <c r="M619" i="1"/>
  <c r="L619" i="1"/>
  <c r="K619" i="1"/>
  <c r="D605" i="14" s="1"/>
  <c r="A619" i="1"/>
  <c r="O618" i="1"/>
  <c r="R618" i="1" s="1"/>
  <c r="N618" i="1"/>
  <c r="M618" i="1"/>
  <c r="L618" i="1"/>
  <c r="K618" i="1"/>
  <c r="D604" i="14" s="1"/>
  <c r="A618" i="1"/>
  <c r="O617" i="1"/>
  <c r="R617" i="1" s="1"/>
  <c r="N617" i="1"/>
  <c r="M617" i="1"/>
  <c r="L617" i="1"/>
  <c r="K617" i="1"/>
  <c r="D603" i="14" s="1"/>
  <c r="A617" i="1"/>
  <c r="O616" i="1"/>
  <c r="R616" i="1" s="1"/>
  <c r="N616" i="1"/>
  <c r="M616" i="1"/>
  <c r="L616" i="1"/>
  <c r="K616" i="1"/>
  <c r="D602" i="14" s="1"/>
  <c r="O615" i="1"/>
  <c r="R615" i="1" s="1"/>
  <c r="N615" i="1"/>
  <c r="M615" i="1"/>
  <c r="L615" i="1"/>
  <c r="K615" i="1"/>
  <c r="D601" i="14" s="1"/>
  <c r="O614" i="1"/>
  <c r="R614" i="1" s="1"/>
  <c r="N614" i="1"/>
  <c r="M614" i="1"/>
  <c r="L614" i="1"/>
  <c r="K614" i="1"/>
  <c r="D600" i="14" s="1"/>
  <c r="O613" i="1"/>
  <c r="R613" i="1" s="1"/>
  <c r="N613" i="1"/>
  <c r="M613" i="1"/>
  <c r="L613" i="1"/>
  <c r="K613" i="1"/>
  <c r="D599" i="14" s="1"/>
  <c r="O612" i="1"/>
  <c r="R612" i="1" s="1"/>
  <c r="N612" i="1"/>
  <c r="M612" i="1"/>
  <c r="L612" i="1"/>
  <c r="K612" i="1"/>
  <c r="D598" i="14" s="1"/>
  <c r="O611" i="1"/>
  <c r="R611" i="1" s="1"/>
  <c r="N611" i="1"/>
  <c r="M611" i="1"/>
  <c r="L611" i="1"/>
  <c r="K611" i="1"/>
  <c r="D597" i="14" s="1"/>
  <c r="O610" i="1"/>
  <c r="R610" i="1" s="1"/>
  <c r="N610" i="1"/>
  <c r="M610" i="1"/>
  <c r="L610" i="1"/>
  <c r="K610" i="1"/>
  <c r="D596" i="14" s="1"/>
  <c r="O609" i="1"/>
  <c r="R609" i="1" s="1"/>
  <c r="N609" i="1"/>
  <c r="M609" i="1"/>
  <c r="L609" i="1"/>
  <c r="K609" i="1"/>
  <c r="D595" i="14" s="1"/>
  <c r="O608" i="1"/>
  <c r="R608" i="1" s="1"/>
  <c r="N608" i="1"/>
  <c r="M608" i="1"/>
  <c r="L608" i="1"/>
  <c r="K608" i="1"/>
  <c r="D594" i="14" s="1"/>
  <c r="O607" i="1"/>
  <c r="R607" i="1" s="1"/>
  <c r="N607" i="1"/>
  <c r="M607" i="1"/>
  <c r="L607" i="1"/>
  <c r="K607" i="1"/>
  <c r="D593" i="14" s="1"/>
  <c r="O606" i="1"/>
  <c r="R606" i="1" s="1"/>
  <c r="N606" i="1"/>
  <c r="M606" i="1"/>
  <c r="L606" i="1"/>
  <c r="K606" i="1"/>
  <c r="D592" i="14" s="1"/>
  <c r="O605" i="1"/>
  <c r="R605" i="1" s="1"/>
  <c r="N605" i="1"/>
  <c r="M605" i="1"/>
  <c r="L605" i="1"/>
  <c r="K605" i="1"/>
  <c r="D591" i="14" s="1"/>
  <c r="O604" i="1"/>
  <c r="R604" i="1" s="1"/>
  <c r="N604" i="1"/>
  <c r="M604" i="1"/>
  <c r="L604" i="1"/>
  <c r="K604" i="1"/>
  <c r="D590" i="14" s="1"/>
  <c r="O603" i="1"/>
  <c r="R603" i="1" s="1"/>
  <c r="N603" i="1"/>
  <c r="M603" i="1"/>
  <c r="L603" i="1"/>
  <c r="K603" i="1"/>
  <c r="D589" i="14" s="1"/>
  <c r="O602" i="1"/>
  <c r="R602" i="1" s="1"/>
  <c r="N602" i="1"/>
  <c r="M602" i="1"/>
  <c r="L602" i="1"/>
  <c r="K602" i="1"/>
  <c r="D588" i="14" s="1"/>
  <c r="O601" i="1"/>
  <c r="R601" i="1" s="1"/>
  <c r="N601" i="1"/>
  <c r="M601" i="1"/>
  <c r="L601" i="1"/>
  <c r="K601" i="1"/>
  <c r="D587" i="14" s="1"/>
  <c r="O600" i="1"/>
  <c r="R600" i="1" s="1"/>
  <c r="N600" i="1"/>
  <c r="M600" i="1"/>
  <c r="L600" i="1"/>
  <c r="K600" i="1"/>
  <c r="D586" i="14" s="1"/>
  <c r="O599" i="1"/>
  <c r="R599" i="1" s="1"/>
  <c r="N599" i="1"/>
  <c r="M599" i="1"/>
  <c r="L599" i="1"/>
  <c r="K599" i="1"/>
  <c r="D585" i="14" s="1"/>
  <c r="O598" i="1"/>
  <c r="R598" i="1" s="1"/>
  <c r="N598" i="1"/>
  <c r="M598" i="1"/>
  <c r="L598" i="1"/>
  <c r="K598" i="1"/>
  <c r="D584" i="14" s="1"/>
  <c r="O597" i="1"/>
  <c r="R597" i="1" s="1"/>
  <c r="N597" i="1"/>
  <c r="M597" i="1"/>
  <c r="L597" i="1"/>
  <c r="K597" i="1"/>
  <c r="D583" i="14" s="1"/>
  <c r="O596" i="1"/>
  <c r="R596" i="1" s="1"/>
  <c r="N596" i="1"/>
  <c r="M596" i="1"/>
  <c r="L596" i="1"/>
  <c r="K596" i="1"/>
  <c r="D582" i="14" s="1"/>
  <c r="O595" i="1"/>
  <c r="R595" i="1" s="1"/>
  <c r="N595" i="1"/>
  <c r="M595" i="1"/>
  <c r="L595" i="1"/>
  <c r="K595" i="1"/>
  <c r="D581" i="14" s="1"/>
  <c r="O594" i="1"/>
  <c r="R594" i="1" s="1"/>
  <c r="N594" i="1"/>
  <c r="M594" i="1"/>
  <c r="L594" i="1"/>
  <c r="K594" i="1"/>
  <c r="D580" i="14" s="1"/>
  <c r="O593" i="1"/>
  <c r="R593" i="1" s="1"/>
  <c r="N593" i="1"/>
  <c r="M593" i="1"/>
  <c r="L593" i="1"/>
  <c r="K593" i="1"/>
  <c r="D579" i="14" s="1"/>
  <c r="O592" i="1"/>
  <c r="R592" i="1" s="1"/>
  <c r="N592" i="1"/>
  <c r="M592" i="1"/>
  <c r="L592" i="1"/>
  <c r="K592" i="1"/>
  <c r="D578" i="14" s="1"/>
  <c r="O591" i="1"/>
  <c r="R591" i="1" s="1"/>
  <c r="N591" i="1"/>
  <c r="M591" i="1"/>
  <c r="L591" i="1"/>
  <c r="K591" i="1"/>
  <c r="D577" i="14" s="1"/>
  <c r="O590" i="1"/>
  <c r="R590" i="1" s="1"/>
  <c r="N590" i="1"/>
  <c r="M590" i="1"/>
  <c r="L590" i="1"/>
  <c r="K590" i="1"/>
  <c r="D576" i="14" s="1"/>
  <c r="O589" i="1"/>
  <c r="R589" i="1" s="1"/>
  <c r="N589" i="1"/>
  <c r="M589" i="1"/>
  <c r="L589" i="1"/>
  <c r="K589" i="1"/>
  <c r="D575" i="14" s="1"/>
  <c r="O588" i="1"/>
  <c r="R588" i="1" s="1"/>
  <c r="N588" i="1"/>
  <c r="M588" i="1"/>
  <c r="L588" i="1"/>
  <c r="K588" i="1"/>
  <c r="D574" i="14" s="1"/>
  <c r="O587" i="1"/>
  <c r="R587" i="1" s="1"/>
  <c r="N587" i="1"/>
  <c r="M587" i="1"/>
  <c r="L587" i="1"/>
  <c r="K587" i="1"/>
  <c r="D573" i="14" s="1"/>
  <c r="O586" i="1"/>
  <c r="R586" i="1" s="1"/>
  <c r="N586" i="1"/>
  <c r="M586" i="1"/>
  <c r="L586" i="1"/>
  <c r="K586" i="1"/>
  <c r="D572" i="14" s="1"/>
  <c r="O585" i="1"/>
  <c r="R585" i="1" s="1"/>
  <c r="N585" i="1"/>
  <c r="M585" i="1"/>
  <c r="L585" i="1"/>
  <c r="K585" i="1"/>
  <c r="D571" i="14" s="1"/>
  <c r="O584" i="1"/>
  <c r="R584" i="1" s="1"/>
  <c r="N584" i="1"/>
  <c r="M584" i="1"/>
  <c r="L584" i="1"/>
  <c r="K584" i="1"/>
  <c r="D570" i="14" s="1"/>
  <c r="O583" i="1"/>
  <c r="R583" i="1" s="1"/>
  <c r="N583" i="1"/>
  <c r="M583" i="1"/>
  <c r="L583" i="1"/>
  <c r="K583" i="1"/>
  <c r="D569" i="14" s="1"/>
  <c r="O582" i="1"/>
  <c r="R582" i="1" s="1"/>
  <c r="N582" i="1"/>
  <c r="M582" i="1"/>
  <c r="L582" i="1"/>
  <c r="K582" i="1"/>
  <c r="D568" i="14" s="1"/>
  <c r="O581" i="1"/>
  <c r="R581" i="1" s="1"/>
  <c r="N581" i="1"/>
  <c r="M581" i="1"/>
  <c r="L581" i="1"/>
  <c r="K581" i="1"/>
  <c r="D567" i="14" s="1"/>
  <c r="O580" i="1"/>
  <c r="R580" i="1" s="1"/>
  <c r="N580" i="1"/>
  <c r="M580" i="1"/>
  <c r="L580" i="1"/>
  <c r="K580" i="1"/>
  <c r="D566" i="14" s="1"/>
  <c r="O579" i="1"/>
  <c r="R579" i="1" s="1"/>
  <c r="N579" i="1"/>
  <c r="M579" i="1"/>
  <c r="L579" i="1"/>
  <c r="K579" i="1"/>
  <c r="D565" i="14" s="1"/>
  <c r="O578" i="1"/>
  <c r="R578" i="1" s="1"/>
  <c r="N578" i="1"/>
  <c r="M578" i="1"/>
  <c r="L578" i="1"/>
  <c r="K578" i="1"/>
  <c r="D564" i="14" s="1"/>
  <c r="O577" i="1"/>
  <c r="R577" i="1" s="1"/>
  <c r="N577" i="1"/>
  <c r="M577" i="1"/>
  <c r="L577" i="1"/>
  <c r="K577" i="1"/>
  <c r="D563" i="14" s="1"/>
  <c r="O576" i="1"/>
  <c r="R576" i="1" s="1"/>
  <c r="N576" i="1"/>
  <c r="M576" i="1"/>
  <c r="L576" i="1"/>
  <c r="K576" i="1"/>
  <c r="D562" i="14" s="1"/>
  <c r="O575" i="1"/>
  <c r="R575" i="1" s="1"/>
  <c r="N575" i="1"/>
  <c r="M575" i="1"/>
  <c r="L575" i="1"/>
  <c r="K575" i="1"/>
  <c r="D561" i="14" s="1"/>
  <c r="O574" i="1"/>
  <c r="R574" i="1" s="1"/>
  <c r="N574" i="1"/>
  <c r="M574" i="1"/>
  <c r="L574" i="1"/>
  <c r="K574" i="1"/>
  <c r="D560" i="14" s="1"/>
  <c r="O573" i="1"/>
  <c r="R573" i="1" s="1"/>
  <c r="N573" i="1"/>
  <c r="M573" i="1"/>
  <c r="L573" i="1"/>
  <c r="K573" i="1"/>
  <c r="D559" i="14" s="1"/>
  <c r="O572" i="1"/>
  <c r="R572" i="1" s="1"/>
  <c r="N572" i="1"/>
  <c r="M572" i="1"/>
  <c r="L572" i="1"/>
  <c r="K572" i="1"/>
  <c r="D558" i="14" s="1"/>
  <c r="O571" i="1"/>
  <c r="R571" i="1" s="1"/>
  <c r="N571" i="1"/>
  <c r="M571" i="1"/>
  <c r="L571" i="1"/>
  <c r="K571" i="1"/>
  <c r="D557" i="14" s="1"/>
  <c r="O570" i="1"/>
  <c r="R570" i="1" s="1"/>
  <c r="N570" i="1"/>
  <c r="M570" i="1"/>
  <c r="L570" i="1"/>
  <c r="K570" i="1"/>
  <c r="D556" i="14" s="1"/>
  <c r="O569" i="1"/>
  <c r="R569" i="1" s="1"/>
  <c r="N569" i="1"/>
  <c r="M569" i="1"/>
  <c r="L569" i="1"/>
  <c r="K569" i="1"/>
  <c r="D555" i="14" s="1"/>
  <c r="O568" i="1"/>
  <c r="R568" i="1" s="1"/>
  <c r="N568" i="1"/>
  <c r="M568" i="1"/>
  <c r="L568" i="1"/>
  <c r="K568" i="1"/>
  <c r="D554" i="14" s="1"/>
  <c r="O567" i="1"/>
  <c r="R567" i="1" s="1"/>
  <c r="N567" i="1"/>
  <c r="M567" i="1"/>
  <c r="L567" i="1"/>
  <c r="K567" i="1"/>
  <c r="D553" i="14" s="1"/>
  <c r="O566" i="1"/>
  <c r="R566" i="1" s="1"/>
  <c r="N566" i="1"/>
  <c r="M566" i="1"/>
  <c r="L566" i="1"/>
  <c r="K566" i="1"/>
  <c r="D552" i="14" s="1"/>
  <c r="O565" i="1"/>
  <c r="R565" i="1" s="1"/>
  <c r="N565" i="1"/>
  <c r="M565" i="1"/>
  <c r="L565" i="1"/>
  <c r="K565" i="1"/>
  <c r="D551" i="14" s="1"/>
  <c r="O564" i="1"/>
  <c r="R564" i="1" s="1"/>
  <c r="N564" i="1"/>
  <c r="M564" i="1"/>
  <c r="L564" i="1"/>
  <c r="K564" i="1"/>
  <c r="D550" i="14" s="1"/>
  <c r="O563" i="1"/>
  <c r="R563" i="1" s="1"/>
  <c r="N563" i="1"/>
  <c r="M563" i="1"/>
  <c r="L563" i="1"/>
  <c r="K563" i="1"/>
  <c r="D549" i="14" s="1"/>
  <c r="O562" i="1"/>
  <c r="R562" i="1" s="1"/>
  <c r="N562" i="1"/>
  <c r="M562" i="1"/>
  <c r="L562" i="1"/>
  <c r="K562" i="1"/>
  <c r="D548" i="14" s="1"/>
  <c r="O561" i="1"/>
  <c r="R561" i="1" s="1"/>
  <c r="N561" i="1"/>
  <c r="M561" i="1"/>
  <c r="L561" i="1"/>
  <c r="K561" i="1"/>
  <c r="D547" i="14" s="1"/>
  <c r="O560" i="1"/>
  <c r="R560" i="1" s="1"/>
  <c r="N560" i="1"/>
  <c r="M560" i="1"/>
  <c r="L560" i="1"/>
  <c r="K560" i="1"/>
  <c r="D546" i="14" s="1"/>
  <c r="A560" i="1"/>
  <c r="O559" i="1"/>
  <c r="R559" i="1" s="1"/>
  <c r="N559" i="1"/>
  <c r="M559" i="1"/>
  <c r="L559" i="1"/>
  <c r="K559" i="1"/>
  <c r="D545" i="14" s="1"/>
  <c r="A559" i="1"/>
  <c r="O558" i="1"/>
  <c r="R558" i="1" s="1"/>
  <c r="N558" i="1"/>
  <c r="M558" i="1"/>
  <c r="L558" i="1"/>
  <c r="K558" i="1"/>
  <c r="D544" i="14" s="1"/>
  <c r="A558" i="1"/>
  <c r="O557" i="1"/>
  <c r="R557" i="1" s="1"/>
  <c r="N557" i="1"/>
  <c r="M557" i="1"/>
  <c r="L557" i="1"/>
  <c r="K557" i="1"/>
  <c r="D543" i="14" s="1"/>
  <c r="A557" i="1"/>
  <c r="O556" i="1"/>
  <c r="R556" i="1" s="1"/>
  <c r="N556" i="1"/>
  <c r="M556" i="1"/>
  <c r="L556" i="1"/>
  <c r="K556" i="1"/>
  <c r="D542" i="14" s="1"/>
  <c r="O555" i="1"/>
  <c r="R555" i="1" s="1"/>
  <c r="N555" i="1"/>
  <c r="M555" i="1"/>
  <c r="L555" i="1"/>
  <c r="K555" i="1"/>
  <c r="D541" i="14" s="1"/>
  <c r="O554" i="1"/>
  <c r="R554" i="1" s="1"/>
  <c r="N554" i="1"/>
  <c r="M554" i="1"/>
  <c r="L554" i="1"/>
  <c r="K554" i="1"/>
  <c r="D540" i="14" s="1"/>
  <c r="O553" i="1"/>
  <c r="R553" i="1" s="1"/>
  <c r="N553" i="1"/>
  <c r="M553" i="1"/>
  <c r="L553" i="1"/>
  <c r="K553" i="1"/>
  <c r="D539" i="14" s="1"/>
  <c r="O552" i="1"/>
  <c r="R552" i="1" s="1"/>
  <c r="N552" i="1"/>
  <c r="M552" i="1"/>
  <c r="L552" i="1"/>
  <c r="K552" i="1"/>
  <c r="D538" i="14" s="1"/>
  <c r="O551" i="1"/>
  <c r="R551" i="1" s="1"/>
  <c r="N551" i="1"/>
  <c r="M551" i="1"/>
  <c r="L551" i="1"/>
  <c r="K551" i="1"/>
  <c r="D537" i="14" s="1"/>
  <c r="O550" i="1"/>
  <c r="R550" i="1" s="1"/>
  <c r="N550" i="1"/>
  <c r="M550" i="1"/>
  <c r="L550" i="1"/>
  <c r="K550" i="1"/>
  <c r="D536" i="14" s="1"/>
  <c r="O549" i="1"/>
  <c r="R549" i="1" s="1"/>
  <c r="N549" i="1"/>
  <c r="M549" i="1"/>
  <c r="L549" i="1"/>
  <c r="K549" i="1"/>
  <c r="D535" i="14" s="1"/>
  <c r="O548" i="1"/>
  <c r="R548" i="1" s="1"/>
  <c r="N548" i="1"/>
  <c r="M548" i="1"/>
  <c r="L548" i="1"/>
  <c r="K548" i="1"/>
  <c r="D534" i="14" s="1"/>
  <c r="O547" i="1"/>
  <c r="R547" i="1" s="1"/>
  <c r="N547" i="1"/>
  <c r="M547" i="1"/>
  <c r="L547" i="1"/>
  <c r="K547" i="1"/>
  <c r="D533" i="14" s="1"/>
  <c r="O546" i="1"/>
  <c r="R546" i="1" s="1"/>
  <c r="N546" i="1"/>
  <c r="M546" i="1"/>
  <c r="L546" i="1"/>
  <c r="K546" i="1"/>
  <c r="D532" i="14" s="1"/>
  <c r="O545" i="1"/>
  <c r="R545" i="1" s="1"/>
  <c r="N545" i="1"/>
  <c r="M545" i="1"/>
  <c r="L545" i="1"/>
  <c r="K545" i="1"/>
  <c r="D531" i="14" s="1"/>
  <c r="O544" i="1"/>
  <c r="R544" i="1" s="1"/>
  <c r="N544" i="1"/>
  <c r="M544" i="1"/>
  <c r="L544" i="1"/>
  <c r="K544" i="1"/>
  <c r="D530" i="14" s="1"/>
  <c r="O543" i="1"/>
  <c r="R543" i="1" s="1"/>
  <c r="N543" i="1"/>
  <c r="M543" i="1"/>
  <c r="L543" i="1"/>
  <c r="K543" i="1"/>
  <c r="D529" i="14" s="1"/>
  <c r="O542" i="1"/>
  <c r="R542" i="1" s="1"/>
  <c r="N542" i="1"/>
  <c r="M542" i="1"/>
  <c r="L542" i="1"/>
  <c r="K542" i="1"/>
  <c r="D528" i="14" s="1"/>
  <c r="O541" i="1"/>
  <c r="R541" i="1" s="1"/>
  <c r="N541" i="1"/>
  <c r="M541" i="1"/>
  <c r="L541" i="1"/>
  <c r="K541" i="1"/>
  <c r="D527" i="14" s="1"/>
  <c r="O540" i="1"/>
  <c r="R540" i="1" s="1"/>
  <c r="N540" i="1"/>
  <c r="M540" i="1"/>
  <c r="L540" i="1"/>
  <c r="K540" i="1"/>
  <c r="D526" i="14" s="1"/>
  <c r="O539" i="1"/>
  <c r="R539" i="1" s="1"/>
  <c r="N539" i="1"/>
  <c r="M539" i="1"/>
  <c r="L539" i="1"/>
  <c r="K539" i="1"/>
  <c r="D525" i="14" s="1"/>
  <c r="O538" i="1"/>
  <c r="R538" i="1" s="1"/>
  <c r="N538" i="1"/>
  <c r="M538" i="1"/>
  <c r="L538" i="1"/>
  <c r="K538" i="1"/>
  <c r="D524" i="14" s="1"/>
  <c r="O537" i="1"/>
  <c r="R537" i="1" s="1"/>
  <c r="N537" i="1"/>
  <c r="M537" i="1"/>
  <c r="L537" i="1"/>
  <c r="K537" i="1"/>
  <c r="D523" i="14" s="1"/>
  <c r="O536" i="1"/>
  <c r="R536" i="1" s="1"/>
  <c r="N536" i="1"/>
  <c r="M536" i="1"/>
  <c r="L536" i="1"/>
  <c r="K536" i="1"/>
  <c r="D522" i="14" s="1"/>
  <c r="O535" i="1"/>
  <c r="R535" i="1" s="1"/>
  <c r="N535" i="1"/>
  <c r="M535" i="1"/>
  <c r="L535" i="1"/>
  <c r="K535" i="1"/>
  <c r="D521" i="14" s="1"/>
  <c r="O534" i="1"/>
  <c r="R534" i="1" s="1"/>
  <c r="N534" i="1"/>
  <c r="M534" i="1"/>
  <c r="L534" i="1"/>
  <c r="K534" i="1"/>
  <c r="D520" i="14" s="1"/>
  <c r="O533" i="1"/>
  <c r="R533" i="1" s="1"/>
  <c r="N533" i="1"/>
  <c r="M533" i="1"/>
  <c r="L533" i="1"/>
  <c r="K533" i="1"/>
  <c r="D519" i="14" s="1"/>
  <c r="O532" i="1"/>
  <c r="R532" i="1" s="1"/>
  <c r="N532" i="1"/>
  <c r="M532" i="1"/>
  <c r="L532" i="1"/>
  <c r="K532" i="1"/>
  <c r="D518" i="14" s="1"/>
  <c r="O531" i="1"/>
  <c r="R531" i="1" s="1"/>
  <c r="N531" i="1"/>
  <c r="M531" i="1"/>
  <c r="L531" i="1"/>
  <c r="K531" i="1"/>
  <c r="D517" i="14" s="1"/>
  <c r="O530" i="1"/>
  <c r="R530" i="1" s="1"/>
  <c r="N530" i="1"/>
  <c r="M530" i="1"/>
  <c r="L530" i="1"/>
  <c r="K530" i="1"/>
  <c r="D516" i="14" s="1"/>
  <c r="O529" i="1"/>
  <c r="R529" i="1" s="1"/>
  <c r="N529" i="1"/>
  <c r="M529" i="1"/>
  <c r="L529" i="1"/>
  <c r="K529" i="1"/>
  <c r="D515" i="14" s="1"/>
  <c r="O528" i="1"/>
  <c r="R528" i="1" s="1"/>
  <c r="N528" i="1"/>
  <c r="M528" i="1"/>
  <c r="L528" i="1"/>
  <c r="K528" i="1"/>
  <c r="D514" i="14" s="1"/>
  <c r="O527" i="1"/>
  <c r="R527" i="1" s="1"/>
  <c r="N527" i="1"/>
  <c r="M527" i="1"/>
  <c r="L527" i="1"/>
  <c r="K527" i="1"/>
  <c r="D513" i="14" s="1"/>
  <c r="O526" i="1"/>
  <c r="R526" i="1" s="1"/>
  <c r="N526" i="1"/>
  <c r="M526" i="1"/>
  <c r="L526" i="1"/>
  <c r="K526" i="1"/>
  <c r="D512" i="14" s="1"/>
  <c r="O525" i="1"/>
  <c r="R525" i="1" s="1"/>
  <c r="N525" i="1"/>
  <c r="M525" i="1"/>
  <c r="L525" i="1"/>
  <c r="K525" i="1"/>
  <c r="D511" i="14" s="1"/>
  <c r="O524" i="1"/>
  <c r="R524" i="1" s="1"/>
  <c r="N524" i="1"/>
  <c r="M524" i="1"/>
  <c r="L524" i="1"/>
  <c r="K524" i="1"/>
  <c r="D510" i="14" s="1"/>
  <c r="O523" i="1"/>
  <c r="R523" i="1" s="1"/>
  <c r="N523" i="1"/>
  <c r="M523" i="1"/>
  <c r="L523" i="1"/>
  <c r="K523" i="1"/>
  <c r="D509" i="14" s="1"/>
  <c r="O522" i="1"/>
  <c r="R522" i="1" s="1"/>
  <c r="N522" i="1"/>
  <c r="M522" i="1"/>
  <c r="L522" i="1"/>
  <c r="K522" i="1"/>
  <c r="D508" i="14" s="1"/>
  <c r="O521" i="1"/>
  <c r="R521" i="1" s="1"/>
  <c r="N521" i="1"/>
  <c r="M521" i="1"/>
  <c r="L521" i="1"/>
  <c r="K521" i="1"/>
  <c r="D507" i="14" s="1"/>
  <c r="O520" i="1"/>
  <c r="R520" i="1" s="1"/>
  <c r="N520" i="1"/>
  <c r="M520" i="1"/>
  <c r="L520" i="1"/>
  <c r="K520" i="1"/>
  <c r="D506" i="14" s="1"/>
  <c r="O519" i="1"/>
  <c r="R519" i="1" s="1"/>
  <c r="N519" i="1"/>
  <c r="M519" i="1"/>
  <c r="L519" i="1"/>
  <c r="K519" i="1"/>
  <c r="D505" i="14" s="1"/>
  <c r="O518" i="1"/>
  <c r="R518" i="1" s="1"/>
  <c r="N518" i="1"/>
  <c r="M518" i="1"/>
  <c r="L518" i="1"/>
  <c r="K518" i="1"/>
  <c r="D504" i="14" s="1"/>
  <c r="O517" i="1"/>
  <c r="R517" i="1" s="1"/>
  <c r="N517" i="1"/>
  <c r="M517" i="1"/>
  <c r="L517" i="1"/>
  <c r="K517" i="1"/>
  <c r="D503" i="14" s="1"/>
  <c r="O516" i="1"/>
  <c r="R516" i="1" s="1"/>
  <c r="N516" i="1"/>
  <c r="M516" i="1"/>
  <c r="L516" i="1"/>
  <c r="K516" i="1"/>
  <c r="D502" i="14" s="1"/>
  <c r="O515" i="1"/>
  <c r="R515" i="1" s="1"/>
  <c r="N515" i="1"/>
  <c r="M515" i="1"/>
  <c r="L515" i="1"/>
  <c r="K515" i="1"/>
  <c r="D501" i="14" s="1"/>
  <c r="O514" i="1"/>
  <c r="R514" i="1" s="1"/>
  <c r="N514" i="1"/>
  <c r="M514" i="1"/>
  <c r="L514" i="1"/>
  <c r="K514" i="1"/>
  <c r="D500" i="14" s="1"/>
  <c r="O513" i="1"/>
  <c r="R513" i="1" s="1"/>
  <c r="N513" i="1"/>
  <c r="M513" i="1"/>
  <c r="L513" i="1"/>
  <c r="K513" i="1"/>
  <c r="D499" i="14" s="1"/>
  <c r="O512" i="1"/>
  <c r="R512" i="1" s="1"/>
  <c r="N512" i="1"/>
  <c r="M512" i="1"/>
  <c r="L512" i="1"/>
  <c r="K512" i="1"/>
  <c r="D498" i="14" s="1"/>
  <c r="O511" i="1"/>
  <c r="R511" i="1" s="1"/>
  <c r="N511" i="1"/>
  <c r="M511" i="1"/>
  <c r="L511" i="1"/>
  <c r="K511" i="1"/>
  <c r="D497" i="14" s="1"/>
  <c r="O510" i="1"/>
  <c r="R510" i="1" s="1"/>
  <c r="N510" i="1"/>
  <c r="M510" i="1"/>
  <c r="L510" i="1"/>
  <c r="K510" i="1"/>
  <c r="D496" i="14" s="1"/>
  <c r="O509" i="1"/>
  <c r="R509" i="1" s="1"/>
  <c r="N509" i="1"/>
  <c r="M509" i="1"/>
  <c r="L509" i="1"/>
  <c r="K509" i="1"/>
  <c r="D495" i="14" s="1"/>
  <c r="O508" i="1"/>
  <c r="R508" i="1" s="1"/>
  <c r="N508" i="1"/>
  <c r="M508" i="1"/>
  <c r="L508" i="1"/>
  <c r="K508" i="1"/>
  <c r="D494" i="14" s="1"/>
  <c r="O507" i="1"/>
  <c r="R507" i="1" s="1"/>
  <c r="N507" i="1"/>
  <c r="M507" i="1"/>
  <c r="L507" i="1"/>
  <c r="K507" i="1"/>
  <c r="D493" i="14" s="1"/>
  <c r="O506" i="1"/>
  <c r="R506" i="1" s="1"/>
  <c r="N506" i="1"/>
  <c r="M506" i="1"/>
  <c r="L506" i="1"/>
  <c r="K506" i="1"/>
  <c r="D492" i="14" s="1"/>
  <c r="O505" i="1"/>
  <c r="R505" i="1" s="1"/>
  <c r="N505" i="1"/>
  <c r="M505" i="1"/>
  <c r="L505" i="1"/>
  <c r="K505" i="1"/>
  <c r="D491" i="14" s="1"/>
  <c r="O504" i="1"/>
  <c r="R504" i="1" s="1"/>
  <c r="N504" i="1"/>
  <c r="M504" i="1"/>
  <c r="L504" i="1"/>
  <c r="K504" i="1"/>
  <c r="D490" i="14" s="1"/>
  <c r="O503" i="1"/>
  <c r="R503" i="1" s="1"/>
  <c r="N503" i="1"/>
  <c r="M503" i="1"/>
  <c r="L503" i="1"/>
  <c r="K503" i="1"/>
  <c r="D489" i="14" s="1"/>
  <c r="O502" i="1"/>
  <c r="R502" i="1" s="1"/>
  <c r="N502" i="1"/>
  <c r="M502" i="1"/>
  <c r="L502" i="1"/>
  <c r="K502" i="1"/>
  <c r="D488" i="14" s="1"/>
  <c r="O501" i="1"/>
  <c r="R501" i="1" s="1"/>
  <c r="N501" i="1"/>
  <c r="M501" i="1"/>
  <c r="L501" i="1"/>
  <c r="K501" i="1"/>
  <c r="D487" i="14" s="1"/>
  <c r="A501" i="1"/>
  <c r="O500" i="1"/>
  <c r="R500" i="1" s="1"/>
  <c r="N500" i="1"/>
  <c r="M500" i="1"/>
  <c r="L500" i="1"/>
  <c r="K500" i="1"/>
  <c r="D486" i="14" s="1"/>
  <c r="A500" i="1"/>
  <c r="O499" i="1"/>
  <c r="R499" i="1" s="1"/>
  <c r="N499" i="1"/>
  <c r="M499" i="1"/>
  <c r="L499" i="1"/>
  <c r="K499" i="1"/>
  <c r="D485" i="14" s="1"/>
  <c r="A499" i="1"/>
  <c r="O498" i="1"/>
  <c r="R498" i="1" s="1"/>
  <c r="N498" i="1"/>
  <c r="M498" i="1"/>
  <c r="L498" i="1"/>
  <c r="K498" i="1"/>
  <c r="D484" i="14" s="1"/>
  <c r="A498" i="1"/>
  <c r="O497" i="1"/>
  <c r="R497" i="1" s="1"/>
  <c r="N497" i="1"/>
  <c r="M497" i="1"/>
  <c r="L497" i="1"/>
  <c r="K497" i="1"/>
  <c r="D483" i="14" s="1"/>
  <c r="A497" i="1"/>
  <c r="O496" i="1"/>
  <c r="R496" i="1" s="1"/>
  <c r="N496" i="1"/>
  <c r="M496" i="1"/>
  <c r="L496" i="1"/>
  <c r="K496" i="1"/>
  <c r="D482" i="14" s="1"/>
  <c r="O495" i="1"/>
  <c r="R495" i="1" s="1"/>
  <c r="N495" i="1"/>
  <c r="M495" i="1"/>
  <c r="L495" i="1"/>
  <c r="K495" i="1"/>
  <c r="D481" i="14" s="1"/>
  <c r="O494" i="1"/>
  <c r="R494" i="1" s="1"/>
  <c r="N494" i="1"/>
  <c r="M494" i="1"/>
  <c r="L494" i="1"/>
  <c r="K494" i="1"/>
  <c r="D480" i="14" s="1"/>
  <c r="O493" i="1"/>
  <c r="R493" i="1" s="1"/>
  <c r="N493" i="1"/>
  <c r="M493" i="1"/>
  <c r="L493" i="1"/>
  <c r="K493" i="1"/>
  <c r="D479" i="14" s="1"/>
  <c r="O492" i="1"/>
  <c r="R492" i="1" s="1"/>
  <c r="N492" i="1"/>
  <c r="M492" i="1"/>
  <c r="L492" i="1"/>
  <c r="K492" i="1"/>
  <c r="D478" i="14" s="1"/>
  <c r="O491" i="1"/>
  <c r="R491" i="1" s="1"/>
  <c r="N491" i="1"/>
  <c r="M491" i="1"/>
  <c r="L491" i="1"/>
  <c r="K491" i="1"/>
  <c r="D477" i="14" s="1"/>
  <c r="O490" i="1"/>
  <c r="R490" i="1" s="1"/>
  <c r="N490" i="1"/>
  <c r="M490" i="1"/>
  <c r="L490" i="1"/>
  <c r="K490" i="1"/>
  <c r="D476" i="14" s="1"/>
  <c r="O489" i="1"/>
  <c r="R489" i="1" s="1"/>
  <c r="N489" i="1"/>
  <c r="M489" i="1"/>
  <c r="L489" i="1"/>
  <c r="K489" i="1"/>
  <c r="D475" i="14" s="1"/>
  <c r="O488" i="1"/>
  <c r="R488" i="1" s="1"/>
  <c r="N488" i="1"/>
  <c r="M488" i="1"/>
  <c r="L488" i="1"/>
  <c r="K488" i="1"/>
  <c r="D474" i="14" s="1"/>
  <c r="O487" i="1"/>
  <c r="R487" i="1" s="1"/>
  <c r="N487" i="1"/>
  <c r="M487" i="1"/>
  <c r="L487" i="1"/>
  <c r="K487" i="1"/>
  <c r="D473" i="14" s="1"/>
  <c r="O486" i="1"/>
  <c r="R486" i="1" s="1"/>
  <c r="N486" i="1"/>
  <c r="M486" i="1"/>
  <c r="L486" i="1"/>
  <c r="K486" i="1"/>
  <c r="D472" i="14" s="1"/>
  <c r="O485" i="1"/>
  <c r="R485" i="1" s="1"/>
  <c r="N485" i="1"/>
  <c r="M485" i="1"/>
  <c r="L485" i="1"/>
  <c r="K485" i="1"/>
  <c r="D471" i="14" s="1"/>
  <c r="O484" i="1"/>
  <c r="R484" i="1" s="1"/>
  <c r="N484" i="1"/>
  <c r="M484" i="1"/>
  <c r="L484" i="1"/>
  <c r="K484" i="1"/>
  <c r="D470" i="14" s="1"/>
  <c r="O483" i="1"/>
  <c r="R483" i="1" s="1"/>
  <c r="N483" i="1"/>
  <c r="M483" i="1"/>
  <c r="L483" i="1"/>
  <c r="K483" i="1"/>
  <c r="D469" i="14" s="1"/>
  <c r="O482" i="1"/>
  <c r="R482" i="1" s="1"/>
  <c r="N482" i="1"/>
  <c r="M482" i="1"/>
  <c r="L482" i="1"/>
  <c r="K482" i="1"/>
  <c r="D468" i="14" s="1"/>
  <c r="O481" i="1"/>
  <c r="R481" i="1" s="1"/>
  <c r="N481" i="1"/>
  <c r="M481" i="1"/>
  <c r="L481" i="1"/>
  <c r="K481" i="1"/>
  <c r="D467" i="14" s="1"/>
  <c r="O480" i="1"/>
  <c r="R480" i="1" s="1"/>
  <c r="N480" i="1"/>
  <c r="M480" i="1"/>
  <c r="L480" i="1"/>
  <c r="K480" i="1"/>
  <c r="D466" i="14" s="1"/>
  <c r="O479" i="1"/>
  <c r="R479" i="1" s="1"/>
  <c r="N479" i="1"/>
  <c r="M479" i="1"/>
  <c r="L479" i="1"/>
  <c r="K479" i="1"/>
  <c r="D465" i="14" s="1"/>
  <c r="O478" i="1"/>
  <c r="R478" i="1" s="1"/>
  <c r="N478" i="1"/>
  <c r="M478" i="1"/>
  <c r="L478" i="1"/>
  <c r="K478" i="1"/>
  <c r="D464" i="14" s="1"/>
  <c r="O477" i="1"/>
  <c r="R477" i="1" s="1"/>
  <c r="N477" i="1"/>
  <c r="M477" i="1"/>
  <c r="L477" i="1"/>
  <c r="K477" i="1"/>
  <c r="D463" i="14" s="1"/>
  <c r="O476" i="1"/>
  <c r="R476" i="1" s="1"/>
  <c r="N476" i="1"/>
  <c r="M476" i="1"/>
  <c r="L476" i="1"/>
  <c r="K476" i="1"/>
  <c r="D462" i="14" s="1"/>
  <c r="O475" i="1"/>
  <c r="R475" i="1" s="1"/>
  <c r="N475" i="1"/>
  <c r="M475" i="1"/>
  <c r="L475" i="1"/>
  <c r="K475" i="1"/>
  <c r="D461" i="14" s="1"/>
  <c r="O474" i="1"/>
  <c r="R474" i="1" s="1"/>
  <c r="N474" i="1"/>
  <c r="M474" i="1"/>
  <c r="L474" i="1"/>
  <c r="K474" i="1"/>
  <c r="D460" i="14" s="1"/>
  <c r="O473" i="1"/>
  <c r="R473" i="1" s="1"/>
  <c r="N473" i="1"/>
  <c r="M473" i="1"/>
  <c r="L473" i="1"/>
  <c r="K473" i="1"/>
  <c r="D459" i="14" s="1"/>
  <c r="O472" i="1"/>
  <c r="R472" i="1" s="1"/>
  <c r="N472" i="1"/>
  <c r="M472" i="1"/>
  <c r="L472" i="1"/>
  <c r="K472" i="1"/>
  <c r="D458" i="14" s="1"/>
  <c r="O471" i="1"/>
  <c r="R471" i="1" s="1"/>
  <c r="N471" i="1"/>
  <c r="M471" i="1"/>
  <c r="L471" i="1"/>
  <c r="K471" i="1"/>
  <c r="D457" i="14" s="1"/>
  <c r="O470" i="1"/>
  <c r="R470" i="1" s="1"/>
  <c r="N470" i="1"/>
  <c r="M470" i="1"/>
  <c r="L470" i="1"/>
  <c r="K470" i="1"/>
  <c r="D456" i="14" s="1"/>
  <c r="O469" i="1"/>
  <c r="R469" i="1" s="1"/>
  <c r="N469" i="1"/>
  <c r="M469" i="1"/>
  <c r="L469" i="1"/>
  <c r="K469" i="1"/>
  <c r="D455" i="14" s="1"/>
  <c r="O468" i="1"/>
  <c r="R468" i="1" s="1"/>
  <c r="N468" i="1"/>
  <c r="M468" i="1"/>
  <c r="L468" i="1"/>
  <c r="K468" i="1"/>
  <c r="D454" i="14" s="1"/>
  <c r="O467" i="1"/>
  <c r="R467" i="1" s="1"/>
  <c r="N467" i="1"/>
  <c r="M467" i="1"/>
  <c r="L467" i="1"/>
  <c r="K467" i="1"/>
  <c r="D453" i="14" s="1"/>
  <c r="O466" i="1"/>
  <c r="R466" i="1" s="1"/>
  <c r="N466" i="1"/>
  <c r="M466" i="1"/>
  <c r="L466" i="1"/>
  <c r="K466" i="1"/>
  <c r="D452" i="14" s="1"/>
  <c r="O465" i="1"/>
  <c r="R465" i="1" s="1"/>
  <c r="N465" i="1"/>
  <c r="M465" i="1"/>
  <c r="L465" i="1"/>
  <c r="K465" i="1"/>
  <c r="D451" i="14" s="1"/>
  <c r="O464" i="1"/>
  <c r="R464" i="1" s="1"/>
  <c r="N464" i="1"/>
  <c r="M464" i="1"/>
  <c r="L464" i="1"/>
  <c r="K464" i="1"/>
  <c r="D450" i="14" s="1"/>
  <c r="O463" i="1"/>
  <c r="R463" i="1" s="1"/>
  <c r="N463" i="1"/>
  <c r="M463" i="1"/>
  <c r="L463" i="1"/>
  <c r="K463" i="1"/>
  <c r="D449" i="14" s="1"/>
  <c r="O462" i="1"/>
  <c r="R462" i="1" s="1"/>
  <c r="N462" i="1"/>
  <c r="M462" i="1"/>
  <c r="L462" i="1"/>
  <c r="K462" i="1"/>
  <c r="D448" i="14" s="1"/>
  <c r="O461" i="1"/>
  <c r="R461" i="1" s="1"/>
  <c r="N461" i="1"/>
  <c r="M461" i="1"/>
  <c r="L461" i="1"/>
  <c r="K461" i="1"/>
  <c r="D447" i="14" s="1"/>
  <c r="O460" i="1"/>
  <c r="R460" i="1" s="1"/>
  <c r="N460" i="1"/>
  <c r="M460" i="1"/>
  <c r="L460" i="1"/>
  <c r="K460" i="1"/>
  <c r="D446" i="14" s="1"/>
  <c r="O459" i="1"/>
  <c r="R459" i="1" s="1"/>
  <c r="N459" i="1"/>
  <c r="M459" i="1"/>
  <c r="L459" i="1"/>
  <c r="K459" i="1"/>
  <c r="D445" i="14" s="1"/>
  <c r="O458" i="1"/>
  <c r="R458" i="1" s="1"/>
  <c r="N458" i="1"/>
  <c r="M458" i="1"/>
  <c r="L458" i="1"/>
  <c r="K458" i="1"/>
  <c r="D444" i="14" s="1"/>
  <c r="O457" i="1"/>
  <c r="R457" i="1" s="1"/>
  <c r="N457" i="1"/>
  <c r="M457" i="1"/>
  <c r="L457" i="1"/>
  <c r="K457" i="1"/>
  <c r="D443" i="14" s="1"/>
  <c r="O456" i="1"/>
  <c r="R456" i="1" s="1"/>
  <c r="N456" i="1"/>
  <c r="M456" i="1"/>
  <c r="L456" i="1"/>
  <c r="K456" i="1"/>
  <c r="D442" i="14" s="1"/>
  <c r="O455" i="1"/>
  <c r="R455" i="1" s="1"/>
  <c r="N455" i="1"/>
  <c r="M455" i="1"/>
  <c r="L455" i="1"/>
  <c r="K455" i="1"/>
  <c r="D441" i="14" s="1"/>
  <c r="O454" i="1"/>
  <c r="R454" i="1" s="1"/>
  <c r="N454" i="1"/>
  <c r="M454" i="1"/>
  <c r="L454" i="1"/>
  <c r="K454" i="1"/>
  <c r="D440" i="14" s="1"/>
  <c r="O453" i="1"/>
  <c r="R453" i="1" s="1"/>
  <c r="N453" i="1"/>
  <c r="M453" i="1"/>
  <c r="L453" i="1"/>
  <c r="K453" i="1"/>
  <c r="D439" i="14" s="1"/>
  <c r="O452" i="1"/>
  <c r="R452" i="1" s="1"/>
  <c r="N452" i="1"/>
  <c r="M452" i="1"/>
  <c r="L452" i="1"/>
  <c r="K452" i="1"/>
  <c r="D438" i="14" s="1"/>
  <c r="O451" i="1"/>
  <c r="R451" i="1" s="1"/>
  <c r="N451" i="1"/>
  <c r="M451" i="1"/>
  <c r="L451" i="1"/>
  <c r="K451" i="1"/>
  <c r="D437" i="14" s="1"/>
  <c r="O450" i="1"/>
  <c r="R450" i="1" s="1"/>
  <c r="N450" i="1"/>
  <c r="M450" i="1"/>
  <c r="L450" i="1"/>
  <c r="K450" i="1"/>
  <c r="D436" i="14" s="1"/>
  <c r="O449" i="1"/>
  <c r="R449" i="1" s="1"/>
  <c r="N449" i="1"/>
  <c r="M449" i="1"/>
  <c r="L449" i="1"/>
  <c r="K449" i="1"/>
  <c r="D435" i="14" s="1"/>
  <c r="O448" i="1"/>
  <c r="R448" i="1" s="1"/>
  <c r="N448" i="1"/>
  <c r="M448" i="1"/>
  <c r="L448" i="1"/>
  <c r="K448" i="1"/>
  <c r="D434" i="14" s="1"/>
  <c r="O447" i="1"/>
  <c r="R447" i="1" s="1"/>
  <c r="N447" i="1"/>
  <c r="M447" i="1"/>
  <c r="L447" i="1"/>
  <c r="K447" i="1"/>
  <c r="D433" i="14" s="1"/>
  <c r="O446" i="1"/>
  <c r="R446" i="1" s="1"/>
  <c r="N446" i="1"/>
  <c r="M446" i="1"/>
  <c r="L446" i="1"/>
  <c r="K446" i="1"/>
  <c r="D432" i="14" s="1"/>
  <c r="O445" i="1"/>
  <c r="R445" i="1" s="1"/>
  <c r="N445" i="1"/>
  <c r="M445" i="1"/>
  <c r="L445" i="1"/>
  <c r="K445" i="1"/>
  <c r="D431" i="14" s="1"/>
  <c r="O444" i="1"/>
  <c r="R444" i="1" s="1"/>
  <c r="N444" i="1"/>
  <c r="M444" i="1"/>
  <c r="L444" i="1"/>
  <c r="K444" i="1"/>
  <c r="D430" i="14" s="1"/>
  <c r="O443" i="1"/>
  <c r="R443" i="1" s="1"/>
  <c r="N443" i="1"/>
  <c r="M443" i="1"/>
  <c r="L443" i="1"/>
  <c r="K443" i="1"/>
  <c r="D429" i="14" s="1"/>
  <c r="O442" i="1"/>
  <c r="R442" i="1" s="1"/>
  <c r="N442" i="1"/>
  <c r="M442" i="1"/>
  <c r="L442" i="1"/>
  <c r="K442" i="1"/>
  <c r="D428" i="14" s="1"/>
  <c r="O441" i="1"/>
  <c r="R441" i="1" s="1"/>
  <c r="N441" i="1"/>
  <c r="M441" i="1"/>
  <c r="L441" i="1"/>
  <c r="K441" i="1"/>
  <c r="D427" i="14" s="1"/>
  <c r="O440" i="1"/>
  <c r="R440" i="1" s="1"/>
  <c r="N440" i="1"/>
  <c r="M440" i="1"/>
  <c r="L440" i="1"/>
  <c r="K440" i="1"/>
  <c r="D426" i="14" s="1"/>
  <c r="A440" i="1"/>
  <c r="O439" i="1"/>
  <c r="R439" i="1" s="1"/>
  <c r="N439" i="1"/>
  <c r="M439" i="1"/>
  <c r="L439" i="1"/>
  <c r="K439" i="1"/>
  <c r="D425" i="14" s="1"/>
  <c r="A439" i="1"/>
  <c r="O438" i="1"/>
  <c r="R438" i="1" s="1"/>
  <c r="N438" i="1"/>
  <c r="M438" i="1"/>
  <c r="L438" i="1"/>
  <c r="K438" i="1"/>
  <c r="D424" i="14" s="1"/>
  <c r="A438" i="1"/>
  <c r="O437" i="1"/>
  <c r="R437" i="1" s="1"/>
  <c r="N437" i="1"/>
  <c r="M437" i="1"/>
  <c r="L437" i="1"/>
  <c r="K437" i="1"/>
  <c r="D423" i="14" s="1"/>
  <c r="A437" i="1"/>
  <c r="O436" i="1"/>
  <c r="R436" i="1" s="1"/>
  <c r="N436" i="1"/>
  <c r="M436" i="1"/>
  <c r="L436" i="1"/>
  <c r="K436" i="1"/>
  <c r="D422" i="14" s="1"/>
  <c r="O435" i="1"/>
  <c r="R435" i="1" s="1"/>
  <c r="N435" i="1"/>
  <c r="M435" i="1"/>
  <c r="L435" i="1"/>
  <c r="K435" i="1"/>
  <c r="D421" i="14" s="1"/>
  <c r="O434" i="1"/>
  <c r="R434" i="1" s="1"/>
  <c r="N434" i="1"/>
  <c r="M434" i="1"/>
  <c r="L434" i="1"/>
  <c r="K434" i="1"/>
  <c r="D420" i="14" s="1"/>
  <c r="O433" i="1"/>
  <c r="R433" i="1" s="1"/>
  <c r="N433" i="1"/>
  <c r="M433" i="1"/>
  <c r="L433" i="1"/>
  <c r="K433" i="1"/>
  <c r="D419" i="14" s="1"/>
  <c r="O432" i="1"/>
  <c r="R432" i="1" s="1"/>
  <c r="N432" i="1"/>
  <c r="M432" i="1"/>
  <c r="L432" i="1"/>
  <c r="K432" i="1"/>
  <c r="D418" i="14" s="1"/>
  <c r="O431" i="1"/>
  <c r="R431" i="1" s="1"/>
  <c r="N431" i="1"/>
  <c r="M431" i="1"/>
  <c r="L431" i="1"/>
  <c r="K431" i="1"/>
  <c r="D417" i="14" s="1"/>
  <c r="O430" i="1"/>
  <c r="R430" i="1" s="1"/>
  <c r="N430" i="1"/>
  <c r="M430" i="1"/>
  <c r="L430" i="1"/>
  <c r="K430" i="1"/>
  <c r="D416" i="14" s="1"/>
  <c r="O429" i="1"/>
  <c r="R429" i="1" s="1"/>
  <c r="N429" i="1"/>
  <c r="M429" i="1"/>
  <c r="L429" i="1"/>
  <c r="K429" i="1"/>
  <c r="D415" i="14" s="1"/>
  <c r="O428" i="1"/>
  <c r="R428" i="1" s="1"/>
  <c r="N428" i="1"/>
  <c r="M428" i="1"/>
  <c r="L428" i="1"/>
  <c r="K428" i="1"/>
  <c r="D414" i="14" s="1"/>
  <c r="O427" i="1"/>
  <c r="R427" i="1" s="1"/>
  <c r="N427" i="1"/>
  <c r="M427" i="1"/>
  <c r="L427" i="1"/>
  <c r="K427" i="1"/>
  <c r="D413" i="14" s="1"/>
  <c r="O426" i="1"/>
  <c r="R426" i="1" s="1"/>
  <c r="N426" i="1"/>
  <c r="M426" i="1"/>
  <c r="L426" i="1"/>
  <c r="K426" i="1"/>
  <c r="D412" i="14" s="1"/>
  <c r="O425" i="1"/>
  <c r="R425" i="1" s="1"/>
  <c r="N425" i="1"/>
  <c r="M425" i="1"/>
  <c r="L425" i="1"/>
  <c r="K425" i="1"/>
  <c r="D411" i="14" s="1"/>
  <c r="O424" i="1"/>
  <c r="R424" i="1" s="1"/>
  <c r="N424" i="1"/>
  <c r="M424" i="1"/>
  <c r="L424" i="1"/>
  <c r="K424" i="1"/>
  <c r="D410" i="14" s="1"/>
  <c r="O423" i="1"/>
  <c r="R423" i="1" s="1"/>
  <c r="N423" i="1"/>
  <c r="M423" i="1"/>
  <c r="L423" i="1"/>
  <c r="K423" i="1"/>
  <c r="D409" i="14" s="1"/>
  <c r="O422" i="1"/>
  <c r="R422" i="1" s="1"/>
  <c r="N422" i="1"/>
  <c r="M422" i="1"/>
  <c r="L422" i="1"/>
  <c r="K422" i="1"/>
  <c r="D408" i="14" s="1"/>
  <c r="O421" i="1"/>
  <c r="R421" i="1" s="1"/>
  <c r="N421" i="1"/>
  <c r="M421" i="1"/>
  <c r="L421" i="1"/>
  <c r="K421" i="1"/>
  <c r="D407" i="14" s="1"/>
  <c r="O420" i="1"/>
  <c r="R420" i="1" s="1"/>
  <c r="N420" i="1"/>
  <c r="M420" i="1"/>
  <c r="L420" i="1"/>
  <c r="K420" i="1"/>
  <c r="D406" i="14" s="1"/>
  <c r="O419" i="1"/>
  <c r="R419" i="1" s="1"/>
  <c r="N419" i="1"/>
  <c r="M419" i="1"/>
  <c r="L419" i="1"/>
  <c r="K419" i="1"/>
  <c r="D405" i="14" s="1"/>
  <c r="O418" i="1"/>
  <c r="R418" i="1" s="1"/>
  <c r="N418" i="1"/>
  <c r="M418" i="1"/>
  <c r="L418" i="1"/>
  <c r="K418" i="1"/>
  <c r="D404" i="14" s="1"/>
  <c r="O417" i="1"/>
  <c r="R417" i="1" s="1"/>
  <c r="N417" i="1"/>
  <c r="M417" i="1"/>
  <c r="L417" i="1"/>
  <c r="K417" i="1"/>
  <c r="D403" i="14" s="1"/>
  <c r="O416" i="1"/>
  <c r="R416" i="1" s="1"/>
  <c r="N416" i="1"/>
  <c r="M416" i="1"/>
  <c r="L416" i="1"/>
  <c r="K416" i="1"/>
  <c r="D402" i="14" s="1"/>
  <c r="O415" i="1"/>
  <c r="R415" i="1" s="1"/>
  <c r="N415" i="1"/>
  <c r="M415" i="1"/>
  <c r="L415" i="1"/>
  <c r="K415" i="1"/>
  <c r="D401" i="14" s="1"/>
  <c r="O414" i="1"/>
  <c r="R414" i="1" s="1"/>
  <c r="N414" i="1"/>
  <c r="M414" i="1"/>
  <c r="L414" i="1"/>
  <c r="K414" i="1"/>
  <c r="D400" i="14" s="1"/>
  <c r="O413" i="1"/>
  <c r="R413" i="1" s="1"/>
  <c r="N413" i="1"/>
  <c r="M413" i="1"/>
  <c r="L413" i="1"/>
  <c r="K413" i="1"/>
  <c r="D399" i="14" s="1"/>
  <c r="O412" i="1"/>
  <c r="R412" i="1" s="1"/>
  <c r="N412" i="1"/>
  <c r="M412" i="1"/>
  <c r="L412" i="1"/>
  <c r="K412" i="1"/>
  <c r="D398" i="14" s="1"/>
  <c r="O411" i="1"/>
  <c r="R411" i="1" s="1"/>
  <c r="N411" i="1"/>
  <c r="M411" i="1"/>
  <c r="L411" i="1"/>
  <c r="K411" i="1"/>
  <c r="D397" i="14" s="1"/>
  <c r="O410" i="1"/>
  <c r="R410" i="1" s="1"/>
  <c r="N410" i="1"/>
  <c r="M410" i="1"/>
  <c r="L410" i="1"/>
  <c r="K410" i="1"/>
  <c r="D396" i="14" s="1"/>
  <c r="O409" i="1"/>
  <c r="R409" i="1" s="1"/>
  <c r="N409" i="1"/>
  <c r="M409" i="1"/>
  <c r="L409" i="1"/>
  <c r="K409" i="1"/>
  <c r="D395" i="14" s="1"/>
  <c r="O408" i="1"/>
  <c r="R408" i="1" s="1"/>
  <c r="N408" i="1"/>
  <c r="M408" i="1"/>
  <c r="L408" i="1"/>
  <c r="K408" i="1"/>
  <c r="D394" i="14" s="1"/>
  <c r="O407" i="1"/>
  <c r="R407" i="1" s="1"/>
  <c r="N407" i="1"/>
  <c r="M407" i="1"/>
  <c r="L407" i="1"/>
  <c r="K407" i="1"/>
  <c r="D393" i="14" s="1"/>
  <c r="O406" i="1"/>
  <c r="R406" i="1" s="1"/>
  <c r="N406" i="1"/>
  <c r="M406" i="1"/>
  <c r="L406" i="1"/>
  <c r="K406" i="1"/>
  <c r="D392" i="14" s="1"/>
  <c r="O405" i="1"/>
  <c r="R405" i="1" s="1"/>
  <c r="N405" i="1"/>
  <c r="M405" i="1"/>
  <c r="L405" i="1"/>
  <c r="K405" i="1"/>
  <c r="D391" i="14" s="1"/>
  <c r="O404" i="1"/>
  <c r="R404" i="1" s="1"/>
  <c r="N404" i="1"/>
  <c r="M404" i="1"/>
  <c r="L404" i="1"/>
  <c r="K404" i="1"/>
  <c r="D390" i="14" s="1"/>
  <c r="O403" i="1"/>
  <c r="R403" i="1" s="1"/>
  <c r="N403" i="1"/>
  <c r="M403" i="1"/>
  <c r="L403" i="1"/>
  <c r="K403" i="1"/>
  <c r="D389" i="14" s="1"/>
  <c r="O402" i="1"/>
  <c r="R402" i="1" s="1"/>
  <c r="N402" i="1"/>
  <c r="M402" i="1"/>
  <c r="L402" i="1"/>
  <c r="K402" i="1"/>
  <c r="D388" i="14" s="1"/>
  <c r="O401" i="1"/>
  <c r="R401" i="1" s="1"/>
  <c r="N401" i="1"/>
  <c r="M401" i="1"/>
  <c r="L401" i="1"/>
  <c r="K401" i="1"/>
  <c r="D387" i="14" s="1"/>
  <c r="O400" i="1"/>
  <c r="R400" i="1" s="1"/>
  <c r="N400" i="1"/>
  <c r="M400" i="1"/>
  <c r="L400" i="1"/>
  <c r="K400" i="1"/>
  <c r="D386" i="14" s="1"/>
  <c r="O399" i="1"/>
  <c r="R399" i="1" s="1"/>
  <c r="N399" i="1"/>
  <c r="M399" i="1"/>
  <c r="L399" i="1"/>
  <c r="K399" i="1"/>
  <c r="D385" i="14" s="1"/>
  <c r="O398" i="1"/>
  <c r="R398" i="1" s="1"/>
  <c r="N398" i="1"/>
  <c r="M398" i="1"/>
  <c r="L398" i="1"/>
  <c r="K398" i="1"/>
  <c r="D384" i="14" s="1"/>
  <c r="O397" i="1"/>
  <c r="R397" i="1" s="1"/>
  <c r="N397" i="1"/>
  <c r="M397" i="1"/>
  <c r="L397" i="1"/>
  <c r="K397" i="1"/>
  <c r="D383" i="14" s="1"/>
  <c r="O396" i="1"/>
  <c r="R396" i="1" s="1"/>
  <c r="N396" i="1"/>
  <c r="M396" i="1"/>
  <c r="L396" i="1"/>
  <c r="K396" i="1"/>
  <c r="D382" i="14" s="1"/>
  <c r="O395" i="1"/>
  <c r="R395" i="1" s="1"/>
  <c r="N395" i="1"/>
  <c r="M395" i="1"/>
  <c r="L395" i="1"/>
  <c r="K395" i="1"/>
  <c r="D381" i="14" s="1"/>
  <c r="O394" i="1"/>
  <c r="R394" i="1" s="1"/>
  <c r="N394" i="1"/>
  <c r="M394" i="1"/>
  <c r="L394" i="1"/>
  <c r="K394" i="1"/>
  <c r="D380" i="14" s="1"/>
  <c r="O393" i="1"/>
  <c r="R393" i="1" s="1"/>
  <c r="N393" i="1"/>
  <c r="M393" i="1"/>
  <c r="L393" i="1"/>
  <c r="K393" i="1"/>
  <c r="D379" i="14" s="1"/>
  <c r="O392" i="1"/>
  <c r="R392" i="1" s="1"/>
  <c r="N392" i="1"/>
  <c r="M392" i="1"/>
  <c r="L392" i="1"/>
  <c r="K392" i="1"/>
  <c r="D378" i="14" s="1"/>
  <c r="O391" i="1"/>
  <c r="R391" i="1" s="1"/>
  <c r="N391" i="1"/>
  <c r="M391" i="1"/>
  <c r="L391" i="1"/>
  <c r="K391" i="1"/>
  <c r="D377" i="14" s="1"/>
  <c r="O390" i="1"/>
  <c r="R390" i="1" s="1"/>
  <c r="N390" i="1"/>
  <c r="M390" i="1"/>
  <c r="L390" i="1"/>
  <c r="K390" i="1"/>
  <c r="D376" i="14" s="1"/>
  <c r="O389" i="1"/>
  <c r="R389" i="1" s="1"/>
  <c r="N389" i="1"/>
  <c r="M389" i="1"/>
  <c r="L389" i="1"/>
  <c r="K389" i="1"/>
  <c r="D375" i="14" s="1"/>
  <c r="O388" i="1"/>
  <c r="R388" i="1" s="1"/>
  <c r="N388" i="1"/>
  <c r="M388" i="1"/>
  <c r="L388" i="1"/>
  <c r="K388" i="1"/>
  <c r="D374" i="14" s="1"/>
  <c r="O387" i="1"/>
  <c r="R387" i="1" s="1"/>
  <c r="N387" i="1"/>
  <c r="M387" i="1"/>
  <c r="L387" i="1"/>
  <c r="K387" i="1"/>
  <c r="D373" i="14" s="1"/>
  <c r="O386" i="1"/>
  <c r="R386" i="1" s="1"/>
  <c r="N386" i="1"/>
  <c r="M386" i="1"/>
  <c r="L386" i="1"/>
  <c r="K386" i="1"/>
  <c r="D372" i="14" s="1"/>
  <c r="O385" i="1"/>
  <c r="R385" i="1" s="1"/>
  <c r="N385" i="1"/>
  <c r="M385" i="1"/>
  <c r="L385" i="1"/>
  <c r="K385" i="1"/>
  <c r="D371" i="14" s="1"/>
  <c r="O384" i="1"/>
  <c r="R384" i="1" s="1"/>
  <c r="N384" i="1"/>
  <c r="M384" i="1"/>
  <c r="L384" i="1"/>
  <c r="K384" i="1"/>
  <c r="D370" i="14" s="1"/>
  <c r="O383" i="1"/>
  <c r="R383" i="1" s="1"/>
  <c r="N383" i="1"/>
  <c r="M383" i="1"/>
  <c r="L383" i="1"/>
  <c r="K383" i="1"/>
  <c r="D369" i="14" s="1"/>
  <c r="O382" i="1"/>
  <c r="R382" i="1" s="1"/>
  <c r="N382" i="1"/>
  <c r="M382" i="1"/>
  <c r="L382" i="1"/>
  <c r="K382" i="1"/>
  <c r="D368" i="14" s="1"/>
  <c r="O381" i="1"/>
  <c r="R381" i="1" s="1"/>
  <c r="N381" i="1"/>
  <c r="M381" i="1"/>
  <c r="L381" i="1"/>
  <c r="K381" i="1"/>
  <c r="D367" i="14" s="1"/>
  <c r="A381" i="1"/>
  <c r="O380" i="1"/>
  <c r="R380" i="1" s="1"/>
  <c r="N380" i="1"/>
  <c r="M380" i="1"/>
  <c r="L380" i="1"/>
  <c r="K380" i="1"/>
  <c r="D366" i="14" s="1"/>
  <c r="A380" i="1"/>
  <c r="O379" i="1"/>
  <c r="R379" i="1" s="1"/>
  <c r="N379" i="1"/>
  <c r="M379" i="1"/>
  <c r="L379" i="1"/>
  <c r="K379" i="1"/>
  <c r="D365" i="14" s="1"/>
  <c r="A379" i="1"/>
  <c r="O378" i="1"/>
  <c r="R378" i="1" s="1"/>
  <c r="N378" i="1"/>
  <c r="M378" i="1"/>
  <c r="L378" i="1"/>
  <c r="K378" i="1"/>
  <c r="D364" i="14" s="1"/>
  <c r="A378" i="1"/>
  <c r="O377" i="1"/>
  <c r="R377" i="1" s="1"/>
  <c r="N377" i="1"/>
  <c r="M377" i="1"/>
  <c r="L377" i="1"/>
  <c r="K377" i="1"/>
  <c r="D363" i="14" s="1"/>
  <c r="A377" i="1"/>
  <c r="O376" i="1"/>
  <c r="R376" i="1" s="1"/>
  <c r="N376" i="1"/>
  <c r="M376" i="1"/>
  <c r="L376" i="1"/>
  <c r="K376" i="1"/>
  <c r="D362" i="14" s="1"/>
  <c r="O375" i="1"/>
  <c r="R375" i="1" s="1"/>
  <c r="N375" i="1"/>
  <c r="M375" i="1"/>
  <c r="L375" i="1"/>
  <c r="K375" i="1"/>
  <c r="D361" i="14" s="1"/>
  <c r="O374" i="1"/>
  <c r="R374" i="1" s="1"/>
  <c r="N374" i="1"/>
  <c r="M374" i="1"/>
  <c r="L374" i="1"/>
  <c r="K374" i="1"/>
  <c r="D360" i="14" s="1"/>
  <c r="O373" i="1"/>
  <c r="R373" i="1" s="1"/>
  <c r="N373" i="1"/>
  <c r="M373" i="1"/>
  <c r="L373" i="1"/>
  <c r="K373" i="1"/>
  <c r="D359" i="14" s="1"/>
  <c r="O372" i="1"/>
  <c r="R372" i="1" s="1"/>
  <c r="N372" i="1"/>
  <c r="M372" i="1"/>
  <c r="L372" i="1"/>
  <c r="K372" i="1"/>
  <c r="D358" i="14" s="1"/>
  <c r="O371" i="1"/>
  <c r="R371" i="1" s="1"/>
  <c r="N371" i="1"/>
  <c r="M371" i="1"/>
  <c r="L371" i="1"/>
  <c r="K371" i="1"/>
  <c r="D357" i="14" s="1"/>
  <c r="O370" i="1"/>
  <c r="R370" i="1" s="1"/>
  <c r="N370" i="1"/>
  <c r="M370" i="1"/>
  <c r="L370" i="1"/>
  <c r="K370" i="1"/>
  <c r="D356" i="14" s="1"/>
  <c r="O369" i="1"/>
  <c r="R369" i="1" s="1"/>
  <c r="N369" i="1"/>
  <c r="M369" i="1"/>
  <c r="L369" i="1"/>
  <c r="K369" i="1"/>
  <c r="D355" i="14" s="1"/>
  <c r="O368" i="1"/>
  <c r="R368" i="1" s="1"/>
  <c r="N368" i="1"/>
  <c r="M368" i="1"/>
  <c r="L368" i="1"/>
  <c r="K368" i="1"/>
  <c r="D354" i="14" s="1"/>
  <c r="O367" i="1"/>
  <c r="R367" i="1" s="1"/>
  <c r="N367" i="1"/>
  <c r="M367" i="1"/>
  <c r="L367" i="1"/>
  <c r="K367" i="1"/>
  <c r="D353" i="14" s="1"/>
  <c r="O366" i="1"/>
  <c r="R366" i="1" s="1"/>
  <c r="N366" i="1"/>
  <c r="M366" i="1"/>
  <c r="L366" i="1"/>
  <c r="K366" i="1"/>
  <c r="D352" i="14" s="1"/>
  <c r="O365" i="1"/>
  <c r="R365" i="1" s="1"/>
  <c r="N365" i="1"/>
  <c r="M365" i="1"/>
  <c r="L365" i="1"/>
  <c r="K365" i="1"/>
  <c r="D351" i="14" s="1"/>
  <c r="O364" i="1"/>
  <c r="R364" i="1" s="1"/>
  <c r="N364" i="1"/>
  <c r="M364" i="1"/>
  <c r="L364" i="1"/>
  <c r="K364" i="1"/>
  <c r="D350" i="14" s="1"/>
  <c r="O363" i="1"/>
  <c r="R363" i="1" s="1"/>
  <c r="N363" i="1"/>
  <c r="M363" i="1"/>
  <c r="L363" i="1"/>
  <c r="K363" i="1"/>
  <c r="D349" i="14" s="1"/>
  <c r="O362" i="1"/>
  <c r="R362" i="1" s="1"/>
  <c r="N362" i="1"/>
  <c r="M362" i="1"/>
  <c r="L362" i="1"/>
  <c r="K362" i="1"/>
  <c r="D348" i="14" s="1"/>
  <c r="O361" i="1"/>
  <c r="R361" i="1" s="1"/>
  <c r="N361" i="1"/>
  <c r="M361" i="1"/>
  <c r="L361" i="1"/>
  <c r="K361" i="1"/>
  <c r="D347" i="14" s="1"/>
  <c r="O360" i="1"/>
  <c r="R360" i="1" s="1"/>
  <c r="N360" i="1"/>
  <c r="M360" i="1"/>
  <c r="L360" i="1"/>
  <c r="K360" i="1"/>
  <c r="D346" i="14" s="1"/>
  <c r="O359" i="1"/>
  <c r="R359" i="1" s="1"/>
  <c r="N359" i="1"/>
  <c r="M359" i="1"/>
  <c r="L359" i="1"/>
  <c r="K359" i="1"/>
  <c r="D345" i="14" s="1"/>
  <c r="O358" i="1"/>
  <c r="R358" i="1" s="1"/>
  <c r="N358" i="1"/>
  <c r="M358" i="1"/>
  <c r="L358" i="1"/>
  <c r="K358" i="1"/>
  <c r="D344" i="14" s="1"/>
  <c r="O357" i="1"/>
  <c r="R357" i="1" s="1"/>
  <c r="N357" i="1"/>
  <c r="M357" i="1"/>
  <c r="L357" i="1"/>
  <c r="K357" i="1"/>
  <c r="D343" i="14" s="1"/>
  <c r="O356" i="1"/>
  <c r="R356" i="1" s="1"/>
  <c r="N356" i="1"/>
  <c r="M356" i="1"/>
  <c r="L356" i="1"/>
  <c r="K356" i="1"/>
  <c r="D342" i="14" s="1"/>
  <c r="O355" i="1"/>
  <c r="R355" i="1" s="1"/>
  <c r="N355" i="1"/>
  <c r="M355" i="1"/>
  <c r="L355" i="1"/>
  <c r="K355" i="1"/>
  <c r="D341" i="14" s="1"/>
  <c r="O354" i="1"/>
  <c r="R354" i="1" s="1"/>
  <c r="N354" i="1"/>
  <c r="M354" i="1"/>
  <c r="L354" i="1"/>
  <c r="K354" i="1"/>
  <c r="D340" i="14" s="1"/>
  <c r="O353" i="1"/>
  <c r="R353" i="1" s="1"/>
  <c r="N353" i="1"/>
  <c r="M353" i="1"/>
  <c r="L353" i="1"/>
  <c r="K353" i="1"/>
  <c r="D339" i="14" s="1"/>
  <c r="O352" i="1"/>
  <c r="R352" i="1" s="1"/>
  <c r="N352" i="1"/>
  <c r="M352" i="1"/>
  <c r="L352" i="1"/>
  <c r="K352" i="1"/>
  <c r="D338" i="14" s="1"/>
  <c r="O351" i="1"/>
  <c r="R351" i="1" s="1"/>
  <c r="N351" i="1"/>
  <c r="M351" i="1"/>
  <c r="L351" i="1"/>
  <c r="K351" i="1"/>
  <c r="D337" i="14" s="1"/>
  <c r="O350" i="1"/>
  <c r="R350" i="1" s="1"/>
  <c r="N350" i="1"/>
  <c r="M350" i="1"/>
  <c r="L350" i="1"/>
  <c r="K350" i="1"/>
  <c r="D336" i="14" s="1"/>
  <c r="O349" i="1"/>
  <c r="R349" i="1" s="1"/>
  <c r="N349" i="1"/>
  <c r="M349" i="1"/>
  <c r="L349" i="1"/>
  <c r="K349" i="1"/>
  <c r="D335" i="14" s="1"/>
  <c r="O348" i="1"/>
  <c r="R348" i="1" s="1"/>
  <c r="N348" i="1"/>
  <c r="M348" i="1"/>
  <c r="L348" i="1"/>
  <c r="K348" i="1"/>
  <c r="D334" i="14" s="1"/>
  <c r="O347" i="1"/>
  <c r="R347" i="1" s="1"/>
  <c r="N347" i="1"/>
  <c r="M347" i="1"/>
  <c r="L347" i="1"/>
  <c r="K347" i="1"/>
  <c r="D333" i="14" s="1"/>
  <c r="O346" i="1"/>
  <c r="R346" i="1" s="1"/>
  <c r="N346" i="1"/>
  <c r="M346" i="1"/>
  <c r="L346" i="1"/>
  <c r="K346" i="1"/>
  <c r="D332" i="14" s="1"/>
  <c r="O345" i="1"/>
  <c r="R345" i="1" s="1"/>
  <c r="N345" i="1"/>
  <c r="M345" i="1"/>
  <c r="L345" i="1"/>
  <c r="K345" i="1"/>
  <c r="D331" i="14" s="1"/>
  <c r="O344" i="1"/>
  <c r="R344" i="1" s="1"/>
  <c r="N344" i="1"/>
  <c r="M344" i="1"/>
  <c r="L344" i="1"/>
  <c r="K344" i="1"/>
  <c r="D330" i="14" s="1"/>
  <c r="O343" i="1"/>
  <c r="R343" i="1" s="1"/>
  <c r="N343" i="1"/>
  <c r="M343" i="1"/>
  <c r="L343" i="1"/>
  <c r="K343" i="1"/>
  <c r="D329" i="14" s="1"/>
  <c r="O342" i="1"/>
  <c r="R342" i="1" s="1"/>
  <c r="N342" i="1"/>
  <c r="M342" i="1"/>
  <c r="L342" i="1"/>
  <c r="K342" i="1"/>
  <c r="D328" i="14" s="1"/>
  <c r="O341" i="1"/>
  <c r="R341" i="1" s="1"/>
  <c r="N341" i="1"/>
  <c r="M341" i="1"/>
  <c r="L341" i="1"/>
  <c r="K341" i="1"/>
  <c r="D327" i="14" s="1"/>
  <c r="O340" i="1"/>
  <c r="R340" i="1" s="1"/>
  <c r="N340" i="1"/>
  <c r="M340" i="1"/>
  <c r="L340" i="1"/>
  <c r="K340" i="1"/>
  <c r="D326" i="14" s="1"/>
  <c r="O339" i="1"/>
  <c r="R339" i="1" s="1"/>
  <c r="N339" i="1"/>
  <c r="M339" i="1"/>
  <c r="L339" i="1"/>
  <c r="K339" i="1"/>
  <c r="D325" i="14" s="1"/>
  <c r="O338" i="1"/>
  <c r="R338" i="1" s="1"/>
  <c r="N338" i="1"/>
  <c r="M338" i="1"/>
  <c r="L338" i="1"/>
  <c r="K338" i="1"/>
  <c r="D324" i="14" s="1"/>
  <c r="O337" i="1"/>
  <c r="R337" i="1" s="1"/>
  <c r="N337" i="1"/>
  <c r="M337" i="1"/>
  <c r="L337" i="1"/>
  <c r="K337" i="1"/>
  <c r="D323" i="14" s="1"/>
  <c r="O336" i="1"/>
  <c r="R336" i="1" s="1"/>
  <c r="N336" i="1"/>
  <c r="M336" i="1"/>
  <c r="L336" i="1"/>
  <c r="K336" i="1"/>
  <c r="D322" i="14" s="1"/>
  <c r="O335" i="1"/>
  <c r="R335" i="1" s="1"/>
  <c r="N335" i="1"/>
  <c r="M335" i="1"/>
  <c r="L335" i="1"/>
  <c r="K335" i="1"/>
  <c r="D321" i="14" s="1"/>
  <c r="O334" i="1"/>
  <c r="R334" i="1" s="1"/>
  <c r="N334" i="1"/>
  <c r="M334" i="1"/>
  <c r="L334" i="1"/>
  <c r="K334" i="1"/>
  <c r="D320" i="14" s="1"/>
  <c r="O333" i="1"/>
  <c r="R333" i="1" s="1"/>
  <c r="N333" i="1"/>
  <c r="M333" i="1"/>
  <c r="L333" i="1"/>
  <c r="K333" i="1"/>
  <c r="D319" i="14" s="1"/>
  <c r="O332" i="1"/>
  <c r="R332" i="1" s="1"/>
  <c r="N332" i="1"/>
  <c r="M332" i="1"/>
  <c r="L332" i="1"/>
  <c r="K332" i="1"/>
  <c r="D318" i="14" s="1"/>
  <c r="O331" i="1"/>
  <c r="R331" i="1" s="1"/>
  <c r="N331" i="1"/>
  <c r="M331" i="1"/>
  <c r="L331" i="1"/>
  <c r="K331" i="1"/>
  <c r="D317" i="14" s="1"/>
  <c r="O330" i="1"/>
  <c r="R330" i="1" s="1"/>
  <c r="N330" i="1"/>
  <c r="M330" i="1"/>
  <c r="L330" i="1"/>
  <c r="K330" i="1"/>
  <c r="D316" i="14" s="1"/>
  <c r="O329" i="1"/>
  <c r="R329" i="1" s="1"/>
  <c r="N329" i="1"/>
  <c r="M329" i="1"/>
  <c r="L329" i="1"/>
  <c r="K329" i="1"/>
  <c r="D315" i="14" s="1"/>
  <c r="O328" i="1"/>
  <c r="R328" i="1" s="1"/>
  <c r="N328" i="1"/>
  <c r="M328" i="1"/>
  <c r="L328" i="1"/>
  <c r="K328" i="1"/>
  <c r="D314" i="14" s="1"/>
  <c r="O327" i="1"/>
  <c r="R327" i="1" s="1"/>
  <c r="N327" i="1"/>
  <c r="M327" i="1"/>
  <c r="L327" i="1"/>
  <c r="K327" i="1"/>
  <c r="D313" i="14" s="1"/>
  <c r="O326" i="1"/>
  <c r="R326" i="1" s="1"/>
  <c r="N326" i="1"/>
  <c r="M326" i="1"/>
  <c r="L326" i="1"/>
  <c r="K326" i="1"/>
  <c r="D312" i="14" s="1"/>
  <c r="O325" i="1"/>
  <c r="R325" i="1" s="1"/>
  <c r="N325" i="1"/>
  <c r="M325" i="1"/>
  <c r="L325" i="1"/>
  <c r="K325" i="1"/>
  <c r="D311" i="14" s="1"/>
  <c r="O324" i="1"/>
  <c r="R324" i="1" s="1"/>
  <c r="N324" i="1"/>
  <c r="M324" i="1"/>
  <c r="L324" i="1"/>
  <c r="K324" i="1"/>
  <c r="D310" i="14" s="1"/>
  <c r="O323" i="1"/>
  <c r="R323" i="1" s="1"/>
  <c r="N323" i="1"/>
  <c r="M323" i="1"/>
  <c r="L323" i="1"/>
  <c r="K323" i="1"/>
  <c r="D309" i="14" s="1"/>
  <c r="O322" i="1"/>
  <c r="R322" i="1" s="1"/>
  <c r="N322" i="1"/>
  <c r="M322" i="1"/>
  <c r="L322" i="1"/>
  <c r="K322" i="1"/>
  <c r="D308" i="14" s="1"/>
  <c r="O321" i="1"/>
  <c r="R321" i="1" s="1"/>
  <c r="N321" i="1"/>
  <c r="M321" i="1"/>
  <c r="L321" i="1"/>
  <c r="K321" i="1"/>
  <c r="D307" i="14" s="1"/>
  <c r="O320" i="1"/>
  <c r="R320" i="1" s="1"/>
  <c r="N320" i="1"/>
  <c r="M320" i="1"/>
  <c r="L320" i="1"/>
  <c r="K320" i="1"/>
  <c r="D306" i="14" s="1"/>
  <c r="A320" i="1"/>
  <c r="O319" i="1"/>
  <c r="R319" i="1" s="1"/>
  <c r="N319" i="1"/>
  <c r="M319" i="1"/>
  <c r="L319" i="1"/>
  <c r="K319" i="1"/>
  <c r="D305" i="14" s="1"/>
  <c r="A319" i="1"/>
  <c r="O318" i="1"/>
  <c r="R318" i="1" s="1"/>
  <c r="N318" i="1"/>
  <c r="M318" i="1"/>
  <c r="L318" i="1"/>
  <c r="K318" i="1"/>
  <c r="D304" i="14" s="1"/>
  <c r="A318" i="1"/>
  <c r="O317" i="1"/>
  <c r="R317" i="1" s="1"/>
  <c r="N317" i="1"/>
  <c r="M317" i="1"/>
  <c r="L317" i="1"/>
  <c r="K317" i="1"/>
  <c r="D303" i="14" s="1"/>
  <c r="A317" i="1"/>
  <c r="A138" i="1"/>
  <c r="A139" i="1"/>
  <c r="A140" i="1"/>
  <c r="O316" i="1"/>
  <c r="R316" i="1" s="1"/>
  <c r="N316" i="1"/>
  <c r="M316" i="1"/>
  <c r="L316" i="1"/>
  <c r="K316" i="1"/>
  <c r="D302" i="14" s="1"/>
  <c r="O315" i="1"/>
  <c r="R315" i="1" s="1"/>
  <c r="N315" i="1"/>
  <c r="M315" i="1"/>
  <c r="L315" i="1"/>
  <c r="K315" i="1"/>
  <c r="D301" i="14" s="1"/>
  <c r="O314" i="1"/>
  <c r="R314" i="1" s="1"/>
  <c r="N314" i="1"/>
  <c r="M314" i="1"/>
  <c r="L314" i="1"/>
  <c r="K314" i="1"/>
  <c r="D300" i="14" s="1"/>
  <c r="O313" i="1"/>
  <c r="R313" i="1" s="1"/>
  <c r="N313" i="1"/>
  <c r="M313" i="1"/>
  <c r="L313" i="1"/>
  <c r="K313" i="1"/>
  <c r="D299" i="14" s="1"/>
  <c r="O312" i="1"/>
  <c r="R312" i="1" s="1"/>
  <c r="N312" i="1"/>
  <c r="M312" i="1"/>
  <c r="L312" i="1"/>
  <c r="K312" i="1"/>
  <c r="D298" i="14" s="1"/>
  <c r="O311" i="1"/>
  <c r="R311" i="1" s="1"/>
  <c r="N311" i="1"/>
  <c r="M311" i="1"/>
  <c r="L311" i="1"/>
  <c r="K311" i="1"/>
  <c r="D297" i="14" s="1"/>
  <c r="O310" i="1"/>
  <c r="R310" i="1" s="1"/>
  <c r="N310" i="1"/>
  <c r="M310" i="1"/>
  <c r="L310" i="1"/>
  <c r="K310" i="1"/>
  <c r="D296" i="14" s="1"/>
  <c r="O309" i="1"/>
  <c r="R309" i="1" s="1"/>
  <c r="N309" i="1"/>
  <c r="M309" i="1"/>
  <c r="L309" i="1"/>
  <c r="K309" i="1"/>
  <c r="D295" i="14" s="1"/>
  <c r="O308" i="1"/>
  <c r="R308" i="1" s="1"/>
  <c r="N308" i="1"/>
  <c r="M308" i="1"/>
  <c r="L308" i="1"/>
  <c r="K308" i="1"/>
  <c r="D294" i="14" s="1"/>
  <c r="O307" i="1"/>
  <c r="R307" i="1" s="1"/>
  <c r="N307" i="1"/>
  <c r="M307" i="1"/>
  <c r="L307" i="1"/>
  <c r="K307" i="1"/>
  <c r="D293" i="14" s="1"/>
  <c r="O306" i="1"/>
  <c r="R306" i="1" s="1"/>
  <c r="N306" i="1"/>
  <c r="M306" i="1"/>
  <c r="L306" i="1"/>
  <c r="K306" i="1"/>
  <c r="D292" i="14" s="1"/>
  <c r="O305" i="1"/>
  <c r="R305" i="1" s="1"/>
  <c r="N305" i="1"/>
  <c r="M305" i="1"/>
  <c r="L305" i="1"/>
  <c r="K305" i="1"/>
  <c r="D291" i="14" s="1"/>
  <c r="O304" i="1"/>
  <c r="R304" i="1" s="1"/>
  <c r="N304" i="1"/>
  <c r="M304" i="1"/>
  <c r="L304" i="1"/>
  <c r="K304" i="1"/>
  <c r="D290" i="14" s="1"/>
  <c r="O303" i="1"/>
  <c r="R303" i="1" s="1"/>
  <c r="N303" i="1"/>
  <c r="M303" i="1"/>
  <c r="L303" i="1"/>
  <c r="K303" i="1"/>
  <c r="D289" i="14" s="1"/>
  <c r="O302" i="1"/>
  <c r="R302" i="1" s="1"/>
  <c r="N302" i="1"/>
  <c r="M302" i="1"/>
  <c r="L302" i="1"/>
  <c r="K302" i="1"/>
  <c r="D288" i="14" s="1"/>
  <c r="O301" i="1"/>
  <c r="R301" i="1" s="1"/>
  <c r="N301" i="1"/>
  <c r="M301" i="1"/>
  <c r="L301" i="1"/>
  <c r="K301" i="1"/>
  <c r="D287" i="14" s="1"/>
  <c r="O300" i="1"/>
  <c r="R300" i="1" s="1"/>
  <c r="N300" i="1"/>
  <c r="M300" i="1"/>
  <c r="L300" i="1"/>
  <c r="K300" i="1"/>
  <c r="D286" i="14" s="1"/>
  <c r="O299" i="1"/>
  <c r="R299" i="1" s="1"/>
  <c r="N299" i="1"/>
  <c r="M299" i="1"/>
  <c r="L299" i="1"/>
  <c r="K299" i="1"/>
  <c r="D285" i="14" s="1"/>
  <c r="O298" i="1"/>
  <c r="R298" i="1" s="1"/>
  <c r="N298" i="1"/>
  <c r="M298" i="1"/>
  <c r="L298" i="1"/>
  <c r="K298" i="1"/>
  <c r="D284" i="14" s="1"/>
  <c r="O297" i="1"/>
  <c r="R297" i="1" s="1"/>
  <c r="N297" i="1"/>
  <c r="M297" i="1"/>
  <c r="L297" i="1"/>
  <c r="K297" i="1"/>
  <c r="D283" i="14" s="1"/>
  <c r="O296" i="1"/>
  <c r="R296" i="1" s="1"/>
  <c r="N296" i="1"/>
  <c r="M296" i="1"/>
  <c r="L296" i="1"/>
  <c r="K296" i="1"/>
  <c r="D282" i="14" s="1"/>
  <c r="O295" i="1"/>
  <c r="R295" i="1" s="1"/>
  <c r="N295" i="1"/>
  <c r="M295" i="1"/>
  <c r="L295" i="1"/>
  <c r="K295" i="1"/>
  <c r="D281" i="14" s="1"/>
  <c r="O294" i="1"/>
  <c r="R294" i="1" s="1"/>
  <c r="N294" i="1"/>
  <c r="M294" i="1"/>
  <c r="L294" i="1"/>
  <c r="K294" i="1"/>
  <c r="D280" i="14" s="1"/>
  <c r="O293" i="1"/>
  <c r="R293" i="1" s="1"/>
  <c r="N293" i="1"/>
  <c r="M293" i="1"/>
  <c r="L293" i="1"/>
  <c r="K293" i="1"/>
  <c r="D279" i="14" s="1"/>
  <c r="O292" i="1"/>
  <c r="R292" i="1" s="1"/>
  <c r="N292" i="1"/>
  <c r="M292" i="1"/>
  <c r="L292" i="1"/>
  <c r="K292" i="1"/>
  <c r="D278" i="14" s="1"/>
  <c r="O291" i="1"/>
  <c r="R291" i="1" s="1"/>
  <c r="N291" i="1"/>
  <c r="M291" i="1"/>
  <c r="L291" i="1"/>
  <c r="K291" i="1"/>
  <c r="D277" i="14" s="1"/>
  <c r="O290" i="1"/>
  <c r="R290" i="1" s="1"/>
  <c r="N290" i="1"/>
  <c r="M290" i="1"/>
  <c r="L290" i="1"/>
  <c r="K290" i="1"/>
  <c r="D276" i="14" s="1"/>
  <c r="O289" i="1"/>
  <c r="R289" i="1" s="1"/>
  <c r="N289" i="1"/>
  <c r="M289" i="1"/>
  <c r="L289" i="1"/>
  <c r="K289" i="1"/>
  <c r="D275" i="14" s="1"/>
  <c r="O288" i="1"/>
  <c r="R288" i="1" s="1"/>
  <c r="N288" i="1"/>
  <c r="M288" i="1"/>
  <c r="L288" i="1"/>
  <c r="K288" i="1"/>
  <c r="D274" i="14" s="1"/>
  <c r="O287" i="1"/>
  <c r="R287" i="1" s="1"/>
  <c r="N287" i="1"/>
  <c r="M287" i="1"/>
  <c r="L287" i="1"/>
  <c r="K287" i="1"/>
  <c r="D273" i="14" s="1"/>
  <c r="O286" i="1"/>
  <c r="R286" i="1" s="1"/>
  <c r="N286" i="1"/>
  <c r="M286" i="1"/>
  <c r="L286" i="1"/>
  <c r="K286" i="1"/>
  <c r="D272" i="14" s="1"/>
  <c r="O285" i="1"/>
  <c r="R285" i="1" s="1"/>
  <c r="N285" i="1"/>
  <c r="M285" i="1"/>
  <c r="L285" i="1"/>
  <c r="K285" i="1"/>
  <c r="D271" i="14" s="1"/>
  <c r="O284" i="1"/>
  <c r="R284" i="1" s="1"/>
  <c r="N284" i="1"/>
  <c r="M284" i="1"/>
  <c r="L284" i="1"/>
  <c r="K284" i="1"/>
  <c r="D270" i="14" s="1"/>
  <c r="O283" i="1"/>
  <c r="R283" i="1" s="1"/>
  <c r="N283" i="1"/>
  <c r="M283" i="1"/>
  <c r="L283" i="1"/>
  <c r="K283" i="1"/>
  <c r="D269" i="14" s="1"/>
  <c r="O282" i="1"/>
  <c r="R282" i="1" s="1"/>
  <c r="N282" i="1"/>
  <c r="M282" i="1"/>
  <c r="L282" i="1"/>
  <c r="K282" i="1"/>
  <c r="D268" i="14" s="1"/>
  <c r="O281" i="1"/>
  <c r="R281" i="1" s="1"/>
  <c r="N281" i="1"/>
  <c r="M281" i="1"/>
  <c r="L281" i="1"/>
  <c r="K281" i="1"/>
  <c r="D267" i="14" s="1"/>
  <c r="O280" i="1"/>
  <c r="R280" i="1" s="1"/>
  <c r="N280" i="1"/>
  <c r="M280" i="1"/>
  <c r="L280" i="1"/>
  <c r="K280" i="1"/>
  <c r="D266" i="14" s="1"/>
  <c r="O279" i="1"/>
  <c r="R279" i="1" s="1"/>
  <c r="N279" i="1"/>
  <c r="M279" i="1"/>
  <c r="L279" i="1"/>
  <c r="K279" i="1"/>
  <c r="D265" i="14" s="1"/>
  <c r="O278" i="1"/>
  <c r="R278" i="1" s="1"/>
  <c r="N278" i="1"/>
  <c r="M278" i="1"/>
  <c r="L278" i="1"/>
  <c r="K278" i="1"/>
  <c r="D264" i="14" s="1"/>
  <c r="O277" i="1"/>
  <c r="R277" i="1" s="1"/>
  <c r="N277" i="1"/>
  <c r="M277" i="1"/>
  <c r="L277" i="1"/>
  <c r="K277" i="1"/>
  <c r="D263" i="14" s="1"/>
  <c r="O276" i="1"/>
  <c r="R276" i="1" s="1"/>
  <c r="N276" i="1"/>
  <c r="M276" i="1"/>
  <c r="L276" i="1"/>
  <c r="K276" i="1"/>
  <c r="D262" i="14" s="1"/>
  <c r="O275" i="1"/>
  <c r="R275" i="1" s="1"/>
  <c r="N275" i="1"/>
  <c r="M275" i="1"/>
  <c r="L275" i="1"/>
  <c r="K275" i="1"/>
  <c r="D261" i="14" s="1"/>
  <c r="O274" i="1"/>
  <c r="R274" i="1" s="1"/>
  <c r="N274" i="1"/>
  <c r="M274" i="1"/>
  <c r="L274" i="1"/>
  <c r="K274" i="1"/>
  <c r="D260" i="14" s="1"/>
  <c r="O273" i="1"/>
  <c r="R273" i="1" s="1"/>
  <c r="N273" i="1"/>
  <c r="M273" i="1"/>
  <c r="L273" i="1"/>
  <c r="K273" i="1"/>
  <c r="D259" i="14" s="1"/>
  <c r="O272" i="1"/>
  <c r="R272" i="1" s="1"/>
  <c r="N272" i="1"/>
  <c r="M272" i="1"/>
  <c r="L272" i="1"/>
  <c r="K272" i="1"/>
  <c r="D258" i="14" s="1"/>
  <c r="O271" i="1"/>
  <c r="R271" i="1" s="1"/>
  <c r="N271" i="1"/>
  <c r="M271" i="1"/>
  <c r="L271" i="1"/>
  <c r="K271" i="1"/>
  <c r="D257" i="14" s="1"/>
  <c r="O270" i="1"/>
  <c r="R270" i="1" s="1"/>
  <c r="N270" i="1"/>
  <c r="M270" i="1"/>
  <c r="L270" i="1"/>
  <c r="K270" i="1"/>
  <c r="D256" i="14" s="1"/>
  <c r="O269" i="1"/>
  <c r="R269" i="1" s="1"/>
  <c r="N269" i="1"/>
  <c r="M269" i="1"/>
  <c r="L269" i="1"/>
  <c r="K269" i="1"/>
  <c r="D255" i="14" s="1"/>
  <c r="O268" i="1"/>
  <c r="R268" i="1" s="1"/>
  <c r="N268" i="1"/>
  <c r="M268" i="1"/>
  <c r="L268" i="1"/>
  <c r="K268" i="1"/>
  <c r="D254" i="14" s="1"/>
  <c r="O267" i="1"/>
  <c r="R267" i="1" s="1"/>
  <c r="N267" i="1"/>
  <c r="M267" i="1"/>
  <c r="L267" i="1"/>
  <c r="K267" i="1"/>
  <c r="D253" i="14" s="1"/>
  <c r="O266" i="1"/>
  <c r="R266" i="1" s="1"/>
  <c r="N266" i="1"/>
  <c r="M266" i="1"/>
  <c r="L266" i="1"/>
  <c r="K266" i="1"/>
  <c r="D252" i="14" s="1"/>
  <c r="O265" i="1"/>
  <c r="R265" i="1" s="1"/>
  <c r="N265" i="1"/>
  <c r="M265" i="1"/>
  <c r="L265" i="1"/>
  <c r="K265" i="1"/>
  <c r="D251" i="14" s="1"/>
  <c r="O264" i="1"/>
  <c r="R264" i="1" s="1"/>
  <c r="N264" i="1"/>
  <c r="M264" i="1"/>
  <c r="L264" i="1"/>
  <c r="K264" i="1"/>
  <c r="D250" i="14" s="1"/>
  <c r="O263" i="1"/>
  <c r="R263" i="1" s="1"/>
  <c r="N263" i="1"/>
  <c r="M263" i="1"/>
  <c r="L263" i="1"/>
  <c r="K263" i="1"/>
  <c r="D249" i="14" s="1"/>
  <c r="O262" i="1"/>
  <c r="R262" i="1" s="1"/>
  <c r="N262" i="1"/>
  <c r="M262" i="1"/>
  <c r="L262" i="1"/>
  <c r="K262" i="1"/>
  <c r="D248" i="14" s="1"/>
  <c r="O261" i="1"/>
  <c r="R261" i="1" s="1"/>
  <c r="N261" i="1"/>
  <c r="M261" i="1"/>
  <c r="L261" i="1"/>
  <c r="K261" i="1"/>
  <c r="D247" i="14" s="1"/>
  <c r="A261" i="1"/>
  <c r="O260" i="1"/>
  <c r="R260" i="1" s="1"/>
  <c r="N260" i="1"/>
  <c r="M260" i="1"/>
  <c r="L260" i="1"/>
  <c r="K260" i="1"/>
  <c r="D246" i="14" s="1"/>
  <c r="A260" i="1"/>
  <c r="O259" i="1"/>
  <c r="R259" i="1" s="1"/>
  <c r="N259" i="1"/>
  <c r="M259" i="1"/>
  <c r="L259" i="1"/>
  <c r="K259" i="1"/>
  <c r="D245" i="14" s="1"/>
  <c r="A259" i="1"/>
  <c r="O258" i="1"/>
  <c r="R258" i="1" s="1"/>
  <c r="N258" i="1"/>
  <c r="M258" i="1"/>
  <c r="L258" i="1"/>
  <c r="K258" i="1"/>
  <c r="D244" i="14" s="1"/>
  <c r="A258" i="1"/>
  <c r="O257" i="1"/>
  <c r="R257" i="1" s="1"/>
  <c r="N257" i="1"/>
  <c r="M257" i="1"/>
  <c r="L257" i="1"/>
  <c r="K257" i="1"/>
  <c r="D243" i="14" s="1"/>
  <c r="A257" i="1"/>
  <c r="A18" i="1"/>
  <c r="A19" i="1"/>
  <c r="A20" i="1"/>
  <c r="A78" i="1"/>
  <c r="A79" i="1"/>
  <c r="A80" i="1"/>
  <c r="U11" i="15" l="1"/>
  <c r="T12" i="15"/>
  <c r="V10" i="16"/>
  <c r="S8" i="15"/>
  <c r="S4" i="15"/>
  <c r="R6" i="15"/>
  <c r="T10" i="15"/>
  <c r="V10" i="15"/>
  <c r="R12" i="15"/>
  <c r="V12" i="15"/>
  <c r="R3" i="15"/>
  <c r="U7" i="15"/>
  <c r="R11" i="15"/>
  <c r="V13" i="15"/>
  <c r="V3" i="15"/>
  <c r="V4" i="15"/>
  <c r="V8" i="15"/>
  <c r="W8" i="15" s="1"/>
  <c r="R10" i="15"/>
  <c r="U8" i="15"/>
  <c r="T11" i="15"/>
  <c r="R9" i="15"/>
  <c r="U9" i="15"/>
  <c r="V6" i="15"/>
  <c r="R13" i="15"/>
  <c r="R4" i="15"/>
  <c r="T8" i="15"/>
  <c r="V11" i="15"/>
  <c r="T3" i="15"/>
  <c r="S11" i="15"/>
  <c r="U3" i="15"/>
  <c r="R8" i="15"/>
  <c r="V7" i="15"/>
  <c r="U5" i="15"/>
  <c r="R5" i="15"/>
  <c r="S7" i="15"/>
  <c r="V5" i="15"/>
  <c r="U6" i="15"/>
  <c r="S5" i="15"/>
  <c r="T9" i="15"/>
  <c r="S12" i="15"/>
  <c r="S9" i="15"/>
  <c r="T4" i="15"/>
  <c r="R7" i="15"/>
  <c r="S5" i="16"/>
  <c r="S10" i="16"/>
  <c r="T7" i="16"/>
  <c r="S6" i="16"/>
  <c r="T9" i="16"/>
  <c r="R6" i="16"/>
  <c r="S11" i="16"/>
  <c r="U10" i="16"/>
  <c r="U6" i="16"/>
  <c r="U12" i="16"/>
  <c r="R4" i="16"/>
  <c r="V13" i="16"/>
  <c r="T4" i="16"/>
  <c r="T3" i="16"/>
  <c r="V5" i="16"/>
  <c r="U11" i="16"/>
  <c r="S13" i="16"/>
  <c r="T8" i="16"/>
  <c r="S12" i="16"/>
  <c r="R5" i="16"/>
  <c r="V6" i="16"/>
  <c r="S3" i="16"/>
  <c r="S9" i="16"/>
  <c r="U13" i="16"/>
  <c r="V8" i="16"/>
  <c r="W8" i="16" s="1"/>
  <c r="V12" i="16"/>
  <c r="U4" i="15"/>
  <c r="T11" i="16"/>
  <c r="T6" i="16"/>
  <c r="V11" i="16"/>
  <c r="T13" i="16"/>
  <c r="R9" i="16"/>
  <c r="V3" i="16"/>
  <c r="W3" i="16" s="1"/>
  <c r="U9" i="16"/>
  <c r="T10" i="16"/>
  <c r="V9" i="16"/>
  <c r="U4" i="16"/>
  <c r="U5" i="16"/>
  <c r="S4" i="16"/>
  <c r="R3" i="16"/>
  <c r="U7" i="16"/>
  <c r="R11" i="16"/>
  <c r="R12" i="16"/>
  <c r="R13" i="16"/>
  <c r="V7" i="16"/>
  <c r="V4" i="16"/>
  <c r="U3" i="16"/>
  <c r="S8" i="16"/>
  <c r="R10" i="16"/>
  <c r="T12" i="16"/>
  <c r="E844" i="14"/>
  <c r="G844" i="14" s="1"/>
  <c r="T5" i="16"/>
  <c r="E1025" i="14"/>
  <c r="G1025" i="14" s="1"/>
  <c r="E628" i="14"/>
  <c r="F628" i="14" s="1"/>
  <c r="E632" i="14"/>
  <c r="G632" i="14" s="1"/>
  <c r="E636" i="14"/>
  <c r="H636" i="14" s="1"/>
  <c r="E656" i="14"/>
  <c r="F656" i="14" s="1"/>
  <c r="E676" i="14"/>
  <c r="G676" i="14" s="1"/>
  <c r="E708" i="14"/>
  <c r="F708" i="14" s="1"/>
  <c r="E815" i="14"/>
  <c r="H815" i="14" s="1"/>
  <c r="E926" i="14"/>
  <c r="H926" i="14" s="1"/>
  <c r="E934" i="14"/>
  <c r="H934" i="14" s="1"/>
  <c r="E958" i="14"/>
  <c r="F958" i="14" s="1"/>
  <c r="E973" i="14"/>
  <c r="F973" i="14" s="1"/>
  <c r="E993" i="14"/>
  <c r="H993" i="14" s="1"/>
  <c r="E1009" i="14"/>
  <c r="F1009" i="14" s="1"/>
  <c r="E1037" i="14"/>
  <c r="G1037" i="14" s="1"/>
  <c r="E1049" i="14"/>
  <c r="G1049" i="14" s="1"/>
  <c r="E1077" i="14"/>
  <c r="F1077" i="14" s="1"/>
  <c r="F934" i="14"/>
  <c r="E407" i="14"/>
  <c r="E431" i="14"/>
  <c r="F431" i="14" s="1"/>
  <c r="E447" i="14"/>
  <c r="H447" i="14" s="1"/>
  <c r="E463" i="14"/>
  <c r="G463" i="14" s="1"/>
  <c r="E467" i="14"/>
  <c r="G467" i="14" s="1"/>
  <c r="E498" i="14"/>
  <c r="F498" i="14" s="1"/>
  <c r="E546" i="14"/>
  <c r="F546" i="14" s="1"/>
  <c r="E554" i="14"/>
  <c r="G554" i="14" s="1"/>
  <c r="E566" i="14"/>
  <c r="F566" i="14" s="1"/>
  <c r="E604" i="14"/>
  <c r="F604" i="14" s="1"/>
  <c r="E843" i="14"/>
  <c r="F843" i="14" s="1"/>
  <c r="E1024" i="14"/>
  <c r="F1024" i="14" s="1"/>
  <c r="E267" i="14"/>
  <c r="F267" i="14" s="1"/>
  <c r="E279" i="14"/>
  <c r="G279" i="14" s="1"/>
  <c r="E260" i="14"/>
  <c r="F260" i="14" s="1"/>
  <c r="E263" i="14"/>
  <c r="F263" i="14" s="1"/>
  <c r="E271" i="14"/>
  <c r="E289" i="14"/>
  <c r="F289" i="14" s="1"/>
  <c r="E291" i="14"/>
  <c r="F291" i="14" s="1"/>
  <c r="E295" i="14"/>
  <c r="F295" i="14" s="1"/>
  <c r="E312" i="14"/>
  <c r="F312" i="14" s="1"/>
  <c r="E340" i="14"/>
  <c r="F340" i="14" s="1"/>
  <c r="E344" i="14"/>
  <c r="E356" i="14"/>
  <c r="E379" i="14"/>
  <c r="F379" i="14" s="1"/>
  <c r="E395" i="14"/>
  <c r="E403" i="14"/>
  <c r="F403" i="14" s="1"/>
  <c r="E415" i="14"/>
  <c r="E419" i="14"/>
  <c r="F419" i="14" s="1"/>
  <c r="E426" i="14"/>
  <c r="E427" i="14"/>
  <c r="E455" i="14"/>
  <c r="F455" i="14" s="1"/>
  <c r="E458" i="14"/>
  <c r="E459" i="14"/>
  <c r="F459" i="14" s="1"/>
  <c r="E471" i="14"/>
  <c r="F471" i="14" s="1"/>
  <c r="E474" i="14"/>
  <c r="E475" i="14"/>
  <c r="E490" i="14"/>
  <c r="F490" i="14" s="1"/>
  <c r="E510" i="14"/>
  <c r="F510" i="14" s="1"/>
  <c r="E321" i="14"/>
  <c r="F321" i="14" s="1"/>
  <c r="E325" i="14"/>
  <c r="F325" i="14" s="1"/>
  <c r="E329" i="14"/>
  <c r="F329" i="14" s="1"/>
  <c r="E333" i="14"/>
  <c r="E337" i="14"/>
  <c r="F337" i="14" s="1"/>
  <c r="E341" i="14"/>
  <c r="E345" i="14"/>
  <c r="F345" i="14" s="1"/>
  <c r="E349" i="14"/>
  <c r="E353" i="14"/>
  <c r="F353" i="14" s="1"/>
  <c r="E357" i="14"/>
  <c r="E368" i="14"/>
  <c r="F368" i="14" s="1"/>
  <c r="E372" i="14"/>
  <c r="E376" i="14"/>
  <c r="F376" i="14" s="1"/>
  <c r="E384" i="14"/>
  <c r="E388" i="14"/>
  <c r="E392" i="14"/>
  <c r="E400" i="14"/>
  <c r="F400" i="14" s="1"/>
  <c r="E404" i="14"/>
  <c r="E408" i="14"/>
  <c r="E412" i="14"/>
  <c r="E416" i="14"/>
  <c r="F416" i="14" s="1"/>
  <c r="E423" i="14"/>
  <c r="E425" i="14"/>
  <c r="F425" i="14" s="1"/>
  <c r="E428" i="14"/>
  <c r="E432" i="14"/>
  <c r="F432" i="14" s="1"/>
  <c r="E436" i="14"/>
  <c r="E440" i="14"/>
  <c r="F440" i="14" s="1"/>
  <c r="E444" i="14"/>
  <c r="F444" i="14" s="1"/>
  <c r="E448" i="14"/>
  <c r="E452" i="14"/>
  <c r="F452" i="14" s="1"/>
  <c r="E456" i="14"/>
  <c r="E460" i="14"/>
  <c r="F460" i="14" s="1"/>
  <c r="E464" i="14"/>
  <c r="E468" i="14"/>
  <c r="F468" i="14" s="1"/>
  <c r="E472" i="14"/>
  <c r="E476" i="14"/>
  <c r="F476" i="14" s="1"/>
  <c r="E483" i="14"/>
  <c r="E485" i="14"/>
  <c r="F485" i="14" s="1"/>
  <c r="E487" i="14"/>
  <c r="E491" i="14"/>
  <c r="F491" i="14" s="1"/>
  <c r="E493" i="14"/>
  <c r="F493" i="14" s="1"/>
  <c r="E495" i="14"/>
  <c r="F495" i="14" s="1"/>
  <c r="E499" i="14"/>
  <c r="F499" i="14" s="1"/>
  <c r="E501" i="14"/>
  <c r="F501" i="14" s="1"/>
  <c r="E503" i="14"/>
  <c r="F503" i="14" s="1"/>
  <c r="E505" i="14"/>
  <c r="F505" i="14" s="1"/>
  <c r="E507" i="14"/>
  <c r="F507" i="14" s="1"/>
  <c r="E511" i="14"/>
  <c r="E513" i="14"/>
  <c r="F513" i="14" s="1"/>
  <c r="E515" i="14"/>
  <c r="F515" i="14" s="1"/>
  <c r="E518" i="14"/>
  <c r="E519" i="14"/>
  <c r="F519" i="14" s="1"/>
  <c r="E523" i="14"/>
  <c r="E527" i="14"/>
  <c r="F527" i="14" s="1"/>
  <c r="E531" i="14"/>
  <c r="E534" i="14"/>
  <c r="F534" i="14" s="1"/>
  <c r="E535" i="14"/>
  <c r="F535" i="14" s="1"/>
  <c r="E539" i="14"/>
  <c r="E244" i="14"/>
  <c r="F244" i="14" s="1"/>
  <c r="E247" i="14"/>
  <c r="F247" i="14" s="1"/>
  <c r="E250" i="14"/>
  <c r="E251" i="14"/>
  <c r="E273" i="14"/>
  <c r="F273" i="14" s="1"/>
  <c r="E275" i="14"/>
  <c r="F275" i="14" s="1"/>
  <c r="E303" i="14"/>
  <c r="E320" i="14"/>
  <c r="F320" i="14" s="1"/>
  <c r="E363" i="14"/>
  <c r="E375" i="14"/>
  <c r="F375" i="14" s="1"/>
  <c r="E435" i="14"/>
  <c r="F435" i="14" s="1"/>
  <c r="E439" i="14"/>
  <c r="E442" i="14"/>
  <c r="F442" i="14" s="1"/>
  <c r="E443" i="14"/>
  <c r="F443" i="14" s="1"/>
  <c r="E514" i="14"/>
  <c r="E526" i="14"/>
  <c r="F526" i="14" s="1"/>
  <c r="E538" i="14"/>
  <c r="F538" i="14" s="1"/>
  <c r="E544" i="14"/>
  <c r="E550" i="14"/>
  <c r="F550" i="14" s="1"/>
  <c r="E562" i="14"/>
  <c r="E578" i="14"/>
  <c r="F578" i="14" s="1"/>
  <c r="E582" i="14"/>
  <c r="E590" i="14"/>
  <c r="F590" i="14" s="1"/>
  <c r="E594" i="14"/>
  <c r="E598" i="14"/>
  <c r="F598" i="14" s="1"/>
  <c r="E606" i="14"/>
  <c r="F606" i="14" s="1"/>
  <c r="E609" i="14"/>
  <c r="E613" i="14"/>
  <c r="F613" i="14" s="1"/>
  <c r="E617" i="14"/>
  <c r="E621" i="14"/>
  <c r="F621" i="14" s="1"/>
  <c r="E625" i="14"/>
  <c r="E248" i="14"/>
  <c r="E252" i="14"/>
  <c r="E256" i="14"/>
  <c r="F256" i="14" s="1"/>
  <c r="E264" i="14"/>
  <c r="E268" i="14"/>
  <c r="E272" i="14"/>
  <c r="F272" i="14" s="1"/>
  <c r="E276" i="14"/>
  <c r="E280" i="14"/>
  <c r="F280" i="14" s="1"/>
  <c r="E284" i="14"/>
  <c r="E288" i="14"/>
  <c r="F288" i="14" s="1"/>
  <c r="E292" i="14"/>
  <c r="E296" i="14"/>
  <c r="E309" i="14"/>
  <c r="F309" i="14" s="1"/>
  <c r="E313" i="14"/>
  <c r="E317" i="14"/>
  <c r="E246" i="14"/>
  <c r="E249" i="14"/>
  <c r="E257" i="14"/>
  <c r="E261" i="14"/>
  <c r="F261" i="14" s="1"/>
  <c r="E265" i="14"/>
  <c r="F265" i="14" s="1"/>
  <c r="E269" i="14"/>
  <c r="F269" i="14" s="1"/>
  <c r="E277" i="14"/>
  <c r="F277" i="14" s="1"/>
  <c r="E285" i="14"/>
  <c r="E293" i="14"/>
  <c r="E304" i="14"/>
  <c r="F304" i="14" s="1"/>
  <c r="E306" i="14"/>
  <c r="E310" i="14"/>
  <c r="F310" i="14" s="1"/>
  <c r="E314" i="14"/>
  <c r="E318" i="14"/>
  <c r="F318" i="14" s="1"/>
  <c r="E322" i="14"/>
  <c r="F322" i="14" s="1"/>
  <c r="E326" i="14"/>
  <c r="F326" i="14" s="1"/>
  <c r="E330" i="14"/>
  <c r="E334" i="14"/>
  <c r="F334" i="14" s="1"/>
  <c r="E338" i="14"/>
  <c r="E342" i="14"/>
  <c r="F342" i="14" s="1"/>
  <c r="E346" i="14"/>
  <c r="E350" i="14"/>
  <c r="F350" i="14" s="1"/>
  <c r="E354" i="14"/>
  <c r="E358" i="14"/>
  <c r="F358" i="14" s="1"/>
  <c r="E364" i="14"/>
  <c r="F364" i="14" s="1"/>
  <c r="E366" i="14"/>
  <c r="F366" i="14" s="1"/>
  <c r="E369" i="14"/>
  <c r="E373" i="14"/>
  <c r="E377" i="14"/>
  <c r="E381" i="14"/>
  <c r="F381" i="14" s="1"/>
  <c r="E385" i="14"/>
  <c r="E389" i="14"/>
  <c r="F389" i="14" s="1"/>
  <c r="E393" i="14"/>
  <c r="E397" i="14"/>
  <c r="F397" i="14" s="1"/>
  <c r="E401" i="14"/>
  <c r="E405" i="14"/>
  <c r="F405" i="14" s="1"/>
  <c r="E409" i="14"/>
  <c r="E413" i="14"/>
  <c r="F413" i="14" s="1"/>
  <c r="E417" i="14"/>
  <c r="E429" i="14"/>
  <c r="F429" i="14" s="1"/>
  <c r="E433" i="14"/>
  <c r="E437" i="14"/>
  <c r="F437" i="14" s="1"/>
  <c r="E441" i="14"/>
  <c r="E445" i="14"/>
  <c r="F445" i="14" s="1"/>
  <c r="E449" i="14"/>
  <c r="E453" i="14"/>
  <c r="F453" i="14" s="1"/>
  <c r="E457" i="14"/>
  <c r="F457" i="14" s="1"/>
  <c r="E461" i="14"/>
  <c r="E465" i="14"/>
  <c r="F465" i="14" s="1"/>
  <c r="E469" i="14"/>
  <c r="E473" i="14"/>
  <c r="F473" i="14" s="1"/>
  <c r="E477" i="14"/>
  <c r="F477" i="14" s="1"/>
  <c r="E488" i="14"/>
  <c r="E492" i="14"/>
  <c r="F492" i="14" s="1"/>
  <c r="E496" i="14"/>
  <c r="E500" i="14"/>
  <c r="F500" i="14" s="1"/>
  <c r="E504" i="14"/>
  <c r="E508" i="14"/>
  <c r="F508" i="14" s="1"/>
  <c r="E512" i="14"/>
  <c r="E516" i="14"/>
  <c r="E520" i="14"/>
  <c r="F520" i="14" s="1"/>
  <c r="E524" i="14"/>
  <c r="E528" i="14"/>
  <c r="E532" i="14"/>
  <c r="E536" i="14"/>
  <c r="F536" i="14" s="1"/>
  <c r="E543" i="14"/>
  <c r="E545" i="14"/>
  <c r="F545" i="14" s="1"/>
  <c r="E548" i="14"/>
  <c r="F548" i="14" s="1"/>
  <c r="E552" i="14"/>
  <c r="F552" i="14" s="1"/>
  <c r="E556" i="14"/>
  <c r="E560" i="14"/>
  <c r="E564" i="14"/>
  <c r="E568" i="14"/>
  <c r="E572" i="14"/>
  <c r="E576" i="14"/>
  <c r="E580" i="14"/>
  <c r="F580" i="14" s="1"/>
  <c r="E584" i="14"/>
  <c r="E588" i="14"/>
  <c r="F588" i="14" s="1"/>
  <c r="E592" i="14"/>
  <c r="E596" i="14"/>
  <c r="F596" i="14" s="1"/>
  <c r="E603" i="14"/>
  <c r="F603" i="14" s="1"/>
  <c r="E605" i="14"/>
  <c r="E607" i="14"/>
  <c r="F607" i="14" s="1"/>
  <c r="E611" i="14"/>
  <c r="E615" i="14"/>
  <c r="F615" i="14" s="1"/>
  <c r="E619" i="14"/>
  <c r="E623" i="14"/>
  <c r="E627" i="14"/>
  <c r="E243" i="14"/>
  <c r="F243" i="14" s="1"/>
  <c r="E245" i="14"/>
  <c r="E253" i="14"/>
  <c r="F253" i="14" s="1"/>
  <c r="E255" i="14"/>
  <c r="E259" i="14"/>
  <c r="F259" i="14" s="1"/>
  <c r="E281" i="14"/>
  <c r="F281" i="14" s="1"/>
  <c r="E283" i="14"/>
  <c r="F283" i="14" s="1"/>
  <c r="E287" i="14"/>
  <c r="E297" i="14"/>
  <c r="E299" i="14"/>
  <c r="E305" i="14"/>
  <c r="F305" i="14" s="1"/>
  <c r="E336" i="14"/>
  <c r="E352" i="14"/>
  <c r="F352" i="14" s="1"/>
  <c r="E365" i="14"/>
  <c r="E367" i="14"/>
  <c r="F367" i="14" s="1"/>
  <c r="E371" i="14"/>
  <c r="E380" i="14"/>
  <c r="F380" i="14" s="1"/>
  <c r="E383" i="14"/>
  <c r="E387" i="14"/>
  <c r="F387" i="14" s="1"/>
  <c r="E391" i="14"/>
  <c r="E396" i="14"/>
  <c r="F396" i="14" s="1"/>
  <c r="E399" i="14"/>
  <c r="F399" i="14" s="1"/>
  <c r="E411" i="14"/>
  <c r="E451" i="14"/>
  <c r="F451" i="14" s="1"/>
  <c r="E479" i="14"/>
  <c r="F479" i="14" s="1"/>
  <c r="E494" i="14"/>
  <c r="E502" i="14"/>
  <c r="F502" i="14" s="1"/>
  <c r="E506" i="14"/>
  <c r="E522" i="14"/>
  <c r="F522" i="14" s="1"/>
  <c r="E530" i="14"/>
  <c r="E558" i="14"/>
  <c r="E570" i="14"/>
  <c r="E574" i="14"/>
  <c r="F574" i="14" s="1"/>
  <c r="E586" i="14"/>
  <c r="E254" i="14"/>
  <c r="F254" i="14" s="1"/>
  <c r="E258" i="14"/>
  <c r="E262" i="14"/>
  <c r="F262" i="14" s="1"/>
  <c r="E266" i="14"/>
  <c r="E270" i="14"/>
  <c r="F270" i="14" s="1"/>
  <c r="E274" i="14"/>
  <c r="E278" i="14"/>
  <c r="F278" i="14" s="1"/>
  <c r="E282" i="14"/>
  <c r="F282" i="14" s="1"/>
  <c r="E286" i="14"/>
  <c r="F286" i="14" s="1"/>
  <c r="E290" i="14"/>
  <c r="F290" i="14" s="1"/>
  <c r="E294" i="14"/>
  <c r="F294" i="14" s="1"/>
  <c r="E298" i="14"/>
  <c r="E307" i="14"/>
  <c r="E308" i="14"/>
  <c r="E311" i="14"/>
  <c r="E315" i="14"/>
  <c r="F315" i="14" s="1"/>
  <c r="E316" i="14"/>
  <c r="E319" i="14"/>
  <c r="E323" i="14"/>
  <c r="F323" i="14" s="1"/>
  <c r="E324" i="14"/>
  <c r="E327" i="14"/>
  <c r="F327" i="14" s="1"/>
  <c r="E328" i="14"/>
  <c r="E331" i="14"/>
  <c r="E332" i="14"/>
  <c r="E335" i="14"/>
  <c r="E339" i="14"/>
  <c r="F339" i="14" s="1"/>
  <c r="E343" i="14"/>
  <c r="F343" i="14" s="1"/>
  <c r="E347" i="14"/>
  <c r="E348" i="14"/>
  <c r="F348" i="14" s="1"/>
  <c r="E351" i="14"/>
  <c r="F351" i="14" s="1"/>
  <c r="E355" i="14"/>
  <c r="E359" i="14"/>
  <c r="F359" i="14" s="1"/>
  <c r="E370" i="14"/>
  <c r="E374" i="14"/>
  <c r="F374" i="14" s="1"/>
  <c r="E378" i="14"/>
  <c r="E382" i="14"/>
  <c r="F382" i="14" s="1"/>
  <c r="E386" i="14"/>
  <c r="E390" i="14"/>
  <c r="F390" i="14" s="1"/>
  <c r="E394" i="14"/>
  <c r="F394" i="14" s="1"/>
  <c r="E398" i="14"/>
  <c r="F398" i="14" s="1"/>
  <c r="E402" i="14"/>
  <c r="F402" i="14" s="1"/>
  <c r="E406" i="14"/>
  <c r="E410" i="14"/>
  <c r="F410" i="14" s="1"/>
  <c r="E414" i="14"/>
  <c r="E418" i="14"/>
  <c r="F418" i="14" s="1"/>
  <c r="E424" i="14"/>
  <c r="E430" i="14"/>
  <c r="E434" i="14"/>
  <c r="E438" i="14"/>
  <c r="E446" i="14"/>
  <c r="E450" i="14"/>
  <c r="F450" i="14" s="1"/>
  <c r="E454" i="14"/>
  <c r="E462" i="14"/>
  <c r="F462" i="14" s="1"/>
  <c r="E466" i="14"/>
  <c r="F466" i="14" s="1"/>
  <c r="E470" i="14"/>
  <c r="E478" i="14"/>
  <c r="F478" i="14" s="1"/>
  <c r="E484" i="14"/>
  <c r="E486" i="14"/>
  <c r="F486" i="14" s="1"/>
  <c r="E489" i="14"/>
  <c r="E497" i="14"/>
  <c r="E509" i="14"/>
  <c r="E517" i="14"/>
  <c r="F517" i="14" s="1"/>
  <c r="E521" i="14"/>
  <c r="E525" i="14"/>
  <c r="F525" i="14" s="1"/>
  <c r="E529" i="14"/>
  <c r="E533" i="14"/>
  <c r="E537" i="14"/>
  <c r="F537" i="14" s="1"/>
  <c r="E549" i="14"/>
  <c r="E553" i="14"/>
  <c r="F553" i="14" s="1"/>
  <c r="E557" i="14"/>
  <c r="E561" i="14"/>
  <c r="F561" i="14" s="1"/>
  <c r="E565" i="14"/>
  <c r="F565" i="14" s="1"/>
  <c r="E569" i="14"/>
  <c r="F569" i="14" s="1"/>
  <c r="E573" i="14"/>
  <c r="E577" i="14"/>
  <c r="F577" i="14" s="1"/>
  <c r="E581" i="14"/>
  <c r="E585" i="14"/>
  <c r="E593" i="14"/>
  <c r="F593" i="14" s="1"/>
  <c r="E597" i="14"/>
  <c r="E608" i="14"/>
  <c r="E612" i="14"/>
  <c r="F612" i="14" s="1"/>
  <c r="E616" i="14"/>
  <c r="E620" i="14"/>
  <c r="E624" i="14"/>
  <c r="E644" i="14"/>
  <c r="E648" i="14"/>
  <c r="F648" i="14" s="1"/>
  <c r="E652" i="14"/>
  <c r="E663" i="14"/>
  <c r="E665" i="14"/>
  <c r="F665" i="14" s="1"/>
  <c r="E668" i="14"/>
  <c r="E672" i="14"/>
  <c r="E680" i="14"/>
  <c r="E684" i="14"/>
  <c r="E688" i="14"/>
  <c r="E692" i="14"/>
  <c r="E696" i="14"/>
  <c r="F696" i="14" s="1"/>
  <c r="E700" i="14"/>
  <c r="E704" i="14"/>
  <c r="F704" i="14" s="1"/>
  <c r="E712" i="14"/>
  <c r="F712" i="14" s="1"/>
  <c r="E716" i="14"/>
  <c r="E723" i="14"/>
  <c r="E725" i="14"/>
  <c r="E727" i="14"/>
  <c r="F727" i="14" s="1"/>
  <c r="E728" i="14"/>
  <c r="F728" i="14" s="1"/>
  <c r="E731" i="14"/>
  <c r="F731" i="14" s="1"/>
  <c r="E735" i="14"/>
  <c r="E739" i="14"/>
  <c r="E743" i="14"/>
  <c r="F743" i="14" s="1"/>
  <c r="E744" i="14"/>
  <c r="F744" i="14" s="1"/>
  <c r="E747" i="14"/>
  <c r="E751" i="14"/>
  <c r="F751" i="14" s="1"/>
  <c r="E752" i="14"/>
  <c r="F752" i="14" s="1"/>
  <c r="E755" i="14"/>
  <c r="F755" i="14" s="1"/>
  <c r="E756" i="14"/>
  <c r="F756" i="14" s="1"/>
  <c r="E759" i="14"/>
  <c r="E760" i="14"/>
  <c r="F760" i="14" s="1"/>
  <c r="E763" i="14"/>
  <c r="F763" i="14" s="1"/>
  <c r="E767" i="14"/>
  <c r="E768" i="14"/>
  <c r="F768" i="14" s="1"/>
  <c r="E771" i="14"/>
  <c r="E772" i="14"/>
  <c r="F772" i="14" s="1"/>
  <c r="E775" i="14"/>
  <c r="F775" i="14" s="1"/>
  <c r="E776" i="14"/>
  <c r="F776" i="14" s="1"/>
  <c r="E779" i="14"/>
  <c r="E787" i="14"/>
  <c r="F787" i="14" s="1"/>
  <c r="E791" i="14"/>
  <c r="F791" i="14" s="1"/>
  <c r="E795" i="14"/>
  <c r="F795" i="14" s="1"/>
  <c r="E799" i="14"/>
  <c r="F799" i="14" s="1"/>
  <c r="E803" i="14"/>
  <c r="F803" i="14" s="1"/>
  <c r="E806" i="14"/>
  <c r="F806" i="14" s="1"/>
  <c r="E807" i="14"/>
  <c r="E811" i="14"/>
  <c r="F811" i="14" s="1"/>
  <c r="E819" i="14"/>
  <c r="F819" i="14" s="1"/>
  <c r="E823" i="14"/>
  <c r="F823" i="14" s="1"/>
  <c r="E827" i="14"/>
  <c r="F827" i="14" s="1"/>
  <c r="E831" i="14"/>
  <c r="F831" i="14" s="1"/>
  <c r="E835" i="14"/>
  <c r="F835" i="14" s="1"/>
  <c r="E839" i="14"/>
  <c r="E850" i="14"/>
  <c r="F850" i="14" s="1"/>
  <c r="E854" i="14"/>
  <c r="F854" i="14" s="1"/>
  <c r="E858" i="14"/>
  <c r="F858" i="14" s="1"/>
  <c r="E862" i="14"/>
  <c r="F862" i="14" s="1"/>
  <c r="E866" i="14"/>
  <c r="F866" i="14" s="1"/>
  <c r="E870" i="14"/>
  <c r="F870" i="14" s="1"/>
  <c r="E874" i="14"/>
  <c r="F874" i="14" s="1"/>
  <c r="E878" i="14"/>
  <c r="F878" i="14" s="1"/>
  <c r="E882" i="14"/>
  <c r="F882" i="14" s="1"/>
  <c r="E886" i="14"/>
  <c r="F886" i="14" s="1"/>
  <c r="E890" i="14"/>
  <c r="F890" i="14" s="1"/>
  <c r="E894" i="14"/>
  <c r="F894" i="14" s="1"/>
  <c r="E898" i="14"/>
  <c r="F898" i="14" s="1"/>
  <c r="E904" i="14"/>
  <c r="F904" i="14" s="1"/>
  <c r="E910" i="14"/>
  <c r="F910" i="14" s="1"/>
  <c r="E914" i="14"/>
  <c r="E930" i="14"/>
  <c r="F930" i="14" s="1"/>
  <c r="E938" i="14"/>
  <c r="F938" i="14" s="1"/>
  <c r="E942" i="14"/>
  <c r="F942" i="14" s="1"/>
  <c r="E946" i="14"/>
  <c r="F946" i="14" s="1"/>
  <c r="E950" i="14"/>
  <c r="F950" i="14" s="1"/>
  <c r="E954" i="14"/>
  <c r="F954" i="14" s="1"/>
  <c r="E964" i="14"/>
  <c r="F964" i="14" s="1"/>
  <c r="E966" i="14"/>
  <c r="F966" i="14" s="1"/>
  <c r="E969" i="14"/>
  <c r="F969" i="14" s="1"/>
  <c r="E977" i="14"/>
  <c r="F977" i="14" s="1"/>
  <c r="E981" i="14"/>
  <c r="F981" i="14" s="1"/>
  <c r="E989" i="14"/>
  <c r="F989" i="14" s="1"/>
  <c r="E997" i="14"/>
  <c r="F997" i="14" s="1"/>
  <c r="E1001" i="14"/>
  <c r="E1005" i="14"/>
  <c r="F1005" i="14" s="1"/>
  <c r="E1013" i="14"/>
  <c r="F1013" i="14" s="1"/>
  <c r="E1017" i="14"/>
  <c r="E1029" i="14"/>
  <c r="F1029" i="14" s="1"/>
  <c r="E1033" i="14"/>
  <c r="E1041" i="14"/>
  <c r="F1041" i="14" s="1"/>
  <c r="E1045" i="14"/>
  <c r="F1045" i="14" s="1"/>
  <c r="E1053" i="14"/>
  <c r="F1053" i="14" s="1"/>
  <c r="E1057" i="14"/>
  <c r="F1057" i="14" s="1"/>
  <c r="E1061" i="14"/>
  <c r="F1061" i="14" s="1"/>
  <c r="E1065" i="14"/>
  <c r="F1065" i="14" s="1"/>
  <c r="E1069" i="14"/>
  <c r="F1069" i="14" s="1"/>
  <c r="E1073" i="14"/>
  <c r="F1073" i="14" s="1"/>
  <c r="E629" i="14"/>
  <c r="E633" i="14"/>
  <c r="F633" i="14" s="1"/>
  <c r="E637" i="14"/>
  <c r="E641" i="14"/>
  <c r="F641" i="14" s="1"/>
  <c r="E645" i="14"/>
  <c r="F645" i="14" s="1"/>
  <c r="E649" i="14"/>
  <c r="E653" i="14"/>
  <c r="F653" i="14" s="1"/>
  <c r="E657" i="14"/>
  <c r="E669" i="14"/>
  <c r="F669" i="14" s="1"/>
  <c r="E673" i="14"/>
  <c r="E677" i="14"/>
  <c r="F677" i="14" s="1"/>
  <c r="E681" i="14"/>
  <c r="F681" i="14" s="1"/>
  <c r="E685" i="14"/>
  <c r="E689" i="14"/>
  <c r="F689" i="14" s="1"/>
  <c r="E693" i="14"/>
  <c r="E697" i="14"/>
  <c r="F697" i="14" s="1"/>
  <c r="E701" i="14"/>
  <c r="E705" i="14"/>
  <c r="F705" i="14" s="1"/>
  <c r="E709" i="14"/>
  <c r="E713" i="14"/>
  <c r="F713" i="14" s="1"/>
  <c r="E717" i="14"/>
  <c r="F717" i="14" s="1"/>
  <c r="E732" i="14"/>
  <c r="F732" i="14" s="1"/>
  <c r="E736" i="14"/>
  <c r="E740" i="14"/>
  <c r="F740" i="14" s="1"/>
  <c r="E748" i="14"/>
  <c r="F748" i="14" s="1"/>
  <c r="E764" i="14"/>
  <c r="F764" i="14" s="1"/>
  <c r="E783" i="14"/>
  <c r="F783" i="14" s="1"/>
  <c r="E785" i="14"/>
  <c r="F785" i="14" s="1"/>
  <c r="E788" i="14"/>
  <c r="F788" i="14" s="1"/>
  <c r="E792" i="14"/>
  <c r="F792" i="14" s="1"/>
  <c r="E796" i="14"/>
  <c r="F796" i="14" s="1"/>
  <c r="E800" i="14"/>
  <c r="F800" i="14" s="1"/>
  <c r="E804" i="14"/>
  <c r="F804" i="14" s="1"/>
  <c r="E808" i="14"/>
  <c r="F808" i="14" s="1"/>
  <c r="E812" i="14"/>
  <c r="E816" i="14"/>
  <c r="F816" i="14" s="1"/>
  <c r="E820" i="14"/>
  <c r="F820" i="14" s="1"/>
  <c r="E824" i="14"/>
  <c r="F824" i="14" s="1"/>
  <c r="E828" i="14"/>
  <c r="F828" i="14" s="1"/>
  <c r="E832" i="14"/>
  <c r="F832" i="14" s="1"/>
  <c r="E836" i="14"/>
  <c r="F836" i="14" s="1"/>
  <c r="E845" i="14"/>
  <c r="E847" i="14"/>
  <c r="F847" i="14" s="1"/>
  <c r="E851" i="14"/>
  <c r="E853" i="14"/>
  <c r="F853" i="14" s="1"/>
  <c r="E855" i="14"/>
  <c r="F855" i="14" s="1"/>
  <c r="E859" i="14"/>
  <c r="E863" i="14"/>
  <c r="F863" i="14" s="1"/>
  <c r="E867" i="14"/>
  <c r="F867" i="14" s="1"/>
  <c r="E871" i="14"/>
  <c r="F871" i="14" s="1"/>
  <c r="E875" i="14"/>
  <c r="F875" i="14" s="1"/>
  <c r="E879" i="14"/>
  <c r="E883" i="14"/>
  <c r="F883" i="14" s="1"/>
  <c r="E887" i="14"/>
  <c r="F887" i="14" s="1"/>
  <c r="E891" i="14"/>
  <c r="F891" i="14" s="1"/>
  <c r="E895" i="14"/>
  <c r="E899" i="14"/>
  <c r="E906" i="14"/>
  <c r="E907" i="14"/>
  <c r="F907" i="14" s="1"/>
  <c r="E911" i="14"/>
  <c r="F911" i="14" s="1"/>
  <c r="E915" i="14"/>
  <c r="F915" i="14" s="1"/>
  <c r="E918" i="14"/>
  <c r="F918" i="14" s="1"/>
  <c r="E919" i="14"/>
  <c r="F919" i="14" s="1"/>
  <c r="E922" i="14"/>
  <c r="F922" i="14" s="1"/>
  <c r="E923" i="14"/>
  <c r="E924" i="14"/>
  <c r="F924" i="14" s="1"/>
  <c r="E927" i="14"/>
  <c r="F927" i="14" s="1"/>
  <c r="E931" i="14"/>
  <c r="F931" i="14" s="1"/>
  <c r="E935" i="14"/>
  <c r="E939" i="14"/>
  <c r="E943" i="14"/>
  <c r="F943" i="14" s="1"/>
  <c r="E947" i="14"/>
  <c r="E948" i="14"/>
  <c r="F948" i="14" s="1"/>
  <c r="E951" i="14"/>
  <c r="F951" i="14" s="1"/>
  <c r="E955" i="14"/>
  <c r="F955" i="14" s="1"/>
  <c r="E956" i="14"/>
  <c r="F956" i="14" s="1"/>
  <c r="E959" i="14"/>
  <c r="E970" i="14"/>
  <c r="F970" i="14" s="1"/>
  <c r="E974" i="14"/>
  <c r="F974" i="14" s="1"/>
  <c r="E978" i="14"/>
  <c r="F978" i="14" s="1"/>
  <c r="E982" i="14"/>
  <c r="F982" i="14" s="1"/>
  <c r="E986" i="14"/>
  <c r="F986" i="14" s="1"/>
  <c r="E990" i="14"/>
  <c r="F990" i="14" s="1"/>
  <c r="E994" i="14"/>
  <c r="F994" i="14" s="1"/>
  <c r="E998" i="14"/>
  <c r="E1002" i="14"/>
  <c r="F1002" i="14" s="1"/>
  <c r="E1006" i="14"/>
  <c r="E1010" i="14"/>
  <c r="F1010" i="14" s="1"/>
  <c r="E1014" i="14"/>
  <c r="E1018" i="14"/>
  <c r="F1018" i="14" s="1"/>
  <c r="E1026" i="14"/>
  <c r="E1030" i="14"/>
  <c r="F1030" i="14" s="1"/>
  <c r="E1034" i="14"/>
  <c r="E1038" i="14"/>
  <c r="F1038" i="14" s="1"/>
  <c r="E1042" i="14"/>
  <c r="F1042" i="14" s="1"/>
  <c r="E1046" i="14"/>
  <c r="F1046" i="14" s="1"/>
  <c r="E1050" i="14"/>
  <c r="F1050" i="14" s="1"/>
  <c r="E1054" i="14"/>
  <c r="F1054" i="14" s="1"/>
  <c r="E1058" i="14"/>
  <c r="F1058" i="14" s="1"/>
  <c r="E1062" i="14"/>
  <c r="F1062" i="14" s="1"/>
  <c r="E1066" i="14"/>
  <c r="F1066" i="14" s="1"/>
  <c r="E1070" i="14"/>
  <c r="F1070" i="14" s="1"/>
  <c r="E1074" i="14"/>
  <c r="F1074" i="14" s="1"/>
  <c r="E1078" i="14"/>
  <c r="F1078" i="14" s="1"/>
  <c r="E547" i="14"/>
  <c r="E551" i="14"/>
  <c r="E555" i="14"/>
  <c r="F555" i="14" s="1"/>
  <c r="E559" i="14"/>
  <c r="E563" i="14"/>
  <c r="F563" i="14" s="1"/>
  <c r="E567" i="14"/>
  <c r="E571" i="14"/>
  <c r="F571" i="14" s="1"/>
  <c r="E575" i="14"/>
  <c r="E579" i="14"/>
  <c r="F579" i="14" s="1"/>
  <c r="E583" i="14"/>
  <c r="E587" i="14"/>
  <c r="F587" i="14" s="1"/>
  <c r="E589" i="14"/>
  <c r="E591" i="14"/>
  <c r="F591" i="14" s="1"/>
  <c r="E595" i="14"/>
  <c r="F595" i="14" s="1"/>
  <c r="E599" i="14"/>
  <c r="E610" i="14"/>
  <c r="F610" i="14" s="1"/>
  <c r="E614" i="14"/>
  <c r="E618" i="14"/>
  <c r="F618" i="14" s="1"/>
  <c r="E622" i="14"/>
  <c r="F622" i="14" s="1"/>
  <c r="E626" i="14"/>
  <c r="F626" i="14" s="1"/>
  <c r="E630" i="14"/>
  <c r="E634" i="14"/>
  <c r="F634" i="14" s="1"/>
  <c r="E638" i="14"/>
  <c r="F638" i="14" s="1"/>
  <c r="E642" i="14"/>
  <c r="F642" i="14" s="1"/>
  <c r="E650" i="14"/>
  <c r="F650" i="14" s="1"/>
  <c r="E654" i="14"/>
  <c r="F654" i="14" s="1"/>
  <c r="E658" i="14"/>
  <c r="F658" i="14" s="1"/>
  <c r="E664" i="14"/>
  <c r="F664" i="14" s="1"/>
  <c r="E666" i="14"/>
  <c r="E670" i="14"/>
  <c r="F670" i="14" s="1"/>
  <c r="E674" i="14"/>
  <c r="E678" i="14"/>
  <c r="F678" i="14" s="1"/>
  <c r="E682" i="14"/>
  <c r="F682" i="14" s="1"/>
  <c r="E686" i="14"/>
  <c r="F686" i="14" s="1"/>
  <c r="E690" i="14"/>
  <c r="E694" i="14"/>
  <c r="E702" i="14"/>
  <c r="F702" i="14" s="1"/>
  <c r="E706" i="14"/>
  <c r="F706" i="14" s="1"/>
  <c r="E710" i="14"/>
  <c r="F710" i="14" s="1"/>
  <c r="E714" i="14"/>
  <c r="E724" i="14"/>
  <c r="F724" i="14" s="1"/>
  <c r="E726" i="14"/>
  <c r="F726" i="14" s="1"/>
  <c r="E729" i="14"/>
  <c r="F729" i="14" s="1"/>
  <c r="E733" i="14"/>
  <c r="F733" i="14" s="1"/>
  <c r="E737" i="14"/>
  <c r="F737" i="14" s="1"/>
  <c r="E741" i="14"/>
  <c r="F741" i="14" s="1"/>
  <c r="E745" i="14"/>
  <c r="E749" i="14"/>
  <c r="F749" i="14" s="1"/>
  <c r="E753" i="14"/>
  <c r="F753" i="14" s="1"/>
  <c r="E757" i="14"/>
  <c r="F757" i="14" s="1"/>
  <c r="E761" i="14"/>
  <c r="F761" i="14" s="1"/>
  <c r="E765" i="14"/>
  <c r="E769" i="14"/>
  <c r="F769" i="14" s="1"/>
  <c r="E773" i="14"/>
  <c r="F773" i="14" s="1"/>
  <c r="E777" i="14"/>
  <c r="F777" i="14" s="1"/>
  <c r="E789" i="14"/>
  <c r="F789" i="14" s="1"/>
  <c r="E793" i="14"/>
  <c r="F793" i="14" s="1"/>
  <c r="E797" i="14"/>
  <c r="E801" i="14"/>
  <c r="E805" i="14"/>
  <c r="F805" i="14" s="1"/>
  <c r="E809" i="14"/>
  <c r="E813" i="14"/>
  <c r="F813" i="14" s="1"/>
  <c r="E817" i="14"/>
  <c r="F817" i="14" s="1"/>
  <c r="E821" i="14"/>
  <c r="F821" i="14" s="1"/>
  <c r="E825" i="14"/>
  <c r="E829" i="14"/>
  <c r="E833" i="14"/>
  <c r="F833" i="14" s="1"/>
  <c r="E837" i="14"/>
  <c r="E848" i="14"/>
  <c r="F848" i="14" s="1"/>
  <c r="E852" i="14"/>
  <c r="E856" i="14"/>
  <c r="E860" i="14"/>
  <c r="F860" i="14" s="1"/>
  <c r="E864" i="14"/>
  <c r="E868" i="14"/>
  <c r="F868" i="14" s="1"/>
  <c r="E872" i="14"/>
  <c r="F872" i="14" s="1"/>
  <c r="E876" i="14"/>
  <c r="E880" i="14"/>
  <c r="F880" i="14" s="1"/>
  <c r="E884" i="14"/>
  <c r="F884" i="14" s="1"/>
  <c r="E888" i="14"/>
  <c r="F888" i="14" s="1"/>
  <c r="E892" i="14"/>
  <c r="E896" i="14"/>
  <c r="F896" i="14" s="1"/>
  <c r="E903" i="14"/>
  <c r="F903" i="14" s="1"/>
  <c r="E905" i="14"/>
  <c r="F905" i="14" s="1"/>
  <c r="E908" i="14"/>
  <c r="F908" i="14" s="1"/>
  <c r="E912" i="14"/>
  <c r="E916" i="14"/>
  <c r="F916" i="14" s="1"/>
  <c r="E920" i="14"/>
  <c r="E928" i="14"/>
  <c r="F928" i="14" s="1"/>
  <c r="E932" i="14"/>
  <c r="E936" i="14"/>
  <c r="F936" i="14" s="1"/>
  <c r="E940" i="14"/>
  <c r="E944" i="14"/>
  <c r="F944" i="14" s="1"/>
  <c r="E952" i="14"/>
  <c r="F952" i="14" s="1"/>
  <c r="E963" i="14"/>
  <c r="E965" i="14"/>
  <c r="F965" i="14" s="1"/>
  <c r="E967" i="14"/>
  <c r="E971" i="14"/>
  <c r="F971" i="14" s="1"/>
  <c r="E975" i="14"/>
  <c r="E979" i="14"/>
  <c r="F979" i="14" s="1"/>
  <c r="E983" i="14"/>
  <c r="E985" i="14"/>
  <c r="F985" i="14" s="1"/>
  <c r="E987" i="14"/>
  <c r="F987" i="14" s="1"/>
  <c r="E991" i="14"/>
  <c r="E995" i="14"/>
  <c r="F995" i="14" s="1"/>
  <c r="E999" i="14"/>
  <c r="E1003" i="14"/>
  <c r="F1003" i="14" s="1"/>
  <c r="E1007" i="14"/>
  <c r="F1007" i="14" s="1"/>
  <c r="E1011" i="14"/>
  <c r="F1011" i="14" s="1"/>
  <c r="E1015" i="14"/>
  <c r="F1015" i="14" s="1"/>
  <c r="E1019" i="14"/>
  <c r="E1027" i="14"/>
  <c r="F1027" i="14" s="1"/>
  <c r="E1031" i="14"/>
  <c r="F1031" i="14" s="1"/>
  <c r="E1032" i="14"/>
  <c r="F1032" i="14" s="1"/>
  <c r="E1035" i="14"/>
  <c r="E1039" i="14"/>
  <c r="E1043" i="14"/>
  <c r="F1043" i="14" s="1"/>
  <c r="E1047" i="14"/>
  <c r="F1047" i="14" s="1"/>
  <c r="E1048" i="14"/>
  <c r="F1048" i="14" s="1"/>
  <c r="E1051" i="14"/>
  <c r="F1051" i="14" s="1"/>
  <c r="E1055" i="14"/>
  <c r="F1055" i="14" s="1"/>
  <c r="E1056" i="14"/>
  <c r="F1056" i="14" s="1"/>
  <c r="E1059" i="14"/>
  <c r="E1063" i="14"/>
  <c r="F1063" i="14" s="1"/>
  <c r="E1067" i="14"/>
  <c r="E1071" i="14"/>
  <c r="F1071" i="14" s="1"/>
  <c r="E1072" i="14"/>
  <c r="F1072" i="14" s="1"/>
  <c r="E1075" i="14"/>
  <c r="E1076" i="14"/>
  <c r="F1076" i="14" s="1"/>
  <c r="E1079" i="14"/>
  <c r="F1079" i="14" s="1"/>
  <c r="F844" i="14"/>
  <c r="E631" i="14"/>
  <c r="F631" i="14" s="1"/>
  <c r="E635" i="14"/>
  <c r="E639" i="14"/>
  <c r="F639" i="14" s="1"/>
  <c r="E640" i="14"/>
  <c r="E643" i="14"/>
  <c r="F643" i="14" s="1"/>
  <c r="E646" i="14"/>
  <c r="E647" i="14"/>
  <c r="F647" i="14" s="1"/>
  <c r="E651" i="14"/>
  <c r="F651" i="14" s="1"/>
  <c r="E655" i="14"/>
  <c r="F655" i="14" s="1"/>
  <c r="E659" i="14"/>
  <c r="F659" i="14" s="1"/>
  <c r="E667" i="14"/>
  <c r="E671" i="14"/>
  <c r="F671" i="14" s="1"/>
  <c r="E675" i="14"/>
  <c r="E679" i="14"/>
  <c r="E683" i="14"/>
  <c r="F683" i="14" s="1"/>
  <c r="E687" i="14"/>
  <c r="F687" i="14" s="1"/>
  <c r="E691" i="14"/>
  <c r="F691" i="14" s="1"/>
  <c r="E695" i="14"/>
  <c r="F695" i="14" s="1"/>
  <c r="E698" i="14"/>
  <c r="E699" i="14"/>
  <c r="F699" i="14" s="1"/>
  <c r="E703" i="14"/>
  <c r="E707" i="14"/>
  <c r="F707" i="14" s="1"/>
  <c r="E711" i="14"/>
  <c r="E715" i="14"/>
  <c r="F715" i="14" s="1"/>
  <c r="E718" i="14"/>
  <c r="E719" i="14"/>
  <c r="E730" i="14"/>
  <c r="F730" i="14" s="1"/>
  <c r="E734" i="14"/>
  <c r="E738" i="14"/>
  <c r="F738" i="14" s="1"/>
  <c r="E742" i="14"/>
  <c r="E746" i="14"/>
  <c r="E750" i="14"/>
  <c r="F750" i="14" s="1"/>
  <c r="E754" i="14"/>
  <c r="E758" i="14"/>
  <c r="E762" i="14"/>
  <c r="E766" i="14"/>
  <c r="E770" i="14"/>
  <c r="F770" i="14" s="1"/>
  <c r="E774" i="14"/>
  <c r="F774" i="14" s="1"/>
  <c r="E778" i="14"/>
  <c r="F778" i="14" s="1"/>
  <c r="E784" i="14"/>
  <c r="E786" i="14"/>
  <c r="E790" i="14"/>
  <c r="F790" i="14" s="1"/>
  <c r="E794" i="14"/>
  <c r="E798" i="14"/>
  <c r="F798" i="14" s="1"/>
  <c r="E802" i="14"/>
  <c r="E810" i="14"/>
  <c r="F810" i="14" s="1"/>
  <c r="E814" i="14"/>
  <c r="F814" i="14" s="1"/>
  <c r="E818" i="14"/>
  <c r="E822" i="14"/>
  <c r="F822" i="14" s="1"/>
  <c r="E826" i="14"/>
  <c r="E830" i="14"/>
  <c r="F830" i="14" s="1"/>
  <c r="E834" i="14"/>
  <c r="E838" i="14"/>
  <c r="E846" i="14"/>
  <c r="F846" i="14" s="1"/>
  <c r="E849" i="14"/>
  <c r="E857" i="14"/>
  <c r="F857" i="14" s="1"/>
  <c r="E861" i="14"/>
  <c r="F861" i="14" s="1"/>
  <c r="E865" i="14"/>
  <c r="F865" i="14" s="1"/>
  <c r="E869" i="14"/>
  <c r="F869" i="14" s="1"/>
  <c r="E873" i="14"/>
  <c r="F873" i="14" s="1"/>
  <c r="E877" i="14"/>
  <c r="F877" i="14" s="1"/>
  <c r="E881" i="14"/>
  <c r="F881" i="14" s="1"/>
  <c r="E885" i="14"/>
  <c r="F885" i="14" s="1"/>
  <c r="E889" i="14"/>
  <c r="F889" i="14" s="1"/>
  <c r="E893" i="14"/>
  <c r="F893" i="14" s="1"/>
  <c r="E897" i="14"/>
  <c r="F897" i="14" s="1"/>
  <c r="E909" i="14"/>
  <c r="F909" i="14" s="1"/>
  <c r="E913" i="14"/>
  <c r="F913" i="14" s="1"/>
  <c r="E917" i="14"/>
  <c r="F917" i="14" s="1"/>
  <c r="E921" i="14"/>
  <c r="E925" i="14"/>
  <c r="F925" i="14" s="1"/>
  <c r="E929" i="14"/>
  <c r="F929" i="14" s="1"/>
  <c r="E933" i="14"/>
  <c r="F933" i="14" s="1"/>
  <c r="E937" i="14"/>
  <c r="F937" i="14" s="1"/>
  <c r="E941" i="14"/>
  <c r="E945" i="14"/>
  <c r="E949" i="14"/>
  <c r="E953" i="14"/>
  <c r="E957" i="14"/>
  <c r="F957" i="14" s="1"/>
  <c r="E968" i="14"/>
  <c r="E972" i="14"/>
  <c r="E976" i="14"/>
  <c r="F976" i="14" s="1"/>
  <c r="E980" i="14"/>
  <c r="E984" i="14"/>
  <c r="E988" i="14"/>
  <c r="E992" i="14"/>
  <c r="F992" i="14" s="1"/>
  <c r="E996" i="14"/>
  <c r="F996" i="14" s="1"/>
  <c r="E1000" i="14"/>
  <c r="E1004" i="14"/>
  <c r="E1008" i="14"/>
  <c r="F1008" i="14" s="1"/>
  <c r="E1012" i="14"/>
  <c r="E1016" i="14"/>
  <c r="F1016" i="14" s="1"/>
  <c r="E1023" i="14"/>
  <c r="E1028" i="14"/>
  <c r="F1028" i="14" s="1"/>
  <c r="E1036" i="14"/>
  <c r="F1036" i="14" s="1"/>
  <c r="E1040" i="14"/>
  <c r="F1040" i="14" s="1"/>
  <c r="E1044" i="14"/>
  <c r="F1044" i="14" s="1"/>
  <c r="E1052" i="14"/>
  <c r="F1052" i="14" s="1"/>
  <c r="E1060" i="14"/>
  <c r="F1060" i="14" s="1"/>
  <c r="E1064" i="14"/>
  <c r="F1064" i="14" s="1"/>
  <c r="E1068" i="14"/>
  <c r="F1068" i="14" s="1"/>
  <c r="H843" i="14"/>
  <c r="Q319" i="1"/>
  <c r="Q322" i="1"/>
  <c r="Q326" i="1"/>
  <c r="Q330" i="1"/>
  <c r="Q334" i="1"/>
  <c r="Q338" i="1"/>
  <c r="Q342" i="1"/>
  <c r="Q346" i="1"/>
  <c r="Q350" i="1"/>
  <c r="Q354" i="1"/>
  <c r="Q362" i="1"/>
  <c r="Q366" i="1"/>
  <c r="Q370" i="1"/>
  <c r="Q374" i="1"/>
  <c r="Q358" i="1"/>
  <c r="P377" i="1"/>
  <c r="D363" i="5" s="1"/>
  <c r="Q590" i="1"/>
  <c r="Q564" i="1"/>
  <c r="Q596" i="1"/>
  <c r="Q893" i="1"/>
  <c r="P897" i="1"/>
  <c r="D883" i="5" s="1"/>
  <c r="Q899" i="1"/>
  <c r="Q861" i="1"/>
  <c r="P865" i="1"/>
  <c r="D851" i="5" s="1"/>
  <c r="Q867" i="1"/>
  <c r="Q566" i="1"/>
  <c r="Q572" i="1"/>
  <c r="Q584" i="1"/>
  <c r="Q594" i="1"/>
  <c r="Q915" i="1"/>
  <c r="Q995" i="1"/>
  <c r="Q999" i="1"/>
  <c r="Q1003" i="1"/>
  <c r="Q1007" i="1"/>
  <c r="Q1011" i="1"/>
  <c r="Q1015" i="1"/>
  <c r="Q1019" i="1"/>
  <c r="Q1023" i="1"/>
  <c r="Q1027" i="1"/>
  <c r="Q1031" i="1"/>
  <c r="Q1035" i="1"/>
  <c r="P451" i="1"/>
  <c r="D437" i="5" s="1"/>
  <c r="P455" i="1"/>
  <c r="D441" i="5" s="1"/>
  <c r="Q458" i="1"/>
  <c r="P459" i="1"/>
  <c r="D445" i="5" s="1"/>
  <c r="P463" i="1"/>
  <c r="D449" i="5" s="1"/>
  <c r="P467" i="1"/>
  <c r="D453" i="5" s="1"/>
  <c r="P471" i="1"/>
  <c r="D457" i="5" s="1"/>
  <c r="Q474" i="1"/>
  <c r="Q478" i="1"/>
  <c r="Q592" i="1"/>
  <c r="Q875" i="1"/>
  <c r="Q907" i="1"/>
  <c r="Q444" i="1"/>
  <c r="P485" i="1"/>
  <c r="D471" i="5" s="1"/>
  <c r="Q488" i="1"/>
  <c r="Q562" i="1"/>
  <c r="Q570" i="1"/>
  <c r="Q576" i="1"/>
  <c r="Q582" i="1"/>
  <c r="Q588" i="1"/>
  <c r="Q555" i="1"/>
  <c r="P558" i="1"/>
  <c r="D544" i="5" s="1"/>
  <c r="Q560" i="1"/>
  <c r="Q568" i="1"/>
  <c r="Q574" i="1"/>
  <c r="Q580" i="1"/>
  <c r="P858" i="1"/>
  <c r="D844" i="5" s="1"/>
  <c r="Q885" i="1"/>
  <c r="P889" i="1"/>
  <c r="D875" i="5" s="1"/>
  <c r="Q891" i="1"/>
  <c r="Q578" i="1"/>
  <c r="Q586" i="1"/>
  <c r="P678" i="1"/>
  <c r="D664" i="5" s="1"/>
  <c r="P680" i="1"/>
  <c r="D666" i="5" s="1"/>
  <c r="Q683" i="1"/>
  <c r="P684" i="1"/>
  <c r="D670" i="5" s="1"/>
  <c r="Q687" i="1"/>
  <c r="P688" i="1"/>
  <c r="D674" i="5" s="1"/>
  <c r="Q691" i="1"/>
  <c r="P692" i="1"/>
  <c r="D678" i="5" s="1"/>
  <c r="Q695" i="1"/>
  <c r="P696" i="1"/>
  <c r="D682" i="5" s="1"/>
  <c r="Q699" i="1"/>
  <c r="P700" i="1"/>
  <c r="D686" i="5" s="1"/>
  <c r="Q703" i="1"/>
  <c r="P704" i="1"/>
  <c r="D690" i="5" s="1"/>
  <c r="Q707" i="1"/>
  <c r="P708" i="1"/>
  <c r="D694" i="5" s="1"/>
  <c r="Q711" i="1"/>
  <c r="P712" i="1"/>
  <c r="D698" i="5" s="1"/>
  <c r="Q715" i="1"/>
  <c r="P716" i="1"/>
  <c r="D702" i="5" s="1"/>
  <c r="Q719" i="1"/>
  <c r="P720" i="1"/>
  <c r="D706" i="5" s="1"/>
  <c r="Q723" i="1"/>
  <c r="P724" i="1"/>
  <c r="D710" i="5" s="1"/>
  <c r="Q727" i="1"/>
  <c r="P728" i="1"/>
  <c r="D714" i="5" s="1"/>
  <c r="Q731" i="1"/>
  <c r="P732" i="1"/>
  <c r="D718" i="5" s="1"/>
  <c r="Q735" i="1"/>
  <c r="Q736" i="1"/>
  <c r="Q738" i="1"/>
  <c r="Q739" i="1"/>
  <c r="Q741" i="1"/>
  <c r="Q745" i="1"/>
  <c r="Q749" i="1"/>
  <c r="Q753" i="1"/>
  <c r="Q757" i="1"/>
  <c r="Q761" i="1"/>
  <c r="Q765" i="1"/>
  <c r="Q769" i="1"/>
  <c r="Q773" i="1"/>
  <c r="Q777" i="1"/>
  <c r="Q781" i="1"/>
  <c r="Q785" i="1"/>
  <c r="Q789" i="1"/>
  <c r="Q793" i="1"/>
  <c r="Q800" i="1"/>
  <c r="P801" i="1"/>
  <c r="D787" i="5" s="1"/>
  <c r="Q804" i="1"/>
  <c r="P805" i="1"/>
  <c r="D791" i="5" s="1"/>
  <c r="Q808" i="1"/>
  <c r="P809" i="1"/>
  <c r="D795" i="5" s="1"/>
  <c r="Q812" i="1"/>
  <c r="P813" i="1"/>
  <c r="D799" i="5" s="1"/>
  <c r="Q816" i="1"/>
  <c r="P817" i="1"/>
  <c r="D803" i="5" s="1"/>
  <c r="Q820" i="1"/>
  <c r="P821" i="1"/>
  <c r="D807" i="5" s="1"/>
  <c r="Q824" i="1"/>
  <c r="P825" i="1"/>
  <c r="D811" i="5" s="1"/>
  <c r="Q828" i="1"/>
  <c r="P829" i="1"/>
  <c r="D815" i="5" s="1"/>
  <c r="Q832" i="1"/>
  <c r="P833" i="1"/>
  <c r="D819" i="5" s="1"/>
  <c r="Q877" i="1"/>
  <c r="P881" i="1"/>
  <c r="D867" i="5" s="1"/>
  <c r="Q883" i="1"/>
  <c r="Q909" i="1"/>
  <c r="P913" i="1"/>
  <c r="D899" i="5" s="1"/>
  <c r="Q976" i="1"/>
  <c r="Q980" i="1"/>
  <c r="Q983" i="1"/>
  <c r="Q987" i="1"/>
  <c r="Q991" i="1"/>
  <c r="Q598" i="1"/>
  <c r="Q600" i="1"/>
  <c r="Q602" i="1"/>
  <c r="Q604" i="1"/>
  <c r="Q606" i="1"/>
  <c r="Q608" i="1"/>
  <c r="Q610" i="1"/>
  <c r="Q612" i="1"/>
  <c r="Q614" i="1"/>
  <c r="Q616" i="1"/>
  <c r="P618" i="1"/>
  <c r="D604" i="5" s="1"/>
  <c r="Q619" i="1"/>
  <c r="Q621" i="1"/>
  <c r="Q625" i="1"/>
  <c r="Q629" i="1"/>
  <c r="Q633" i="1"/>
  <c r="Q637" i="1"/>
  <c r="Q641" i="1"/>
  <c r="Q645" i="1"/>
  <c r="Q649" i="1"/>
  <c r="Q653" i="1"/>
  <c r="Q657" i="1"/>
  <c r="Q661" i="1"/>
  <c r="Q665" i="1"/>
  <c r="Q669" i="1"/>
  <c r="Q673" i="1"/>
  <c r="Q869" i="1"/>
  <c r="P873" i="1"/>
  <c r="D859" i="5" s="1"/>
  <c r="Q901" i="1"/>
  <c r="P905" i="1"/>
  <c r="D891" i="5" s="1"/>
  <c r="Q917" i="1"/>
  <c r="Q918" i="1"/>
  <c r="Q1041" i="1"/>
  <c r="Q1049" i="1"/>
  <c r="Q1057" i="1"/>
  <c r="Q1060" i="1"/>
  <c r="Q1064" i="1"/>
  <c r="Q1068" i="1"/>
  <c r="Q1072" i="1"/>
  <c r="Q1076" i="1"/>
  <c r="Q1080" i="1"/>
  <c r="Q836" i="1"/>
  <c r="P837" i="1"/>
  <c r="D823" i="5" s="1"/>
  <c r="Q840" i="1"/>
  <c r="P841" i="1"/>
  <c r="D827" i="5" s="1"/>
  <c r="Q844" i="1"/>
  <c r="P845" i="1"/>
  <c r="D831" i="5" s="1"/>
  <c r="Q848" i="1"/>
  <c r="P849" i="1"/>
  <c r="D835" i="5" s="1"/>
  <c r="Q852" i="1"/>
  <c r="P853" i="1"/>
  <c r="D839" i="5" s="1"/>
  <c r="P863" i="1"/>
  <c r="D849" i="5" s="1"/>
  <c r="P871" i="1"/>
  <c r="D857" i="5" s="1"/>
  <c r="P879" i="1"/>
  <c r="D865" i="5" s="1"/>
  <c r="P887" i="1"/>
  <c r="D873" i="5" s="1"/>
  <c r="P895" i="1"/>
  <c r="D881" i="5" s="1"/>
  <c r="P903" i="1"/>
  <c r="D889" i="5" s="1"/>
  <c r="P911" i="1"/>
  <c r="D897" i="5" s="1"/>
  <c r="Q922" i="1"/>
  <c r="P923" i="1"/>
  <c r="D909" i="5" s="1"/>
  <c r="Q926" i="1"/>
  <c r="P927" i="1"/>
  <c r="D913" i="5" s="1"/>
  <c r="Q930" i="1"/>
  <c r="P931" i="1"/>
  <c r="D917" i="5" s="1"/>
  <c r="Q934" i="1"/>
  <c r="P935" i="1"/>
  <c r="D921" i="5" s="1"/>
  <c r="Q938" i="1"/>
  <c r="P939" i="1"/>
  <c r="D925" i="5" s="1"/>
  <c r="Q942" i="1"/>
  <c r="P943" i="1"/>
  <c r="D929" i="5" s="1"/>
  <c r="Q946" i="1"/>
  <c r="P947" i="1"/>
  <c r="D933" i="5" s="1"/>
  <c r="Q950" i="1"/>
  <c r="P951" i="1"/>
  <c r="D937" i="5" s="1"/>
  <c r="Q954" i="1"/>
  <c r="P955" i="1"/>
  <c r="D941" i="5" s="1"/>
  <c r="Q958" i="1"/>
  <c r="P959" i="1"/>
  <c r="D945" i="5" s="1"/>
  <c r="Q962" i="1"/>
  <c r="P963" i="1"/>
  <c r="D949" i="5" s="1"/>
  <c r="Q966" i="1"/>
  <c r="P967" i="1"/>
  <c r="D953" i="5" s="1"/>
  <c r="Q970" i="1"/>
  <c r="P971" i="1"/>
  <c r="D957" i="5" s="1"/>
  <c r="Q974" i="1"/>
  <c r="P975" i="1"/>
  <c r="D961" i="5" s="1"/>
  <c r="Q982" i="1"/>
  <c r="Q986" i="1"/>
  <c r="Q990" i="1"/>
  <c r="Q994" i="1"/>
  <c r="Q998" i="1"/>
  <c r="Q1002" i="1"/>
  <c r="Q1006" i="1"/>
  <c r="Q1010" i="1"/>
  <c r="Q1014" i="1"/>
  <c r="Q1018" i="1"/>
  <c r="Q1022" i="1"/>
  <c r="Q1026" i="1"/>
  <c r="Q1030" i="1"/>
  <c r="Q1034" i="1"/>
  <c r="P1037" i="1"/>
  <c r="D1023" i="5" s="1"/>
  <c r="Q1039" i="1"/>
  <c r="Q1047" i="1"/>
  <c r="Q1055" i="1"/>
  <c r="Q1061" i="1"/>
  <c r="Q1065" i="1"/>
  <c r="Q1069" i="1"/>
  <c r="Q1073" i="1"/>
  <c r="Q1077" i="1"/>
  <c r="Q1081" i="1"/>
  <c r="Q1085" i="1"/>
  <c r="Q1089" i="1"/>
  <c r="Q1093" i="1"/>
  <c r="Q325" i="1"/>
  <c r="Q329" i="1"/>
  <c r="Q333" i="1"/>
  <c r="Q341" i="1"/>
  <c r="Q345" i="1"/>
  <c r="Q353" i="1"/>
  <c r="Q357" i="1"/>
  <c r="Q361" i="1"/>
  <c r="Q365" i="1"/>
  <c r="Q369" i="1"/>
  <c r="Q373" i="1"/>
  <c r="Q439" i="1"/>
  <c r="P441" i="1"/>
  <c r="D427" i="5" s="1"/>
  <c r="Q446" i="1"/>
  <c r="P447" i="1"/>
  <c r="D433" i="5" s="1"/>
  <c r="P491" i="1"/>
  <c r="D477" i="5" s="1"/>
  <c r="Q494" i="1"/>
  <c r="P495" i="1"/>
  <c r="D481" i="5" s="1"/>
  <c r="P500" i="1"/>
  <c r="D486" i="5" s="1"/>
  <c r="P555" i="1"/>
  <c r="D541" i="5" s="1"/>
  <c r="Q557" i="1"/>
  <c r="Q559" i="1"/>
  <c r="P619" i="1"/>
  <c r="D605" i="5" s="1"/>
  <c r="Q624" i="1"/>
  <c r="Q628" i="1"/>
  <c r="Q632" i="1"/>
  <c r="Q636" i="1"/>
  <c r="Q640" i="1"/>
  <c r="Q644" i="1"/>
  <c r="Q648" i="1"/>
  <c r="Q652" i="1"/>
  <c r="Q656" i="1"/>
  <c r="Q660" i="1"/>
  <c r="Q664" i="1"/>
  <c r="Q668" i="1"/>
  <c r="Q672" i="1"/>
  <c r="Q676" i="1"/>
  <c r="Q682" i="1"/>
  <c r="P683" i="1"/>
  <c r="D669" i="5" s="1"/>
  <c r="Q686" i="1"/>
  <c r="P687" i="1"/>
  <c r="D673" i="5" s="1"/>
  <c r="Q690" i="1"/>
  <c r="P691" i="1"/>
  <c r="D677" i="5" s="1"/>
  <c r="Q694" i="1"/>
  <c r="P695" i="1"/>
  <c r="D681" i="5" s="1"/>
  <c r="Q698" i="1"/>
  <c r="P699" i="1"/>
  <c r="D685" i="5" s="1"/>
  <c r="Q702" i="1"/>
  <c r="P703" i="1"/>
  <c r="D689" i="5" s="1"/>
  <c r="Q706" i="1"/>
  <c r="P707" i="1"/>
  <c r="D693" i="5" s="1"/>
  <c r="Q710" i="1"/>
  <c r="P711" i="1"/>
  <c r="D697" i="5" s="1"/>
  <c r="Q714" i="1"/>
  <c r="P715" i="1"/>
  <c r="D701" i="5" s="1"/>
  <c r="Q718" i="1"/>
  <c r="P719" i="1"/>
  <c r="D705" i="5" s="1"/>
  <c r="Q722" i="1"/>
  <c r="P723" i="1"/>
  <c r="D709" i="5" s="1"/>
  <c r="Q726" i="1"/>
  <c r="P727" i="1"/>
  <c r="D713" i="5" s="1"/>
  <c r="Q730" i="1"/>
  <c r="P731" i="1"/>
  <c r="D717" i="5" s="1"/>
  <c r="Q734" i="1"/>
  <c r="P735" i="1"/>
  <c r="D721" i="5" s="1"/>
  <c r="P739" i="1"/>
  <c r="D725" i="5" s="1"/>
  <c r="Q744" i="1"/>
  <c r="Q748" i="1"/>
  <c r="Q752" i="1"/>
  <c r="Q756" i="1"/>
  <c r="Q760" i="1"/>
  <c r="Q764" i="1"/>
  <c r="Q768" i="1"/>
  <c r="Q772" i="1"/>
  <c r="Q776" i="1"/>
  <c r="Q780" i="1"/>
  <c r="Q784" i="1"/>
  <c r="Q788" i="1"/>
  <c r="Q792" i="1"/>
  <c r="Q796" i="1"/>
  <c r="P798" i="1"/>
  <c r="D784" i="5" s="1"/>
  <c r="P800" i="1"/>
  <c r="D786" i="5" s="1"/>
  <c r="Q803" i="1"/>
  <c r="P804" i="1"/>
  <c r="D790" i="5" s="1"/>
  <c r="Q807" i="1"/>
  <c r="P808" i="1"/>
  <c r="D794" i="5" s="1"/>
  <c r="Q811" i="1"/>
  <c r="P812" i="1"/>
  <c r="D798" i="5" s="1"/>
  <c r="Q815" i="1"/>
  <c r="P816" i="1"/>
  <c r="D802" i="5" s="1"/>
  <c r="Q819" i="1"/>
  <c r="P820" i="1"/>
  <c r="D806" i="5" s="1"/>
  <c r="Q823" i="1"/>
  <c r="P824" i="1"/>
  <c r="D810" i="5" s="1"/>
  <c r="Q827" i="1"/>
  <c r="P828" i="1"/>
  <c r="D814" i="5" s="1"/>
  <c r="Q831" i="1"/>
  <c r="P832" i="1"/>
  <c r="D818" i="5" s="1"/>
  <c r="Q835" i="1"/>
  <c r="P836" i="1"/>
  <c r="D822" i="5" s="1"/>
  <c r="Q839" i="1"/>
  <c r="P840" i="1"/>
  <c r="D826" i="5" s="1"/>
  <c r="Q843" i="1"/>
  <c r="P844" i="1"/>
  <c r="D830" i="5" s="1"/>
  <c r="Q847" i="1"/>
  <c r="P848" i="1"/>
  <c r="D834" i="5" s="1"/>
  <c r="Q851" i="1"/>
  <c r="P852" i="1"/>
  <c r="D838" i="5" s="1"/>
  <c r="Q855" i="1"/>
  <c r="Q856" i="1"/>
  <c r="Q858" i="1"/>
  <c r="P867" i="1"/>
  <c r="D853" i="5" s="1"/>
  <c r="P875" i="1"/>
  <c r="D861" i="5" s="1"/>
  <c r="P883" i="1"/>
  <c r="D869" i="5" s="1"/>
  <c r="P891" i="1"/>
  <c r="D877" i="5" s="1"/>
  <c r="P899" i="1"/>
  <c r="D885" i="5" s="1"/>
  <c r="P907" i="1"/>
  <c r="D893" i="5" s="1"/>
  <c r="P915" i="1"/>
  <c r="D901" i="5" s="1"/>
  <c r="Q1043" i="1"/>
  <c r="Q1051" i="1"/>
  <c r="Q282" i="1"/>
  <c r="Q286" i="1"/>
  <c r="Q290" i="1"/>
  <c r="Q317" i="1"/>
  <c r="P381" i="1"/>
  <c r="D367" i="5" s="1"/>
  <c r="Q384" i="1"/>
  <c r="Q392" i="1"/>
  <c r="P393" i="1"/>
  <c r="D379" i="5" s="1"/>
  <c r="Q396" i="1"/>
  <c r="P397" i="1"/>
  <c r="D383" i="5" s="1"/>
  <c r="Q404" i="1"/>
  <c r="Q408" i="1"/>
  <c r="P409" i="1"/>
  <c r="D395" i="5" s="1"/>
  <c r="Q442" i="1"/>
  <c r="Q448" i="1"/>
  <c r="P449" i="1"/>
  <c r="D435" i="5" s="1"/>
  <c r="P483" i="1"/>
  <c r="D469" i="5" s="1"/>
  <c r="P489" i="1"/>
  <c r="D475" i="5" s="1"/>
  <c r="Q492" i="1"/>
  <c r="P493" i="1"/>
  <c r="D479" i="5" s="1"/>
  <c r="P501" i="1"/>
  <c r="D487" i="5" s="1"/>
  <c r="Q504" i="1"/>
  <c r="P505" i="1"/>
  <c r="D491" i="5" s="1"/>
  <c r="Q508" i="1"/>
  <c r="P509" i="1"/>
  <c r="D495" i="5" s="1"/>
  <c r="Q512" i="1"/>
  <c r="Q516" i="1"/>
  <c r="Q520" i="1"/>
  <c r="P521" i="1"/>
  <c r="D507" i="5" s="1"/>
  <c r="Q524" i="1"/>
  <c r="P525" i="1"/>
  <c r="D511" i="5" s="1"/>
  <c r="Q528" i="1"/>
  <c r="P529" i="1"/>
  <c r="D515" i="5" s="1"/>
  <c r="Q536" i="1"/>
  <c r="P537" i="1"/>
  <c r="D523" i="5" s="1"/>
  <c r="Q540" i="1"/>
  <c r="P541" i="1"/>
  <c r="D527" i="5" s="1"/>
  <c r="Q544" i="1"/>
  <c r="P545" i="1"/>
  <c r="D531" i="5" s="1"/>
  <c r="Q548" i="1"/>
  <c r="P549" i="1"/>
  <c r="D535" i="5" s="1"/>
  <c r="Q552" i="1"/>
  <c r="Q618" i="1"/>
  <c r="Q622" i="1"/>
  <c r="Q626" i="1"/>
  <c r="Q630" i="1"/>
  <c r="Q634" i="1"/>
  <c r="Q638" i="1"/>
  <c r="Q642" i="1"/>
  <c r="Q646" i="1"/>
  <c r="Q650" i="1"/>
  <c r="Q654" i="1"/>
  <c r="Q658" i="1"/>
  <c r="Q662" i="1"/>
  <c r="Q666" i="1"/>
  <c r="Q670" i="1"/>
  <c r="Q674" i="1"/>
  <c r="Q677" i="1"/>
  <c r="Q678" i="1"/>
  <c r="Q865" i="1"/>
  <c r="Q873" i="1"/>
  <c r="Q881" i="1"/>
  <c r="Q889" i="1"/>
  <c r="Q897" i="1"/>
  <c r="Q905" i="1"/>
  <c r="Q913" i="1"/>
  <c r="Q262" i="1"/>
  <c r="Q266" i="1"/>
  <c r="Q270" i="1"/>
  <c r="Q274" i="1"/>
  <c r="Q278" i="1"/>
  <c r="Q380" i="1"/>
  <c r="Q381" i="1"/>
  <c r="P382" i="1"/>
  <c r="D368" i="5" s="1"/>
  <c r="Q385" i="1"/>
  <c r="P386" i="1"/>
  <c r="D372" i="5" s="1"/>
  <c r="Q389" i="1"/>
  <c r="P390" i="1"/>
  <c r="D376" i="5" s="1"/>
  <c r="Q393" i="1"/>
  <c r="P394" i="1"/>
  <c r="D380" i="5" s="1"/>
  <c r="Q397" i="1"/>
  <c r="P398" i="1"/>
  <c r="D384" i="5" s="1"/>
  <c r="Q401" i="1"/>
  <c r="P402" i="1"/>
  <c r="D388" i="5" s="1"/>
  <c r="Q405" i="1"/>
  <c r="P406" i="1"/>
  <c r="D392" i="5" s="1"/>
  <c r="Q409" i="1"/>
  <c r="P410" i="1"/>
  <c r="D396" i="5" s="1"/>
  <c r="Q413" i="1"/>
  <c r="P414" i="1"/>
  <c r="D400" i="5" s="1"/>
  <c r="Q417" i="1"/>
  <c r="P418" i="1"/>
  <c r="D404" i="5" s="1"/>
  <c r="Q421" i="1"/>
  <c r="P422" i="1"/>
  <c r="D408" i="5" s="1"/>
  <c r="Q425" i="1"/>
  <c r="P426" i="1"/>
  <c r="D412" i="5" s="1"/>
  <c r="Q429" i="1"/>
  <c r="P430" i="1"/>
  <c r="D416" i="5" s="1"/>
  <c r="Q433" i="1"/>
  <c r="P434" i="1"/>
  <c r="D420" i="5" s="1"/>
  <c r="P437" i="1"/>
  <c r="D423" i="5" s="1"/>
  <c r="Q440" i="1"/>
  <c r="P443" i="1"/>
  <c r="D429" i="5" s="1"/>
  <c r="Q452" i="1"/>
  <c r="P453" i="1"/>
  <c r="D439" i="5" s="1"/>
  <c r="Q456" i="1"/>
  <c r="P457" i="1"/>
  <c r="D443" i="5" s="1"/>
  <c r="Q460" i="1"/>
  <c r="P461" i="1"/>
  <c r="D447" i="5" s="1"/>
  <c r="P465" i="1"/>
  <c r="D451" i="5" s="1"/>
  <c r="P469" i="1"/>
  <c r="D455" i="5" s="1"/>
  <c r="Q472" i="1"/>
  <c r="P473" i="1"/>
  <c r="D459" i="5" s="1"/>
  <c r="Q476" i="1"/>
  <c r="Q480" i="1"/>
  <c r="P481" i="1"/>
  <c r="D467" i="5" s="1"/>
  <c r="Q486" i="1"/>
  <c r="P487" i="1"/>
  <c r="D473" i="5" s="1"/>
  <c r="Q496" i="1"/>
  <c r="Q498" i="1"/>
  <c r="Q501" i="1"/>
  <c r="P502" i="1"/>
  <c r="D488" i="5" s="1"/>
  <c r="Q505" i="1"/>
  <c r="P506" i="1"/>
  <c r="D492" i="5" s="1"/>
  <c r="Q509" i="1"/>
  <c r="P510" i="1"/>
  <c r="D496" i="5" s="1"/>
  <c r="Q513" i="1"/>
  <c r="P514" i="1"/>
  <c r="D500" i="5" s="1"/>
  <c r="Q517" i="1"/>
  <c r="P518" i="1"/>
  <c r="D504" i="5" s="1"/>
  <c r="Q521" i="1"/>
  <c r="P522" i="1"/>
  <c r="D508" i="5" s="1"/>
  <c r="Q525" i="1"/>
  <c r="P526" i="1"/>
  <c r="D512" i="5" s="1"/>
  <c r="Q529" i="1"/>
  <c r="P530" i="1"/>
  <c r="D516" i="5" s="1"/>
  <c r="Q533" i="1"/>
  <c r="P534" i="1"/>
  <c r="D520" i="5" s="1"/>
  <c r="Q541" i="1"/>
  <c r="P542" i="1"/>
  <c r="D528" i="5" s="1"/>
  <c r="P546" i="1"/>
  <c r="D532" i="5" s="1"/>
  <c r="Q549" i="1"/>
  <c r="P550" i="1"/>
  <c r="D536" i="5" s="1"/>
  <c r="Q553" i="1"/>
  <c r="P554" i="1"/>
  <c r="D540" i="5" s="1"/>
  <c r="P557" i="1"/>
  <c r="D543" i="5" s="1"/>
  <c r="P559" i="1"/>
  <c r="D545" i="5" s="1"/>
  <c r="Q561" i="1"/>
  <c r="Q563" i="1"/>
  <c r="Q565" i="1"/>
  <c r="Q567" i="1"/>
  <c r="Q569" i="1"/>
  <c r="Q571" i="1"/>
  <c r="Q573" i="1"/>
  <c r="Q575" i="1"/>
  <c r="Q577" i="1"/>
  <c r="Q579" i="1"/>
  <c r="Q581" i="1"/>
  <c r="Q583" i="1"/>
  <c r="Q585" i="1"/>
  <c r="Q587" i="1"/>
  <c r="Q589" i="1"/>
  <c r="Q591" i="1"/>
  <c r="Q593" i="1"/>
  <c r="Q595" i="1"/>
  <c r="Q597" i="1"/>
  <c r="Q599" i="1"/>
  <c r="Q601" i="1"/>
  <c r="Q603" i="1"/>
  <c r="Q605" i="1"/>
  <c r="Q607" i="1"/>
  <c r="Q609" i="1"/>
  <c r="Q611" i="1"/>
  <c r="Q613" i="1"/>
  <c r="Q615" i="1"/>
  <c r="Q617" i="1"/>
  <c r="Q620" i="1"/>
  <c r="Q623" i="1"/>
  <c r="Q627" i="1"/>
  <c r="Q681" i="1"/>
  <c r="P682" i="1"/>
  <c r="D668" i="5" s="1"/>
  <c r="Q685" i="1"/>
  <c r="P686" i="1"/>
  <c r="D672" i="5" s="1"/>
  <c r="Q689" i="1"/>
  <c r="P690" i="1"/>
  <c r="D676" i="5" s="1"/>
  <c r="Q693" i="1"/>
  <c r="P694" i="1"/>
  <c r="D680" i="5" s="1"/>
  <c r="Q697" i="1"/>
  <c r="P698" i="1"/>
  <c r="D684" i="5" s="1"/>
  <c r="Q701" i="1"/>
  <c r="P702" i="1"/>
  <c r="D688" i="5" s="1"/>
  <c r="Q705" i="1"/>
  <c r="P706" i="1"/>
  <c r="D692" i="5" s="1"/>
  <c r="Q709" i="1"/>
  <c r="P710" i="1"/>
  <c r="D696" i="5" s="1"/>
  <c r="Q713" i="1"/>
  <c r="P714" i="1"/>
  <c r="D700" i="5" s="1"/>
  <c r="Q717" i="1"/>
  <c r="P718" i="1"/>
  <c r="D704" i="5" s="1"/>
  <c r="Q721" i="1"/>
  <c r="P722" i="1"/>
  <c r="D708" i="5" s="1"/>
  <c r="Q725" i="1"/>
  <c r="P726" i="1"/>
  <c r="D712" i="5" s="1"/>
  <c r="Q729" i="1"/>
  <c r="P730" i="1"/>
  <c r="D716" i="5" s="1"/>
  <c r="Q733" i="1"/>
  <c r="P734" i="1"/>
  <c r="D720" i="5" s="1"/>
  <c r="Q737" i="1"/>
  <c r="P740" i="1"/>
  <c r="D726" i="5" s="1"/>
  <c r="Q743" i="1"/>
  <c r="Q747" i="1"/>
  <c r="Q751" i="1"/>
  <c r="Q755" i="1"/>
  <c r="Q759" i="1"/>
  <c r="Q763" i="1"/>
  <c r="Q767" i="1"/>
  <c r="Q771" i="1"/>
  <c r="Q775" i="1"/>
  <c r="Q779" i="1"/>
  <c r="Q783" i="1"/>
  <c r="Q787" i="1"/>
  <c r="Q791" i="1"/>
  <c r="Q795" i="1"/>
  <c r="Q797" i="1"/>
  <c r="Q802" i="1"/>
  <c r="P803" i="1"/>
  <c r="D789" i="5" s="1"/>
  <c r="Q806" i="1"/>
  <c r="P807" i="1"/>
  <c r="D793" i="5" s="1"/>
  <c r="Q810" i="1"/>
  <c r="P811" i="1"/>
  <c r="D797" i="5" s="1"/>
  <c r="Q814" i="1"/>
  <c r="P815" i="1"/>
  <c r="D801" i="5" s="1"/>
  <c r="Q818" i="1"/>
  <c r="P819" i="1"/>
  <c r="D805" i="5" s="1"/>
  <c r="Q822" i="1"/>
  <c r="P823" i="1"/>
  <c r="D809" i="5" s="1"/>
  <c r="Q826" i="1"/>
  <c r="P827" i="1"/>
  <c r="D813" i="5" s="1"/>
  <c r="Q830" i="1"/>
  <c r="P831" i="1"/>
  <c r="D817" i="5" s="1"/>
  <c r="Q834" i="1"/>
  <c r="P835" i="1"/>
  <c r="D821" i="5" s="1"/>
  <c r="P859" i="1"/>
  <c r="D845" i="5" s="1"/>
  <c r="P861" i="1"/>
  <c r="D847" i="5" s="1"/>
  <c r="Q863" i="1"/>
  <c r="P869" i="1"/>
  <c r="D855" i="5" s="1"/>
  <c r="Q871" i="1"/>
  <c r="P877" i="1"/>
  <c r="D863" i="5" s="1"/>
  <c r="Q879" i="1"/>
  <c r="P885" i="1"/>
  <c r="D871" i="5" s="1"/>
  <c r="Q887" i="1"/>
  <c r="P893" i="1"/>
  <c r="D879" i="5" s="1"/>
  <c r="Q895" i="1"/>
  <c r="P901" i="1"/>
  <c r="D887" i="5" s="1"/>
  <c r="Q903" i="1"/>
  <c r="P909" i="1"/>
  <c r="D895" i="5" s="1"/>
  <c r="Q911" i="1"/>
  <c r="P918" i="1"/>
  <c r="D904" i="5" s="1"/>
  <c r="P920" i="1"/>
  <c r="D906" i="5" s="1"/>
  <c r="Q923" i="1"/>
  <c r="P924" i="1"/>
  <c r="D910" i="5" s="1"/>
  <c r="Q927" i="1"/>
  <c r="P928" i="1"/>
  <c r="D914" i="5" s="1"/>
  <c r="Q931" i="1"/>
  <c r="P932" i="1"/>
  <c r="D918" i="5" s="1"/>
  <c r="Q935" i="1"/>
  <c r="P936" i="1"/>
  <c r="D922" i="5" s="1"/>
  <c r="Q939" i="1"/>
  <c r="P940" i="1"/>
  <c r="D926" i="5" s="1"/>
  <c r="Q943" i="1"/>
  <c r="P944" i="1"/>
  <c r="D930" i="5" s="1"/>
  <c r="Q947" i="1"/>
  <c r="P948" i="1"/>
  <c r="D934" i="5" s="1"/>
  <c r="Q951" i="1"/>
  <c r="P952" i="1"/>
  <c r="D938" i="5" s="1"/>
  <c r="Q955" i="1"/>
  <c r="P956" i="1"/>
  <c r="D942" i="5" s="1"/>
  <c r="Q959" i="1"/>
  <c r="P960" i="1"/>
  <c r="D946" i="5" s="1"/>
  <c r="Q963" i="1"/>
  <c r="P964" i="1"/>
  <c r="D950" i="5" s="1"/>
  <c r="Q967" i="1"/>
  <c r="P968" i="1"/>
  <c r="D954" i="5" s="1"/>
  <c r="Q971" i="1"/>
  <c r="P972" i="1"/>
  <c r="D958" i="5" s="1"/>
  <c r="Q975" i="1"/>
  <c r="P978" i="1"/>
  <c r="D964" i="5" s="1"/>
  <c r="Q1037" i="1"/>
  <c r="Q1045" i="1"/>
  <c r="Q1053" i="1"/>
  <c r="Q631" i="1"/>
  <c r="Q635" i="1"/>
  <c r="Q639" i="1"/>
  <c r="Q643" i="1"/>
  <c r="Q647" i="1"/>
  <c r="Q651" i="1"/>
  <c r="Q655" i="1"/>
  <c r="Q659" i="1"/>
  <c r="Q663" i="1"/>
  <c r="Q667" i="1"/>
  <c r="Q671" i="1"/>
  <c r="Q675" i="1"/>
  <c r="P679" i="1"/>
  <c r="D665" i="5" s="1"/>
  <c r="Q680" i="1"/>
  <c r="P681" i="1"/>
  <c r="D667" i="5" s="1"/>
  <c r="Q684" i="1"/>
  <c r="P685" i="1"/>
  <c r="D671" i="5" s="1"/>
  <c r="Q688" i="1"/>
  <c r="P689" i="1"/>
  <c r="D675" i="5" s="1"/>
  <c r="Q692" i="1"/>
  <c r="P693" i="1"/>
  <c r="D679" i="5" s="1"/>
  <c r="Q696" i="1"/>
  <c r="P697" i="1"/>
  <c r="D683" i="5" s="1"/>
  <c r="Q700" i="1"/>
  <c r="P701" i="1"/>
  <c r="D687" i="5" s="1"/>
  <c r="Q704" i="1"/>
  <c r="P705" i="1"/>
  <c r="D691" i="5" s="1"/>
  <c r="Q708" i="1"/>
  <c r="P709" i="1"/>
  <c r="D695" i="5" s="1"/>
  <c r="Q712" i="1"/>
  <c r="P713" i="1"/>
  <c r="D699" i="5" s="1"/>
  <c r="Q716" i="1"/>
  <c r="P717" i="1"/>
  <c r="D703" i="5" s="1"/>
  <c r="Q720" i="1"/>
  <c r="P721" i="1"/>
  <c r="D707" i="5" s="1"/>
  <c r="Q724" i="1"/>
  <c r="P725" i="1"/>
  <c r="D711" i="5" s="1"/>
  <c r="Q728" i="1"/>
  <c r="P729" i="1"/>
  <c r="D715" i="5" s="1"/>
  <c r="Q732" i="1"/>
  <c r="P733" i="1"/>
  <c r="D719" i="5" s="1"/>
  <c r="Q742" i="1"/>
  <c r="Q746" i="1"/>
  <c r="Q750" i="1"/>
  <c r="Q754" i="1"/>
  <c r="Q758" i="1"/>
  <c r="Q762" i="1"/>
  <c r="Q766" i="1"/>
  <c r="Q770" i="1"/>
  <c r="Q774" i="1"/>
  <c r="Q778" i="1"/>
  <c r="Q782" i="1"/>
  <c r="Q786" i="1"/>
  <c r="Q790" i="1"/>
  <c r="Q794" i="1"/>
  <c r="P797" i="1"/>
  <c r="D783" i="5" s="1"/>
  <c r="Q799" i="1"/>
  <c r="Q801" i="1"/>
  <c r="P802" i="1"/>
  <c r="D788" i="5" s="1"/>
  <c r="Q805" i="1"/>
  <c r="P806" i="1"/>
  <c r="D792" i="5" s="1"/>
  <c r="Q809" i="1"/>
  <c r="P810" i="1"/>
  <c r="D796" i="5" s="1"/>
  <c r="Q813" i="1"/>
  <c r="P814" i="1"/>
  <c r="D800" i="5" s="1"/>
  <c r="Q817" i="1"/>
  <c r="P818" i="1"/>
  <c r="D804" i="5" s="1"/>
  <c r="Q821" i="1"/>
  <c r="P822" i="1"/>
  <c r="D808" i="5" s="1"/>
  <c r="Q825" i="1"/>
  <c r="P826" i="1"/>
  <c r="D812" i="5" s="1"/>
  <c r="Q829" i="1"/>
  <c r="P830" i="1"/>
  <c r="D816" i="5" s="1"/>
  <c r="Q833" i="1"/>
  <c r="P834" i="1"/>
  <c r="D820" i="5" s="1"/>
  <c r="Q837" i="1"/>
  <c r="P838" i="1"/>
  <c r="D824" i="5" s="1"/>
  <c r="Q841" i="1"/>
  <c r="P842" i="1"/>
  <c r="D828" i="5" s="1"/>
  <c r="Q845" i="1"/>
  <c r="P846" i="1"/>
  <c r="D832" i="5" s="1"/>
  <c r="Q849" i="1"/>
  <c r="P850" i="1"/>
  <c r="D836" i="5" s="1"/>
  <c r="Q853" i="1"/>
  <c r="P854" i="1"/>
  <c r="D840" i="5" s="1"/>
  <c r="P857" i="1"/>
  <c r="D843" i="5" s="1"/>
  <c r="P860" i="1"/>
  <c r="D846" i="5" s="1"/>
  <c r="P862" i="1"/>
  <c r="D848" i="5" s="1"/>
  <c r="P864" i="1"/>
  <c r="D850" i="5" s="1"/>
  <c r="P866" i="1"/>
  <c r="D852" i="5" s="1"/>
  <c r="P868" i="1"/>
  <c r="D854" i="5" s="1"/>
  <c r="P870" i="1"/>
  <c r="D856" i="5" s="1"/>
  <c r="P872" i="1"/>
  <c r="D858" i="5" s="1"/>
  <c r="P874" i="1"/>
  <c r="D860" i="5" s="1"/>
  <c r="P876" i="1"/>
  <c r="D862" i="5" s="1"/>
  <c r="P878" i="1"/>
  <c r="D864" i="5" s="1"/>
  <c r="P880" i="1"/>
  <c r="D866" i="5" s="1"/>
  <c r="P882" i="1"/>
  <c r="D868" i="5" s="1"/>
  <c r="P884" i="1"/>
  <c r="D870" i="5" s="1"/>
  <c r="P886" i="1"/>
  <c r="D872" i="5" s="1"/>
  <c r="P888" i="1"/>
  <c r="D874" i="5" s="1"/>
  <c r="P890" i="1"/>
  <c r="D876" i="5" s="1"/>
  <c r="P892" i="1"/>
  <c r="D878" i="5" s="1"/>
  <c r="P894" i="1"/>
  <c r="D880" i="5" s="1"/>
  <c r="P896" i="1"/>
  <c r="D882" i="5" s="1"/>
  <c r="P898" i="1"/>
  <c r="D884" i="5" s="1"/>
  <c r="P900" i="1"/>
  <c r="D886" i="5" s="1"/>
  <c r="P902" i="1"/>
  <c r="D888" i="5" s="1"/>
  <c r="P904" i="1"/>
  <c r="D890" i="5" s="1"/>
  <c r="P906" i="1"/>
  <c r="D892" i="5" s="1"/>
  <c r="P908" i="1"/>
  <c r="D894" i="5" s="1"/>
  <c r="P910" i="1"/>
  <c r="D896" i="5" s="1"/>
  <c r="P912" i="1"/>
  <c r="D898" i="5" s="1"/>
  <c r="P914" i="1"/>
  <c r="D900" i="5" s="1"/>
  <c r="P916" i="1"/>
  <c r="D902" i="5" s="1"/>
  <c r="Q919" i="1"/>
  <c r="Q920" i="1"/>
  <c r="P921" i="1"/>
  <c r="D907" i="5" s="1"/>
  <c r="Q924" i="1"/>
  <c r="P925" i="1"/>
  <c r="D911" i="5" s="1"/>
  <c r="Q928" i="1"/>
  <c r="P929" i="1"/>
  <c r="D915" i="5" s="1"/>
  <c r="Q932" i="1"/>
  <c r="P933" i="1"/>
  <c r="D919" i="5" s="1"/>
  <c r="Q936" i="1"/>
  <c r="P937" i="1"/>
  <c r="D923" i="5" s="1"/>
  <c r="Q940" i="1"/>
  <c r="P941" i="1"/>
  <c r="D927" i="5" s="1"/>
  <c r="Q944" i="1"/>
  <c r="P945" i="1"/>
  <c r="D931" i="5" s="1"/>
  <c r="Q948" i="1"/>
  <c r="P949" i="1"/>
  <c r="D935" i="5" s="1"/>
  <c r="Q952" i="1"/>
  <c r="P953" i="1"/>
  <c r="D939" i="5" s="1"/>
  <c r="Q956" i="1"/>
  <c r="P957" i="1"/>
  <c r="D943" i="5" s="1"/>
  <c r="Q960" i="1"/>
  <c r="P961" i="1"/>
  <c r="D947" i="5" s="1"/>
  <c r="Q964" i="1"/>
  <c r="P965" i="1"/>
  <c r="D951" i="5" s="1"/>
  <c r="Q968" i="1"/>
  <c r="P969" i="1"/>
  <c r="D955" i="5" s="1"/>
  <c r="Q972" i="1"/>
  <c r="P973" i="1"/>
  <c r="D959" i="5" s="1"/>
  <c r="Q978" i="1"/>
  <c r="Q984" i="1"/>
  <c r="Q988" i="1"/>
  <c r="Q992" i="1"/>
  <c r="Q996" i="1"/>
  <c r="Q1000" i="1"/>
  <c r="Q1004" i="1"/>
  <c r="Q1008" i="1"/>
  <c r="Q1012" i="1"/>
  <c r="Q1016" i="1"/>
  <c r="Q1020" i="1"/>
  <c r="Q1024" i="1"/>
  <c r="Q1028" i="1"/>
  <c r="Q1032" i="1"/>
  <c r="Q1036" i="1"/>
  <c r="P1038" i="1"/>
  <c r="D1024" i="5" s="1"/>
  <c r="Q1040" i="1"/>
  <c r="Q1042" i="1"/>
  <c r="Q1044" i="1"/>
  <c r="Q1046" i="1"/>
  <c r="Q1048" i="1"/>
  <c r="Q1050" i="1"/>
  <c r="Q1052" i="1"/>
  <c r="Q1054" i="1"/>
  <c r="Q1056" i="1"/>
  <c r="Q1058" i="1"/>
  <c r="Q1062" i="1"/>
  <c r="Q1066" i="1"/>
  <c r="Q1070" i="1"/>
  <c r="Q1074" i="1"/>
  <c r="Q1078" i="1"/>
  <c r="Q1082" i="1"/>
  <c r="Q1086" i="1"/>
  <c r="Q1090" i="1"/>
  <c r="Q1094" i="1"/>
  <c r="Q838" i="1"/>
  <c r="P839" i="1"/>
  <c r="D825" i="5" s="1"/>
  <c r="Q842" i="1"/>
  <c r="P843" i="1"/>
  <c r="D829" i="5" s="1"/>
  <c r="Q846" i="1"/>
  <c r="P847" i="1"/>
  <c r="D833" i="5" s="1"/>
  <c r="Q850" i="1"/>
  <c r="P851" i="1"/>
  <c r="D837" i="5" s="1"/>
  <c r="Q854" i="1"/>
  <c r="P855" i="1"/>
  <c r="D841" i="5" s="1"/>
  <c r="Q860" i="1"/>
  <c r="Q862" i="1"/>
  <c r="Q864" i="1"/>
  <c r="Q866" i="1"/>
  <c r="Q868" i="1"/>
  <c r="Q870" i="1"/>
  <c r="Q872" i="1"/>
  <c r="Q874" i="1"/>
  <c r="Q876" i="1"/>
  <c r="Q878" i="1"/>
  <c r="Q880" i="1"/>
  <c r="Q882" i="1"/>
  <c r="Q884" i="1"/>
  <c r="Q886" i="1"/>
  <c r="Q888" i="1"/>
  <c r="Q890" i="1"/>
  <c r="Q892" i="1"/>
  <c r="Q894" i="1"/>
  <c r="Q896" i="1"/>
  <c r="Q898" i="1"/>
  <c r="Q900" i="1"/>
  <c r="Q902" i="1"/>
  <c r="Q904" i="1"/>
  <c r="Q906" i="1"/>
  <c r="Q908" i="1"/>
  <c r="Q910" i="1"/>
  <c r="Q912" i="1"/>
  <c r="Q914" i="1"/>
  <c r="Q916" i="1"/>
  <c r="Q921" i="1"/>
  <c r="P922" i="1"/>
  <c r="D908" i="5" s="1"/>
  <c r="Q925" i="1"/>
  <c r="P926" i="1"/>
  <c r="D912" i="5" s="1"/>
  <c r="Q929" i="1"/>
  <c r="P930" i="1"/>
  <c r="D916" i="5" s="1"/>
  <c r="Q933" i="1"/>
  <c r="P934" i="1"/>
  <c r="D920" i="5" s="1"/>
  <c r="Q937" i="1"/>
  <c r="P938" i="1"/>
  <c r="D924" i="5" s="1"/>
  <c r="Q941" i="1"/>
  <c r="P942" i="1"/>
  <c r="D928" i="5" s="1"/>
  <c r="Q945" i="1"/>
  <c r="P946" i="1"/>
  <c r="D932" i="5" s="1"/>
  <c r="Q949" i="1"/>
  <c r="P950" i="1"/>
  <c r="D936" i="5" s="1"/>
  <c r="Q953" i="1"/>
  <c r="P954" i="1"/>
  <c r="D940" i="5" s="1"/>
  <c r="Q957" i="1"/>
  <c r="P958" i="1"/>
  <c r="D944" i="5" s="1"/>
  <c r="Q961" i="1"/>
  <c r="P962" i="1"/>
  <c r="D948" i="5" s="1"/>
  <c r="Q965" i="1"/>
  <c r="P966" i="1"/>
  <c r="D952" i="5" s="1"/>
  <c r="Q969" i="1"/>
  <c r="P970" i="1"/>
  <c r="D956" i="5" s="1"/>
  <c r="Q973" i="1"/>
  <c r="P974" i="1"/>
  <c r="D960" i="5" s="1"/>
  <c r="Q977" i="1"/>
  <c r="P979" i="1"/>
  <c r="D965" i="5" s="1"/>
  <c r="Q981" i="1"/>
  <c r="Q985" i="1"/>
  <c r="Q989" i="1"/>
  <c r="Q993" i="1"/>
  <c r="Q997" i="1"/>
  <c r="Q1001" i="1"/>
  <c r="Q1005" i="1"/>
  <c r="Q1009" i="1"/>
  <c r="Q1013" i="1"/>
  <c r="Q1017" i="1"/>
  <c r="Q1021" i="1"/>
  <c r="Q1025" i="1"/>
  <c r="Q1029" i="1"/>
  <c r="Q1033" i="1"/>
  <c r="Q1059" i="1"/>
  <c r="Q1063" i="1"/>
  <c r="Q1067" i="1"/>
  <c r="Q1071" i="1"/>
  <c r="Q1075" i="1"/>
  <c r="Q1079" i="1"/>
  <c r="Q1083" i="1"/>
  <c r="Q1087" i="1"/>
  <c r="Q1091" i="1"/>
  <c r="Q1095" i="1"/>
  <c r="Q1084" i="1"/>
  <c r="Q1088" i="1"/>
  <c r="Q1092" i="1"/>
  <c r="Q1096" i="1"/>
  <c r="Q321" i="1"/>
  <c r="Q857" i="1"/>
  <c r="Q1038" i="1"/>
  <c r="P1039" i="1"/>
  <c r="D1025" i="5" s="1"/>
  <c r="P1040" i="1"/>
  <c r="D1026" i="5" s="1"/>
  <c r="P1041" i="1"/>
  <c r="D1027" i="5" s="1"/>
  <c r="P1042" i="1"/>
  <c r="D1028" i="5" s="1"/>
  <c r="P1043" i="1"/>
  <c r="D1029" i="5" s="1"/>
  <c r="P1044" i="1"/>
  <c r="D1030" i="5" s="1"/>
  <c r="P1045" i="1"/>
  <c r="D1031" i="5" s="1"/>
  <c r="P1046" i="1"/>
  <c r="D1032" i="5" s="1"/>
  <c r="P1047" i="1"/>
  <c r="D1033" i="5" s="1"/>
  <c r="P1048" i="1"/>
  <c r="D1034" i="5" s="1"/>
  <c r="P1049" i="1"/>
  <c r="D1035" i="5" s="1"/>
  <c r="P1050" i="1"/>
  <c r="D1036" i="5" s="1"/>
  <c r="P1051" i="1"/>
  <c r="D1037" i="5" s="1"/>
  <c r="P1052" i="1"/>
  <c r="D1038" i="5" s="1"/>
  <c r="P1053" i="1"/>
  <c r="D1039" i="5" s="1"/>
  <c r="P1054" i="1"/>
  <c r="D1040" i="5" s="1"/>
  <c r="P1055" i="1"/>
  <c r="D1041" i="5" s="1"/>
  <c r="P1056" i="1"/>
  <c r="D1042" i="5" s="1"/>
  <c r="P1057" i="1"/>
  <c r="D1043" i="5" s="1"/>
  <c r="P1058" i="1"/>
  <c r="D1044" i="5" s="1"/>
  <c r="P1059" i="1"/>
  <c r="D1045" i="5" s="1"/>
  <c r="P1060" i="1"/>
  <c r="D1046" i="5" s="1"/>
  <c r="P1061" i="1"/>
  <c r="D1047" i="5" s="1"/>
  <c r="P1062" i="1"/>
  <c r="D1048" i="5" s="1"/>
  <c r="P1063" i="1"/>
  <c r="D1049" i="5" s="1"/>
  <c r="P1064" i="1"/>
  <c r="D1050" i="5" s="1"/>
  <c r="P1065" i="1"/>
  <c r="D1051" i="5" s="1"/>
  <c r="P1066" i="1"/>
  <c r="D1052" i="5" s="1"/>
  <c r="P1067" i="1"/>
  <c r="D1053" i="5" s="1"/>
  <c r="P1068" i="1"/>
  <c r="D1054" i="5" s="1"/>
  <c r="P1069" i="1"/>
  <c r="D1055" i="5" s="1"/>
  <c r="P1070" i="1"/>
  <c r="D1056" i="5" s="1"/>
  <c r="P1071" i="1"/>
  <c r="D1057" i="5" s="1"/>
  <c r="P1072" i="1"/>
  <c r="D1058" i="5" s="1"/>
  <c r="P1073" i="1"/>
  <c r="D1059" i="5" s="1"/>
  <c r="P1074" i="1"/>
  <c r="D1060" i="5" s="1"/>
  <c r="P1075" i="1"/>
  <c r="D1061" i="5" s="1"/>
  <c r="P1076" i="1"/>
  <c r="D1062" i="5" s="1"/>
  <c r="P1077" i="1"/>
  <c r="D1063" i="5" s="1"/>
  <c r="P1078" i="1"/>
  <c r="D1064" i="5" s="1"/>
  <c r="P1079" i="1"/>
  <c r="D1065" i="5" s="1"/>
  <c r="P1080" i="1"/>
  <c r="D1066" i="5" s="1"/>
  <c r="P1081" i="1"/>
  <c r="D1067" i="5" s="1"/>
  <c r="P1082" i="1"/>
  <c r="D1068" i="5" s="1"/>
  <c r="P1083" i="1"/>
  <c r="D1069" i="5" s="1"/>
  <c r="P1084" i="1"/>
  <c r="D1070" i="5" s="1"/>
  <c r="P1085" i="1"/>
  <c r="D1071" i="5" s="1"/>
  <c r="P1086" i="1"/>
  <c r="D1072" i="5" s="1"/>
  <c r="P1087" i="1"/>
  <c r="D1073" i="5" s="1"/>
  <c r="P1088" i="1"/>
  <c r="D1074" i="5" s="1"/>
  <c r="P1089" i="1"/>
  <c r="D1075" i="5" s="1"/>
  <c r="P1090" i="1"/>
  <c r="D1076" i="5" s="1"/>
  <c r="P1091" i="1"/>
  <c r="D1077" i="5" s="1"/>
  <c r="P1092" i="1"/>
  <c r="D1078" i="5" s="1"/>
  <c r="P1093" i="1"/>
  <c r="D1079" i="5" s="1"/>
  <c r="P1094" i="1"/>
  <c r="D1080" i="5" s="1"/>
  <c r="P1095" i="1"/>
  <c r="D1081" i="5" s="1"/>
  <c r="P1096" i="1"/>
  <c r="D1082" i="5" s="1"/>
  <c r="Q979" i="1"/>
  <c r="P980" i="1"/>
  <c r="D966" i="5" s="1"/>
  <c r="P977" i="1"/>
  <c r="D963" i="5" s="1"/>
  <c r="P981" i="1"/>
  <c r="D967" i="5" s="1"/>
  <c r="P982" i="1"/>
  <c r="D968" i="5" s="1"/>
  <c r="P983" i="1"/>
  <c r="D969" i="5" s="1"/>
  <c r="P984" i="1"/>
  <c r="D970" i="5" s="1"/>
  <c r="P985" i="1"/>
  <c r="D971" i="5" s="1"/>
  <c r="P986" i="1"/>
  <c r="D972" i="5" s="1"/>
  <c r="P987" i="1"/>
  <c r="D973" i="5" s="1"/>
  <c r="P988" i="1"/>
  <c r="D974" i="5" s="1"/>
  <c r="P989" i="1"/>
  <c r="D975" i="5" s="1"/>
  <c r="P990" i="1"/>
  <c r="D976" i="5" s="1"/>
  <c r="P991" i="1"/>
  <c r="D977" i="5" s="1"/>
  <c r="P992" i="1"/>
  <c r="D978" i="5" s="1"/>
  <c r="P993" i="1"/>
  <c r="D979" i="5" s="1"/>
  <c r="P994" i="1"/>
  <c r="D980" i="5" s="1"/>
  <c r="P995" i="1"/>
  <c r="D981" i="5" s="1"/>
  <c r="P996" i="1"/>
  <c r="D982" i="5" s="1"/>
  <c r="P997" i="1"/>
  <c r="D983" i="5" s="1"/>
  <c r="P998" i="1"/>
  <c r="D984" i="5" s="1"/>
  <c r="P999" i="1"/>
  <c r="D985" i="5" s="1"/>
  <c r="P1000" i="1"/>
  <c r="D986" i="5" s="1"/>
  <c r="P1001" i="1"/>
  <c r="D987" i="5" s="1"/>
  <c r="P1002" i="1"/>
  <c r="D988" i="5" s="1"/>
  <c r="P1003" i="1"/>
  <c r="D989" i="5" s="1"/>
  <c r="P1004" i="1"/>
  <c r="D990" i="5" s="1"/>
  <c r="P1005" i="1"/>
  <c r="D991" i="5" s="1"/>
  <c r="P1006" i="1"/>
  <c r="D992" i="5" s="1"/>
  <c r="P1007" i="1"/>
  <c r="D993" i="5" s="1"/>
  <c r="P1008" i="1"/>
  <c r="D994" i="5" s="1"/>
  <c r="P1009" i="1"/>
  <c r="D995" i="5" s="1"/>
  <c r="P1010" i="1"/>
  <c r="D996" i="5" s="1"/>
  <c r="P1011" i="1"/>
  <c r="D997" i="5" s="1"/>
  <c r="P1012" i="1"/>
  <c r="D998" i="5" s="1"/>
  <c r="P1013" i="1"/>
  <c r="D999" i="5" s="1"/>
  <c r="P1014" i="1"/>
  <c r="D1000" i="5" s="1"/>
  <c r="P1015" i="1"/>
  <c r="D1001" i="5" s="1"/>
  <c r="P1016" i="1"/>
  <c r="D1002" i="5" s="1"/>
  <c r="P1017" i="1"/>
  <c r="D1003" i="5" s="1"/>
  <c r="P1018" i="1"/>
  <c r="D1004" i="5" s="1"/>
  <c r="P1019" i="1"/>
  <c r="D1005" i="5" s="1"/>
  <c r="P1020" i="1"/>
  <c r="D1006" i="5" s="1"/>
  <c r="P1021" i="1"/>
  <c r="D1007" i="5" s="1"/>
  <c r="P1022" i="1"/>
  <c r="D1008" i="5" s="1"/>
  <c r="P1023" i="1"/>
  <c r="D1009" i="5" s="1"/>
  <c r="P1024" i="1"/>
  <c r="D1010" i="5" s="1"/>
  <c r="P1025" i="1"/>
  <c r="D1011" i="5" s="1"/>
  <c r="P1026" i="1"/>
  <c r="D1012" i="5" s="1"/>
  <c r="P1027" i="1"/>
  <c r="D1013" i="5" s="1"/>
  <c r="P1028" i="1"/>
  <c r="D1014" i="5" s="1"/>
  <c r="P1029" i="1"/>
  <c r="D1015" i="5" s="1"/>
  <c r="P1030" i="1"/>
  <c r="D1016" i="5" s="1"/>
  <c r="P1031" i="1"/>
  <c r="D1017" i="5" s="1"/>
  <c r="P1032" i="1"/>
  <c r="D1018" i="5" s="1"/>
  <c r="P1033" i="1"/>
  <c r="D1019" i="5" s="1"/>
  <c r="P1034" i="1"/>
  <c r="D1020" i="5" s="1"/>
  <c r="P1035" i="1"/>
  <c r="D1021" i="5" s="1"/>
  <c r="P1036" i="1"/>
  <c r="D1022" i="5" s="1"/>
  <c r="P919" i="1"/>
  <c r="D905" i="5" s="1"/>
  <c r="P976" i="1"/>
  <c r="D962" i="5" s="1"/>
  <c r="P917" i="1"/>
  <c r="D903" i="5" s="1"/>
  <c r="Q859" i="1"/>
  <c r="Q798" i="1"/>
  <c r="P799" i="1"/>
  <c r="D785" i="5" s="1"/>
  <c r="P856" i="1"/>
  <c r="D842" i="5" s="1"/>
  <c r="P737" i="1"/>
  <c r="D723" i="5" s="1"/>
  <c r="Q740" i="1"/>
  <c r="P741" i="1"/>
  <c r="D727" i="5" s="1"/>
  <c r="P742" i="1"/>
  <c r="D728" i="5" s="1"/>
  <c r="P743" i="1"/>
  <c r="D729" i="5" s="1"/>
  <c r="P744" i="1"/>
  <c r="D730" i="5" s="1"/>
  <c r="P745" i="1"/>
  <c r="D731" i="5" s="1"/>
  <c r="P746" i="1"/>
  <c r="D732" i="5" s="1"/>
  <c r="P747" i="1"/>
  <c r="D733" i="5" s="1"/>
  <c r="P748" i="1"/>
  <c r="D734" i="5" s="1"/>
  <c r="P749" i="1"/>
  <c r="D735" i="5" s="1"/>
  <c r="P750" i="1"/>
  <c r="D736" i="5" s="1"/>
  <c r="P751" i="1"/>
  <c r="D737" i="5" s="1"/>
  <c r="P752" i="1"/>
  <c r="D738" i="5" s="1"/>
  <c r="P753" i="1"/>
  <c r="D739" i="5" s="1"/>
  <c r="P754" i="1"/>
  <c r="D740" i="5" s="1"/>
  <c r="P755" i="1"/>
  <c r="D741" i="5" s="1"/>
  <c r="P756" i="1"/>
  <c r="D742" i="5" s="1"/>
  <c r="P757" i="1"/>
  <c r="D743" i="5" s="1"/>
  <c r="P758" i="1"/>
  <c r="D744" i="5" s="1"/>
  <c r="P759" i="1"/>
  <c r="D745" i="5" s="1"/>
  <c r="P760" i="1"/>
  <c r="D746" i="5" s="1"/>
  <c r="P761" i="1"/>
  <c r="D747" i="5" s="1"/>
  <c r="P762" i="1"/>
  <c r="D748" i="5" s="1"/>
  <c r="P763" i="1"/>
  <c r="D749" i="5" s="1"/>
  <c r="P764" i="1"/>
  <c r="D750" i="5" s="1"/>
  <c r="P765" i="1"/>
  <c r="D751" i="5" s="1"/>
  <c r="P766" i="1"/>
  <c r="D752" i="5" s="1"/>
  <c r="P767" i="1"/>
  <c r="D753" i="5" s="1"/>
  <c r="P768" i="1"/>
  <c r="D754" i="5" s="1"/>
  <c r="P769" i="1"/>
  <c r="D755" i="5" s="1"/>
  <c r="P770" i="1"/>
  <c r="D756" i="5" s="1"/>
  <c r="P771" i="1"/>
  <c r="D757" i="5" s="1"/>
  <c r="P772" i="1"/>
  <c r="D758" i="5" s="1"/>
  <c r="P773" i="1"/>
  <c r="D759" i="5" s="1"/>
  <c r="P774" i="1"/>
  <c r="D760" i="5" s="1"/>
  <c r="P775" i="1"/>
  <c r="D761" i="5" s="1"/>
  <c r="P776" i="1"/>
  <c r="D762" i="5" s="1"/>
  <c r="P777" i="1"/>
  <c r="D763" i="5" s="1"/>
  <c r="P778" i="1"/>
  <c r="D764" i="5" s="1"/>
  <c r="P779" i="1"/>
  <c r="D765" i="5" s="1"/>
  <c r="P780" i="1"/>
  <c r="D766" i="5" s="1"/>
  <c r="P781" i="1"/>
  <c r="D767" i="5" s="1"/>
  <c r="P782" i="1"/>
  <c r="D768" i="5" s="1"/>
  <c r="P783" i="1"/>
  <c r="D769" i="5" s="1"/>
  <c r="P784" i="1"/>
  <c r="D770" i="5" s="1"/>
  <c r="P785" i="1"/>
  <c r="D771" i="5" s="1"/>
  <c r="P786" i="1"/>
  <c r="D772" i="5" s="1"/>
  <c r="P787" i="1"/>
  <c r="D773" i="5" s="1"/>
  <c r="P788" i="1"/>
  <c r="D774" i="5" s="1"/>
  <c r="P789" i="1"/>
  <c r="D775" i="5" s="1"/>
  <c r="P790" i="1"/>
  <c r="D776" i="5" s="1"/>
  <c r="P791" i="1"/>
  <c r="D777" i="5" s="1"/>
  <c r="P792" i="1"/>
  <c r="D778" i="5" s="1"/>
  <c r="P793" i="1"/>
  <c r="D779" i="5" s="1"/>
  <c r="P794" i="1"/>
  <c r="D780" i="5" s="1"/>
  <c r="P795" i="1"/>
  <c r="D781" i="5" s="1"/>
  <c r="P796" i="1"/>
  <c r="D782" i="5" s="1"/>
  <c r="P738" i="1"/>
  <c r="D724" i="5" s="1"/>
  <c r="Q679" i="1"/>
  <c r="P736" i="1"/>
  <c r="D722" i="5" s="1"/>
  <c r="P677" i="1"/>
  <c r="D663" i="5" s="1"/>
  <c r="P620" i="1"/>
  <c r="D606" i="5" s="1"/>
  <c r="P617" i="1"/>
  <c r="D603" i="5" s="1"/>
  <c r="P621" i="1"/>
  <c r="D607" i="5" s="1"/>
  <c r="P622" i="1"/>
  <c r="D608" i="5" s="1"/>
  <c r="P623" i="1"/>
  <c r="D609" i="5" s="1"/>
  <c r="P624" i="1"/>
  <c r="D610" i="5" s="1"/>
  <c r="P625" i="1"/>
  <c r="D611" i="5" s="1"/>
  <c r="P626" i="1"/>
  <c r="D612" i="5" s="1"/>
  <c r="P627" i="1"/>
  <c r="D613" i="5" s="1"/>
  <c r="P628" i="1"/>
  <c r="D614" i="5" s="1"/>
  <c r="P629" i="1"/>
  <c r="D615" i="5" s="1"/>
  <c r="P630" i="1"/>
  <c r="D616" i="5" s="1"/>
  <c r="P631" i="1"/>
  <c r="D617" i="5" s="1"/>
  <c r="P632" i="1"/>
  <c r="D618" i="5" s="1"/>
  <c r="P633" i="1"/>
  <c r="D619" i="5" s="1"/>
  <c r="P634" i="1"/>
  <c r="D620" i="5" s="1"/>
  <c r="P635" i="1"/>
  <c r="D621" i="5" s="1"/>
  <c r="P636" i="1"/>
  <c r="D622" i="5" s="1"/>
  <c r="P637" i="1"/>
  <c r="D623" i="5" s="1"/>
  <c r="P638" i="1"/>
  <c r="D624" i="5" s="1"/>
  <c r="P639" i="1"/>
  <c r="D625" i="5" s="1"/>
  <c r="P640" i="1"/>
  <c r="D626" i="5" s="1"/>
  <c r="P641" i="1"/>
  <c r="D627" i="5" s="1"/>
  <c r="P642" i="1"/>
  <c r="D628" i="5" s="1"/>
  <c r="P643" i="1"/>
  <c r="D629" i="5" s="1"/>
  <c r="P644" i="1"/>
  <c r="D630" i="5" s="1"/>
  <c r="P645" i="1"/>
  <c r="D631" i="5" s="1"/>
  <c r="P646" i="1"/>
  <c r="D632" i="5" s="1"/>
  <c r="P647" i="1"/>
  <c r="D633" i="5" s="1"/>
  <c r="P648" i="1"/>
  <c r="D634" i="5" s="1"/>
  <c r="P649" i="1"/>
  <c r="D635" i="5" s="1"/>
  <c r="P650" i="1"/>
  <c r="D636" i="5" s="1"/>
  <c r="P651" i="1"/>
  <c r="D637" i="5" s="1"/>
  <c r="P652" i="1"/>
  <c r="D638" i="5" s="1"/>
  <c r="P653" i="1"/>
  <c r="D639" i="5" s="1"/>
  <c r="P654" i="1"/>
  <c r="D640" i="5" s="1"/>
  <c r="P655" i="1"/>
  <c r="D641" i="5" s="1"/>
  <c r="P656" i="1"/>
  <c r="D642" i="5" s="1"/>
  <c r="P657" i="1"/>
  <c r="D643" i="5" s="1"/>
  <c r="P658" i="1"/>
  <c r="D644" i="5" s="1"/>
  <c r="P659" i="1"/>
  <c r="D645" i="5" s="1"/>
  <c r="P660" i="1"/>
  <c r="D646" i="5" s="1"/>
  <c r="P661" i="1"/>
  <c r="D647" i="5" s="1"/>
  <c r="P662" i="1"/>
  <c r="D648" i="5" s="1"/>
  <c r="P663" i="1"/>
  <c r="D649" i="5" s="1"/>
  <c r="P664" i="1"/>
  <c r="D650" i="5" s="1"/>
  <c r="P665" i="1"/>
  <c r="D651" i="5" s="1"/>
  <c r="P666" i="1"/>
  <c r="D652" i="5" s="1"/>
  <c r="P667" i="1"/>
  <c r="D653" i="5" s="1"/>
  <c r="P668" i="1"/>
  <c r="D654" i="5" s="1"/>
  <c r="P669" i="1"/>
  <c r="D655" i="5" s="1"/>
  <c r="P670" i="1"/>
  <c r="D656" i="5" s="1"/>
  <c r="P671" i="1"/>
  <c r="D657" i="5" s="1"/>
  <c r="P672" i="1"/>
  <c r="D658" i="5" s="1"/>
  <c r="P673" i="1"/>
  <c r="D659" i="5" s="1"/>
  <c r="P674" i="1"/>
  <c r="D660" i="5" s="1"/>
  <c r="P675" i="1"/>
  <c r="D661" i="5" s="1"/>
  <c r="P676" i="1"/>
  <c r="D662" i="5" s="1"/>
  <c r="Q558" i="1"/>
  <c r="P560" i="1"/>
  <c r="D546" i="5" s="1"/>
  <c r="P561" i="1"/>
  <c r="D547" i="5" s="1"/>
  <c r="P562" i="1"/>
  <c r="D548" i="5" s="1"/>
  <c r="P563" i="1"/>
  <c r="D549" i="5" s="1"/>
  <c r="P564" i="1"/>
  <c r="D550" i="5" s="1"/>
  <c r="P565" i="1"/>
  <c r="D551" i="5" s="1"/>
  <c r="P566" i="1"/>
  <c r="D552" i="5" s="1"/>
  <c r="P567" i="1"/>
  <c r="D553" i="5" s="1"/>
  <c r="P568" i="1"/>
  <c r="D554" i="5" s="1"/>
  <c r="P569" i="1"/>
  <c r="D555" i="5" s="1"/>
  <c r="P570" i="1"/>
  <c r="D556" i="5" s="1"/>
  <c r="P571" i="1"/>
  <c r="D557" i="5" s="1"/>
  <c r="P572" i="1"/>
  <c r="D558" i="5" s="1"/>
  <c r="P573" i="1"/>
  <c r="D559" i="5" s="1"/>
  <c r="P574" i="1"/>
  <c r="D560" i="5" s="1"/>
  <c r="P575" i="1"/>
  <c r="D561" i="5" s="1"/>
  <c r="P576" i="1"/>
  <c r="D562" i="5" s="1"/>
  <c r="P577" i="1"/>
  <c r="D563" i="5" s="1"/>
  <c r="P578" i="1"/>
  <c r="D564" i="5" s="1"/>
  <c r="P579" i="1"/>
  <c r="D565" i="5" s="1"/>
  <c r="P580" i="1"/>
  <c r="D566" i="5" s="1"/>
  <c r="P581" i="1"/>
  <c r="D567" i="5" s="1"/>
  <c r="P582" i="1"/>
  <c r="D568" i="5" s="1"/>
  <c r="P583" i="1"/>
  <c r="D569" i="5" s="1"/>
  <c r="P584" i="1"/>
  <c r="D570" i="5" s="1"/>
  <c r="P585" i="1"/>
  <c r="D571" i="5" s="1"/>
  <c r="P586" i="1"/>
  <c r="D572" i="5" s="1"/>
  <c r="P587" i="1"/>
  <c r="D573" i="5" s="1"/>
  <c r="P588" i="1"/>
  <c r="D574" i="5" s="1"/>
  <c r="P589" i="1"/>
  <c r="D575" i="5" s="1"/>
  <c r="P590" i="1"/>
  <c r="D576" i="5" s="1"/>
  <c r="P591" i="1"/>
  <c r="D577" i="5" s="1"/>
  <c r="P592" i="1"/>
  <c r="D578" i="5" s="1"/>
  <c r="P593" i="1"/>
  <c r="D579" i="5" s="1"/>
  <c r="P594" i="1"/>
  <c r="D580" i="5" s="1"/>
  <c r="P595" i="1"/>
  <c r="D581" i="5" s="1"/>
  <c r="P596" i="1"/>
  <c r="D582" i="5" s="1"/>
  <c r="P597" i="1"/>
  <c r="D583" i="5" s="1"/>
  <c r="P598" i="1"/>
  <c r="D584" i="5" s="1"/>
  <c r="P599" i="1"/>
  <c r="D585" i="5" s="1"/>
  <c r="P600" i="1"/>
  <c r="D586" i="5" s="1"/>
  <c r="P601" i="1"/>
  <c r="D587" i="5" s="1"/>
  <c r="P602" i="1"/>
  <c r="D588" i="5" s="1"/>
  <c r="P603" i="1"/>
  <c r="D589" i="5" s="1"/>
  <c r="P604" i="1"/>
  <c r="D590" i="5" s="1"/>
  <c r="P605" i="1"/>
  <c r="D591" i="5" s="1"/>
  <c r="P606" i="1"/>
  <c r="D592" i="5" s="1"/>
  <c r="P607" i="1"/>
  <c r="D593" i="5" s="1"/>
  <c r="P608" i="1"/>
  <c r="D594" i="5" s="1"/>
  <c r="P609" i="1"/>
  <c r="D595" i="5" s="1"/>
  <c r="P610" i="1"/>
  <c r="D596" i="5" s="1"/>
  <c r="P611" i="1"/>
  <c r="D597" i="5" s="1"/>
  <c r="P612" i="1"/>
  <c r="D598" i="5" s="1"/>
  <c r="P613" i="1"/>
  <c r="D599" i="5" s="1"/>
  <c r="P614" i="1"/>
  <c r="D600" i="5" s="1"/>
  <c r="P615" i="1"/>
  <c r="D601" i="5" s="1"/>
  <c r="P616" i="1"/>
  <c r="D602" i="5" s="1"/>
  <c r="P317" i="1"/>
  <c r="D303" i="5" s="1"/>
  <c r="Q318" i="1"/>
  <c r="Q320" i="1"/>
  <c r="Q324" i="1"/>
  <c r="Q328" i="1"/>
  <c r="Q332" i="1"/>
  <c r="Q336" i="1"/>
  <c r="Q340" i="1"/>
  <c r="Q344" i="1"/>
  <c r="Q348" i="1"/>
  <c r="Q352" i="1"/>
  <c r="Q356" i="1"/>
  <c r="Q360" i="1"/>
  <c r="Q364" i="1"/>
  <c r="Q368" i="1"/>
  <c r="Q372" i="1"/>
  <c r="Q376" i="1"/>
  <c r="Q378" i="1"/>
  <c r="Q379" i="1"/>
  <c r="Q383" i="1"/>
  <c r="P384" i="1"/>
  <c r="D370" i="5" s="1"/>
  <c r="Q387" i="1"/>
  <c r="P388" i="1"/>
  <c r="D374" i="5" s="1"/>
  <c r="Q391" i="1"/>
  <c r="P392" i="1"/>
  <c r="D378" i="5" s="1"/>
  <c r="Q395" i="1"/>
  <c r="P396" i="1"/>
  <c r="D382" i="5" s="1"/>
  <c r="Q399" i="1"/>
  <c r="P400" i="1"/>
  <c r="D386" i="5" s="1"/>
  <c r="Q403" i="1"/>
  <c r="P404" i="1"/>
  <c r="D390" i="5" s="1"/>
  <c r="Q407" i="1"/>
  <c r="P408" i="1"/>
  <c r="D394" i="5" s="1"/>
  <c r="Q411" i="1"/>
  <c r="P412" i="1"/>
  <c r="D398" i="5" s="1"/>
  <c r="Q415" i="1"/>
  <c r="P416" i="1"/>
  <c r="D402" i="5" s="1"/>
  <c r="Q419" i="1"/>
  <c r="P420" i="1"/>
  <c r="D406" i="5" s="1"/>
  <c r="Q423" i="1"/>
  <c r="P424" i="1"/>
  <c r="D410" i="5" s="1"/>
  <c r="Q427" i="1"/>
  <c r="P428" i="1"/>
  <c r="D414" i="5" s="1"/>
  <c r="Q337" i="1"/>
  <c r="Q349" i="1"/>
  <c r="P380" i="1"/>
  <c r="D366" i="5" s="1"/>
  <c r="P385" i="1"/>
  <c r="D371" i="5" s="1"/>
  <c r="Q388" i="1"/>
  <c r="P389" i="1"/>
  <c r="D375" i="5" s="1"/>
  <c r="Q400" i="1"/>
  <c r="P401" i="1"/>
  <c r="D387" i="5" s="1"/>
  <c r="P405" i="1"/>
  <c r="D391" i="5" s="1"/>
  <c r="Q412" i="1"/>
  <c r="P413" i="1"/>
  <c r="D399" i="5" s="1"/>
  <c r="Q416" i="1"/>
  <c r="P417" i="1"/>
  <c r="D403" i="5" s="1"/>
  <c r="Q420" i="1"/>
  <c r="P421" i="1"/>
  <c r="D407" i="5" s="1"/>
  <c r="Q424" i="1"/>
  <c r="P425" i="1"/>
  <c r="D411" i="5" s="1"/>
  <c r="Q428" i="1"/>
  <c r="Q292" i="1"/>
  <c r="Q296" i="1"/>
  <c r="P300" i="1"/>
  <c r="D286" i="5" s="1"/>
  <c r="Q304" i="1"/>
  <c r="Q308" i="1"/>
  <c r="P312" i="1"/>
  <c r="D298" i="5" s="1"/>
  <c r="Q316" i="1"/>
  <c r="P318" i="1"/>
  <c r="D304" i="5" s="1"/>
  <c r="Q323" i="1"/>
  <c r="Q327" i="1"/>
  <c r="Q331" i="1"/>
  <c r="Q335" i="1"/>
  <c r="Q339" i="1"/>
  <c r="Q343" i="1"/>
  <c r="Q347" i="1"/>
  <c r="Q351" i="1"/>
  <c r="Q355" i="1"/>
  <c r="Q359" i="1"/>
  <c r="Q363" i="1"/>
  <c r="Q367" i="1"/>
  <c r="Q371" i="1"/>
  <c r="Q375" i="1"/>
  <c r="Q377" i="1"/>
  <c r="P379" i="1"/>
  <c r="D365" i="5" s="1"/>
  <c r="Q382" i="1"/>
  <c r="P383" i="1"/>
  <c r="D369" i="5" s="1"/>
  <c r="Q386" i="1"/>
  <c r="P387" i="1"/>
  <c r="D373" i="5" s="1"/>
  <c r="Q390" i="1"/>
  <c r="P391" i="1"/>
  <c r="D377" i="5" s="1"/>
  <c r="Q394" i="1"/>
  <c r="P395" i="1"/>
  <c r="D381" i="5" s="1"/>
  <c r="Q398" i="1"/>
  <c r="P399" i="1"/>
  <c r="D385" i="5" s="1"/>
  <c r="Q402" i="1"/>
  <c r="P403" i="1"/>
  <c r="D389" i="5" s="1"/>
  <c r="Q406" i="1"/>
  <c r="P407" i="1"/>
  <c r="D393" i="5" s="1"/>
  <c r="Q410" i="1"/>
  <c r="P411" i="1"/>
  <c r="D397" i="5" s="1"/>
  <c r="Q414" i="1"/>
  <c r="P415" i="1"/>
  <c r="D401" i="5" s="1"/>
  <c r="Q418" i="1"/>
  <c r="P419" i="1"/>
  <c r="D405" i="5" s="1"/>
  <c r="Q422" i="1"/>
  <c r="P423" i="1"/>
  <c r="D409" i="5" s="1"/>
  <c r="Q426" i="1"/>
  <c r="P427" i="1"/>
  <c r="D413" i="5" s="1"/>
  <c r="Q430" i="1"/>
  <c r="P431" i="1"/>
  <c r="D417" i="5" s="1"/>
  <c r="Q434" i="1"/>
  <c r="P435" i="1"/>
  <c r="D421" i="5" s="1"/>
  <c r="Q437" i="1"/>
  <c r="P429" i="1"/>
  <c r="D415" i="5" s="1"/>
  <c r="Q432" i="1"/>
  <c r="P433" i="1"/>
  <c r="D419" i="5" s="1"/>
  <c r="Q438" i="1"/>
  <c r="P440" i="1"/>
  <c r="D426" i="5" s="1"/>
  <c r="P442" i="1"/>
  <c r="D428" i="5" s="1"/>
  <c r="P444" i="1"/>
  <c r="D430" i="5" s="1"/>
  <c r="P446" i="1"/>
  <c r="D432" i="5" s="1"/>
  <c r="P448" i="1"/>
  <c r="D434" i="5" s="1"/>
  <c r="P450" i="1"/>
  <c r="D436" i="5" s="1"/>
  <c r="P452" i="1"/>
  <c r="D438" i="5" s="1"/>
  <c r="P454" i="1"/>
  <c r="D440" i="5" s="1"/>
  <c r="P456" i="1"/>
  <c r="D442" i="5" s="1"/>
  <c r="P458" i="1"/>
  <c r="D444" i="5" s="1"/>
  <c r="P460" i="1"/>
  <c r="D446" i="5" s="1"/>
  <c r="P462" i="1"/>
  <c r="D448" i="5" s="1"/>
  <c r="P464" i="1"/>
  <c r="D450" i="5" s="1"/>
  <c r="P466" i="1"/>
  <c r="D452" i="5" s="1"/>
  <c r="P468" i="1"/>
  <c r="D454" i="5" s="1"/>
  <c r="P470" i="1"/>
  <c r="D456" i="5" s="1"/>
  <c r="P472" i="1"/>
  <c r="D458" i="5" s="1"/>
  <c r="P474" i="1"/>
  <c r="D460" i="5" s="1"/>
  <c r="P476" i="1"/>
  <c r="D462" i="5" s="1"/>
  <c r="P478" i="1"/>
  <c r="D464" i="5" s="1"/>
  <c r="P480" i="1"/>
  <c r="D466" i="5" s="1"/>
  <c r="P482" i="1"/>
  <c r="D468" i="5" s="1"/>
  <c r="P484" i="1"/>
  <c r="D470" i="5" s="1"/>
  <c r="P486" i="1"/>
  <c r="D472" i="5" s="1"/>
  <c r="P488" i="1"/>
  <c r="D474" i="5" s="1"/>
  <c r="P490" i="1"/>
  <c r="D476" i="5" s="1"/>
  <c r="P492" i="1"/>
  <c r="D478" i="5" s="1"/>
  <c r="P494" i="1"/>
  <c r="D480" i="5" s="1"/>
  <c r="P496" i="1"/>
  <c r="D482" i="5" s="1"/>
  <c r="Q497" i="1"/>
  <c r="P499" i="1"/>
  <c r="D485" i="5" s="1"/>
  <c r="Q503" i="1"/>
  <c r="P504" i="1"/>
  <c r="D490" i="5" s="1"/>
  <c r="Q507" i="1"/>
  <c r="P508" i="1"/>
  <c r="D494" i="5" s="1"/>
  <c r="Q511" i="1"/>
  <c r="P512" i="1"/>
  <c r="D498" i="5" s="1"/>
  <c r="Q515" i="1"/>
  <c r="P516" i="1"/>
  <c r="D502" i="5" s="1"/>
  <c r="Q519" i="1"/>
  <c r="P520" i="1"/>
  <c r="D506" i="5" s="1"/>
  <c r="Q523" i="1"/>
  <c r="P524" i="1"/>
  <c r="D510" i="5" s="1"/>
  <c r="Q527" i="1"/>
  <c r="P528" i="1"/>
  <c r="D514" i="5" s="1"/>
  <c r="Q531" i="1"/>
  <c r="P532" i="1"/>
  <c r="D518" i="5" s="1"/>
  <c r="Q535" i="1"/>
  <c r="P536" i="1"/>
  <c r="D522" i="5" s="1"/>
  <c r="Q539" i="1"/>
  <c r="P540" i="1"/>
  <c r="D526" i="5" s="1"/>
  <c r="Q543" i="1"/>
  <c r="P544" i="1"/>
  <c r="D530" i="5" s="1"/>
  <c r="Q547" i="1"/>
  <c r="P548" i="1"/>
  <c r="D534" i="5" s="1"/>
  <c r="Q551" i="1"/>
  <c r="P552" i="1"/>
  <c r="D538" i="5" s="1"/>
  <c r="Q556" i="1"/>
  <c r="Q450" i="1"/>
  <c r="Q454" i="1"/>
  <c r="Q462" i="1"/>
  <c r="Q464" i="1"/>
  <c r="Q466" i="1"/>
  <c r="Q468" i="1"/>
  <c r="Q470" i="1"/>
  <c r="Q482" i="1"/>
  <c r="Q484" i="1"/>
  <c r="Q490" i="1"/>
  <c r="Q499" i="1"/>
  <c r="P513" i="1"/>
  <c r="D499" i="5" s="1"/>
  <c r="P517" i="1"/>
  <c r="D503" i="5" s="1"/>
  <c r="Q532" i="1"/>
  <c r="P533" i="1"/>
  <c r="D519" i="5" s="1"/>
  <c r="P553" i="1"/>
  <c r="D539" i="5" s="1"/>
  <c r="P445" i="1"/>
  <c r="D431" i="5" s="1"/>
  <c r="P475" i="1"/>
  <c r="D461" i="5" s="1"/>
  <c r="P477" i="1"/>
  <c r="D463" i="5" s="1"/>
  <c r="P479" i="1"/>
  <c r="D465" i="5" s="1"/>
  <c r="Q537" i="1"/>
  <c r="P538" i="1"/>
  <c r="D524" i="5" s="1"/>
  <c r="Q545" i="1"/>
  <c r="Q431" i="1"/>
  <c r="P432" i="1"/>
  <c r="D418" i="5" s="1"/>
  <c r="Q435" i="1"/>
  <c r="Q436" i="1"/>
  <c r="Q441" i="1"/>
  <c r="Q443" i="1"/>
  <c r="Q445" i="1"/>
  <c r="Q447" i="1"/>
  <c r="Q449" i="1"/>
  <c r="Q451" i="1"/>
  <c r="Q453" i="1"/>
  <c r="Q455" i="1"/>
  <c r="Q457" i="1"/>
  <c r="Q459" i="1"/>
  <c r="Q461" i="1"/>
  <c r="Q463" i="1"/>
  <c r="Q465" i="1"/>
  <c r="Q467" i="1"/>
  <c r="Q469" i="1"/>
  <c r="Q471" i="1"/>
  <c r="Q473" i="1"/>
  <c r="Q475" i="1"/>
  <c r="Q477" i="1"/>
  <c r="Q479" i="1"/>
  <c r="Q481" i="1"/>
  <c r="Q483" i="1"/>
  <c r="Q485" i="1"/>
  <c r="Q487" i="1"/>
  <c r="Q489" i="1"/>
  <c r="Q491" i="1"/>
  <c r="Q493" i="1"/>
  <c r="Q495" i="1"/>
  <c r="P497" i="1"/>
  <c r="D483" i="5" s="1"/>
  <c r="Q502" i="1"/>
  <c r="P503" i="1"/>
  <c r="D489" i="5" s="1"/>
  <c r="Q506" i="1"/>
  <c r="P507" i="1"/>
  <c r="D493" i="5" s="1"/>
  <c r="Q510" i="1"/>
  <c r="P511" i="1"/>
  <c r="D497" i="5" s="1"/>
  <c r="Q514" i="1"/>
  <c r="P515" i="1"/>
  <c r="D501" i="5" s="1"/>
  <c r="Q518" i="1"/>
  <c r="P519" i="1"/>
  <c r="D505" i="5" s="1"/>
  <c r="Q522" i="1"/>
  <c r="P523" i="1"/>
  <c r="D509" i="5" s="1"/>
  <c r="Q526" i="1"/>
  <c r="P527" i="1"/>
  <c r="D513" i="5" s="1"/>
  <c r="Q530" i="1"/>
  <c r="P531" i="1"/>
  <c r="D517" i="5" s="1"/>
  <c r="Q534" i="1"/>
  <c r="P535" i="1"/>
  <c r="D521" i="5" s="1"/>
  <c r="Q538" i="1"/>
  <c r="P539" i="1"/>
  <c r="D525" i="5" s="1"/>
  <c r="Q542" i="1"/>
  <c r="P543" i="1"/>
  <c r="D529" i="5" s="1"/>
  <c r="Q546" i="1"/>
  <c r="P547" i="1"/>
  <c r="D533" i="5" s="1"/>
  <c r="Q550" i="1"/>
  <c r="P551" i="1"/>
  <c r="D537" i="5" s="1"/>
  <c r="Q554" i="1"/>
  <c r="Q500" i="1"/>
  <c r="P556" i="1"/>
  <c r="D542" i="5" s="1"/>
  <c r="P498" i="1"/>
  <c r="D484" i="5" s="1"/>
  <c r="P438" i="1"/>
  <c r="D424" i="5" s="1"/>
  <c r="P439" i="1"/>
  <c r="D425" i="5" s="1"/>
  <c r="P436" i="1"/>
  <c r="D422" i="5" s="1"/>
  <c r="P378" i="1"/>
  <c r="D364" i="5" s="1"/>
  <c r="P320" i="1"/>
  <c r="D306" i="5" s="1"/>
  <c r="P321" i="1"/>
  <c r="D307" i="5" s="1"/>
  <c r="P323" i="1"/>
  <c r="D309" i="5" s="1"/>
  <c r="P324" i="1"/>
  <c r="D310" i="5" s="1"/>
  <c r="P325" i="1"/>
  <c r="D311" i="5" s="1"/>
  <c r="P326" i="1"/>
  <c r="D312" i="5" s="1"/>
  <c r="P327" i="1"/>
  <c r="D313" i="5" s="1"/>
  <c r="P328" i="1"/>
  <c r="D314" i="5" s="1"/>
  <c r="P329" i="1"/>
  <c r="D315" i="5" s="1"/>
  <c r="P330" i="1"/>
  <c r="D316" i="5" s="1"/>
  <c r="P331" i="1"/>
  <c r="D317" i="5" s="1"/>
  <c r="P332" i="1"/>
  <c r="D318" i="5" s="1"/>
  <c r="P333" i="1"/>
  <c r="D319" i="5" s="1"/>
  <c r="P334" i="1"/>
  <c r="D320" i="5" s="1"/>
  <c r="P335" i="1"/>
  <c r="D321" i="5" s="1"/>
  <c r="P336" i="1"/>
  <c r="D322" i="5" s="1"/>
  <c r="P337" i="1"/>
  <c r="D323" i="5" s="1"/>
  <c r="P338" i="1"/>
  <c r="D324" i="5" s="1"/>
  <c r="P339" i="1"/>
  <c r="D325" i="5" s="1"/>
  <c r="P340" i="1"/>
  <c r="D326" i="5" s="1"/>
  <c r="P341" i="1"/>
  <c r="D327" i="5" s="1"/>
  <c r="P342" i="1"/>
  <c r="D328" i="5" s="1"/>
  <c r="P343" i="1"/>
  <c r="D329" i="5" s="1"/>
  <c r="P344" i="1"/>
  <c r="D330" i="5" s="1"/>
  <c r="P345" i="1"/>
  <c r="D331" i="5" s="1"/>
  <c r="P346" i="1"/>
  <c r="D332" i="5" s="1"/>
  <c r="P347" i="1"/>
  <c r="D333" i="5" s="1"/>
  <c r="P348" i="1"/>
  <c r="D334" i="5" s="1"/>
  <c r="P349" i="1"/>
  <c r="D335" i="5" s="1"/>
  <c r="P350" i="1"/>
  <c r="D336" i="5" s="1"/>
  <c r="P351" i="1"/>
  <c r="D337" i="5" s="1"/>
  <c r="P352" i="1"/>
  <c r="D338" i="5" s="1"/>
  <c r="P353" i="1"/>
  <c r="D339" i="5" s="1"/>
  <c r="P354" i="1"/>
  <c r="D340" i="5" s="1"/>
  <c r="P355" i="1"/>
  <c r="D341" i="5" s="1"/>
  <c r="P356" i="1"/>
  <c r="D342" i="5" s="1"/>
  <c r="P357" i="1"/>
  <c r="D343" i="5" s="1"/>
  <c r="P358" i="1"/>
  <c r="D344" i="5" s="1"/>
  <c r="P359" i="1"/>
  <c r="D345" i="5" s="1"/>
  <c r="P360" i="1"/>
  <c r="D346" i="5" s="1"/>
  <c r="P361" i="1"/>
  <c r="D347" i="5" s="1"/>
  <c r="P362" i="1"/>
  <c r="D348" i="5" s="1"/>
  <c r="P363" i="1"/>
  <c r="D349" i="5" s="1"/>
  <c r="P364" i="1"/>
  <c r="D350" i="5" s="1"/>
  <c r="P365" i="1"/>
  <c r="D351" i="5" s="1"/>
  <c r="P366" i="1"/>
  <c r="D352" i="5" s="1"/>
  <c r="P367" i="1"/>
  <c r="D353" i="5" s="1"/>
  <c r="P368" i="1"/>
  <c r="D354" i="5" s="1"/>
  <c r="P369" i="1"/>
  <c r="D355" i="5" s="1"/>
  <c r="P370" i="1"/>
  <c r="D356" i="5" s="1"/>
  <c r="P371" i="1"/>
  <c r="D357" i="5" s="1"/>
  <c r="P372" i="1"/>
  <c r="D358" i="5" s="1"/>
  <c r="P373" i="1"/>
  <c r="D359" i="5" s="1"/>
  <c r="P374" i="1"/>
  <c r="D360" i="5" s="1"/>
  <c r="P375" i="1"/>
  <c r="D361" i="5" s="1"/>
  <c r="P376" i="1"/>
  <c r="D362" i="5" s="1"/>
  <c r="P319" i="1"/>
  <c r="D305" i="5" s="1"/>
  <c r="P322" i="1"/>
  <c r="D308" i="5" s="1"/>
  <c r="Q264" i="1"/>
  <c r="Q268" i="1"/>
  <c r="Q272" i="1"/>
  <c r="P280" i="1"/>
  <c r="D266" i="5" s="1"/>
  <c r="Q284" i="1"/>
  <c r="Q288" i="1"/>
  <c r="P316" i="1"/>
  <c r="D302" i="5" s="1"/>
  <c r="Q261" i="1"/>
  <c r="Q265" i="1"/>
  <c r="Q269" i="1"/>
  <c r="Q273" i="1"/>
  <c r="P281" i="1"/>
  <c r="D267" i="5" s="1"/>
  <c r="Q285" i="1"/>
  <c r="Q289" i="1"/>
  <c r="P293" i="1"/>
  <c r="D279" i="5" s="1"/>
  <c r="Q297" i="1"/>
  <c r="Q301" i="1"/>
  <c r="Q305" i="1"/>
  <c r="P309" i="1"/>
  <c r="D295" i="5" s="1"/>
  <c r="Q313" i="1"/>
  <c r="P294" i="1"/>
  <c r="D280" i="5" s="1"/>
  <c r="P298" i="1"/>
  <c r="D284" i="5" s="1"/>
  <c r="P302" i="1"/>
  <c r="D288" i="5" s="1"/>
  <c r="Q306" i="1"/>
  <c r="Q310" i="1"/>
  <c r="P314" i="1"/>
  <c r="D300" i="5" s="1"/>
  <c r="Q257" i="1"/>
  <c r="P259" i="1"/>
  <c r="D245" i="5" s="1"/>
  <c r="Q259" i="1"/>
  <c r="Q260" i="1"/>
  <c r="Q263" i="1"/>
  <c r="Q267" i="1"/>
  <c r="Q271" i="1"/>
  <c r="Q275" i="1"/>
  <c r="P279" i="1"/>
  <c r="D265" i="5" s="1"/>
  <c r="Q283" i="1"/>
  <c r="Q287" i="1"/>
  <c r="Q291" i="1"/>
  <c r="Q295" i="1"/>
  <c r="Q299" i="1"/>
  <c r="Q303" i="1"/>
  <c r="P307" i="1"/>
  <c r="D293" i="5" s="1"/>
  <c r="Q311" i="1"/>
  <c r="P315" i="1"/>
  <c r="D301" i="5" s="1"/>
  <c r="P260" i="1"/>
  <c r="D246" i="5" s="1"/>
  <c r="P261" i="1"/>
  <c r="D247" i="5" s="1"/>
  <c r="P263" i="1"/>
  <c r="D249" i="5" s="1"/>
  <c r="P265" i="1"/>
  <c r="D251" i="5" s="1"/>
  <c r="P267" i="1"/>
  <c r="D253" i="5" s="1"/>
  <c r="P269" i="1"/>
  <c r="D255" i="5" s="1"/>
  <c r="P271" i="1"/>
  <c r="D257" i="5" s="1"/>
  <c r="P273" i="1"/>
  <c r="D259" i="5" s="1"/>
  <c r="P275" i="1"/>
  <c r="D261" i="5" s="1"/>
  <c r="Q258" i="1"/>
  <c r="Q277" i="1"/>
  <c r="P277" i="1"/>
  <c r="D263" i="5" s="1"/>
  <c r="P257" i="1"/>
  <c r="D243" i="5" s="1"/>
  <c r="P262" i="1"/>
  <c r="D248" i="5" s="1"/>
  <c r="P264" i="1"/>
  <c r="D250" i="5" s="1"/>
  <c r="P266" i="1"/>
  <c r="D252" i="5" s="1"/>
  <c r="P268" i="1"/>
  <c r="D254" i="5" s="1"/>
  <c r="P270" i="1"/>
  <c r="D256" i="5" s="1"/>
  <c r="P272" i="1"/>
  <c r="D258" i="5" s="1"/>
  <c r="P274" i="1"/>
  <c r="D260" i="5" s="1"/>
  <c r="P276" i="1"/>
  <c r="D262" i="5" s="1"/>
  <c r="Q276" i="1"/>
  <c r="P278" i="1"/>
  <c r="D264" i="5" s="1"/>
  <c r="P282" i="1"/>
  <c r="D268" i="5" s="1"/>
  <c r="P283" i="1"/>
  <c r="D269" i="5" s="1"/>
  <c r="P284" i="1"/>
  <c r="D270" i="5" s="1"/>
  <c r="P285" i="1"/>
  <c r="D271" i="5" s="1"/>
  <c r="P286" i="1"/>
  <c r="D272" i="5" s="1"/>
  <c r="P287" i="1"/>
  <c r="D273" i="5" s="1"/>
  <c r="P288" i="1"/>
  <c r="D274" i="5" s="1"/>
  <c r="P289" i="1"/>
  <c r="D275" i="5" s="1"/>
  <c r="P290" i="1"/>
  <c r="D276" i="5" s="1"/>
  <c r="P291" i="1"/>
  <c r="D277" i="5" s="1"/>
  <c r="P292" i="1"/>
  <c r="D278" i="5" s="1"/>
  <c r="P295" i="1"/>
  <c r="D281" i="5" s="1"/>
  <c r="P296" i="1"/>
  <c r="D282" i="5" s="1"/>
  <c r="P297" i="1"/>
  <c r="D283" i="5" s="1"/>
  <c r="P299" i="1"/>
  <c r="D285" i="5" s="1"/>
  <c r="P301" i="1"/>
  <c r="D287" i="5" s="1"/>
  <c r="P303" i="1"/>
  <c r="D289" i="5" s="1"/>
  <c r="P304" i="1"/>
  <c r="D290" i="5" s="1"/>
  <c r="P305" i="1"/>
  <c r="D291" i="5" s="1"/>
  <c r="P306" i="1"/>
  <c r="D292" i="5" s="1"/>
  <c r="P308" i="1"/>
  <c r="D294" i="5" s="1"/>
  <c r="P310" i="1"/>
  <c r="D296" i="5" s="1"/>
  <c r="P311" i="1"/>
  <c r="D297" i="5" s="1"/>
  <c r="P313" i="1"/>
  <c r="D299" i="5" s="1"/>
  <c r="P258" i="1"/>
  <c r="D244" i="5" s="1"/>
  <c r="Q279" i="1"/>
  <c r="Q280" i="1"/>
  <c r="Q281" i="1"/>
  <c r="Q293" i="1"/>
  <c r="Q294" i="1"/>
  <c r="Q298" i="1"/>
  <c r="Q300" i="1"/>
  <c r="Q302" i="1"/>
  <c r="Q307" i="1"/>
  <c r="Q309" i="1"/>
  <c r="Q312" i="1"/>
  <c r="Q314" i="1"/>
  <c r="Q315" i="1"/>
  <c r="K18" i="1"/>
  <c r="D4" i="14" s="1"/>
  <c r="K19" i="1"/>
  <c r="D5" i="14" s="1"/>
  <c r="K20" i="1"/>
  <c r="D6" i="14" s="1"/>
  <c r="K21" i="1"/>
  <c r="D7" i="14" s="1"/>
  <c r="K22" i="1"/>
  <c r="D8" i="14" s="1"/>
  <c r="K23" i="1"/>
  <c r="D9" i="14" s="1"/>
  <c r="K24" i="1"/>
  <c r="D10" i="14" s="1"/>
  <c r="K25" i="1"/>
  <c r="D11" i="14" s="1"/>
  <c r="K26" i="1"/>
  <c r="D12" i="14" s="1"/>
  <c r="K27" i="1"/>
  <c r="D13" i="14" s="1"/>
  <c r="K28" i="1"/>
  <c r="D14" i="14" s="1"/>
  <c r="K29" i="1"/>
  <c r="D15" i="14" s="1"/>
  <c r="K30" i="1"/>
  <c r="D16" i="14" s="1"/>
  <c r="K31" i="1"/>
  <c r="D17" i="14" s="1"/>
  <c r="K32" i="1"/>
  <c r="D18" i="14" s="1"/>
  <c r="K33" i="1"/>
  <c r="D19" i="14" s="1"/>
  <c r="K34" i="1"/>
  <c r="D20" i="14" s="1"/>
  <c r="K35" i="1"/>
  <c r="D21" i="14" s="1"/>
  <c r="K36" i="1"/>
  <c r="D22" i="14" s="1"/>
  <c r="K37" i="1"/>
  <c r="D23" i="14" s="1"/>
  <c r="K38" i="1"/>
  <c r="D24" i="14" s="1"/>
  <c r="K39" i="1"/>
  <c r="D25" i="14" s="1"/>
  <c r="K40" i="1"/>
  <c r="D26" i="14" s="1"/>
  <c r="K41" i="1"/>
  <c r="D27" i="14" s="1"/>
  <c r="K42" i="1"/>
  <c r="D28" i="14" s="1"/>
  <c r="K43" i="1"/>
  <c r="D29" i="14" s="1"/>
  <c r="K44" i="1"/>
  <c r="D30" i="14" s="1"/>
  <c r="K45" i="1"/>
  <c r="D31" i="14" s="1"/>
  <c r="K46" i="1"/>
  <c r="D32" i="14" s="1"/>
  <c r="K47" i="1"/>
  <c r="D33" i="14" s="1"/>
  <c r="K48" i="1"/>
  <c r="D34" i="14" s="1"/>
  <c r="K49" i="1"/>
  <c r="D35" i="14" s="1"/>
  <c r="K50" i="1"/>
  <c r="D36" i="14" s="1"/>
  <c r="K51" i="1"/>
  <c r="D37" i="14" s="1"/>
  <c r="K52" i="1"/>
  <c r="D38" i="14" s="1"/>
  <c r="K53" i="1"/>
  <c r="D39" i="14" s="1"/>
  <c r="K54" i="1"/>
  <c r="D40" i="14" s="1"/>
  <c r="K55" i="1"/>
  <c r="D41" i="14" s="1"/>
  <c r="K56" i="1"/>
  <c r="D42" i="14" s="1"/>
  <c r="K57" i="1"/>
  <c r="D43" i="14" s="1"/>
  <c r="K58" i="1"/>
  <c r="D44" i="14" s="1"/>
  <c r="K59" i="1"/>
  <c r="D45" i="14" s="1"/>
  <c r="K60" i="1"/>
  <c r="D46" i="14" s="1"/>
  <c r="K61" i="1"/>
  <c r="D47" i="14" s="1"/>
  <c r="K62" i="1"/>
  <c r="D48" i="14" s="1"/>
  <c r="K63" i="1"/>
  <c r="D49" i="14" s="1"/>
  <c r="K64" i="1"/>
  <c r="D50" i="14" s="1"/>
  <c r="K65" i="1"/>
  <c r="D51" i="14" s="1"/>
  <c r="K66" i="1"/>
  <c r="D52" i="14" s="1"/>
  <c r="K67" i="1"/>
  <c r="D53" i="14" s="1"/>
  <c r="K68" i="1"/>
  <c r="D54" i="14" s="1"/>
  <c r="K69" i="1"/>
  <c r="D55" i="14" s="1"/>
  <c r="K70" i="1"/>
  <c r="D56" i="14" s="1"/>
  <c r="K71" i="1"/>
  <c r="D57" i="14" s="1"/>
  <c r="K72" i="1"/>
  <c r="D58" i="14" s="1"/>
  <c r="K73" i="1"/>
  <c r="D59" i="14" s="1"/>
  <c r="K74" i="1"/>
  <c r="D60" i="14" s="1"/>
  <c r="K75" i="1"/>
  <c r="D61" i="14" s="1"/>
  <c r="K76" i="1"/>
  <c r="D62" i="14" s="1"/>
  <c r="K77" i="1"/>
  <c r="D63" i="14" s="1"/>
  <c r="K78" i="1"/>
  <c r="D64" i="14" s="1"/>
  <c r="K79" i="1"/>
  <c r="D65" i="14" s="1"/>
  <c r="K80" i="1"/>
  <c r="D66" i="14" s="1"/>
  <c r="K81" i="1"/>
  <c r="D67" i="14" s="1"/>
  <c r="K82" i="1"/>
  <c r="D68" i="14" s="1"/>
  <c r="K83" i="1"/>
  <c r="D69" i="14" s="1"/>
  <c r="K84" i="1"/>
  <c r="D70" i="14" s="1"/>
  <c r="K85" i="1"/>
  <c r="D71" i="14" s="1"/>
  <c r="K86" i="1"/>
  <c r="D72" i="14" s="1"/>
  <c r="K87" i="1"/>
  <c r="D73" i="14" s="1"/>
  <c r="K88" i="1"/>
  <c r="D74" i="14" s="1"/>
  <c r="K89" i="1"/>
  <c r="D75" i="14" s="1"/>
  <c r="K90" i="1"/>
  <c r="D76" i="14" s="1"/>
  <c r="K91" i="1"/>
  <c r="D77" i="14" s="1"/>
  <c r="K92" i="1"/>
  <c r="D78" i="14" s="1"/>
  <c r="K93" i="1"/>
  <c r="D79" i="14" s="1"/>
  <c r="K94" i="1"/>
  <c r="D80" i="14" s="1"/>
  <c r="K95" i="1"/>
  <c r="D81" i="14" s="1"/>
  <c r="K96" i="1"/>
  <c r="D82" i="14" s="1"/>
  <c r="K97" i="1"/>
  <c r="D83" i="14" s="1"/>
  <c r="K98" i="1"/>
  <c r="D84" i="14" s="1"/>
  <c r="K99" i="1"/>
  <c r="D85" i="14" s="1"/>
  <c r="K100" i="1"/>
  <c r="D86" i="14" s="1"/>
  <c r="K101" i="1"/>
  <c r="D87" i="14" s="1"/>
  <c r="K102" i="1"/>
  <c r="D88" i="14" s="1"/>
  <c r="K103" i="1"/>
  <c r="D89" i="14" s="1"/>
  <c r="K104" i="1"/>
  <c r="D90" i="14" s="1"/>
  <c r="K105" i="1"/>
  <c r="D91" i="14" s="1"/>
  <c r="K106" i="1"/>
  <c r="D92" i="14" s="1"/>
  <c r="K107" i="1"/>
  <c r="D93" i="14" s="1"/>
  <c r="K108" i="1"/>
  <c r="D94" i="14" s="1"/>
  <c r="K109" i="1"/>
  <c r="D95" i="14" s="1"/>
  <c r="K110" i="1"/>
  <c r="D96" i="14" s="1"/>
  <c r="K111" i="1"/>
  <c r="D97" i="14" s="1"/>
  <c r="K112" i="1"/>
  <c r="D98" i="14" s="1"/>
  <c r="K113" i="1"/>
  <c r="D99" i="14" s="1"/>
  <c r="K114" i="1"/>
  <c r="D100" i="14" s="1"/>
  <c r="K115" i="1"/>
  <c r="D101" i="14" s="1"/>
  <c r="K116" i="1"/>
  <c r="D102" i="14" s="1"/>
  <c r="K117" i="1"/>
  <c r="D103" i="14" s="1"/>
  <c r="K118" i="1"/>
  <c r="D104" i="14" s="1"/>
  <c r="K119" i="1"/>
  <c r="D105" i="14" s="1"/>
  <c r="K120" i="1"/>
  <c r="D106" i="14" s="1"/>
  <c r="K121" i="1"/>
  <c r="D107" i="14" s="1"/>
  <c r="K122" i="1"/>
  <c r="D108" i="14" s="1"/>
  <c r="K123" i="1"/>
  <c r="D109" i="14" s="1"/>
  <c r="K124" i="1"/>
  <c r="D110" i="14" s="1"/>
  <c r="K125" i="1"/>
  <c r="D111" i="14" s="1"/>
  <c r="K126" i="1"/>
  <c r="D112" i="14" s="1"/>
  <c r="K127" i="1"/>
  <c r="D113" i="14" s="1"/>
  <c r="K128" i="1"/>
  <c r="D114" i="14" s="1"/>
  <c r="K129" i="1"/>
  <c r="D115" i="14" s="1"/>
  <c r="K130" i="1"/>
  <c r="D116" i="14" s="1"/>
  <c r="K131" i="1"/>
  <c r="D117" i="14" s="1"/>
  <c r="K132" i="1"/>
  <c r="D118" i="14" s="1"/>
  <c r="K133" i="1"/>
  <c r="D119" i="14" s="1"/>
  <c r="K134" i="1"/>
  <c r="D120" i="14" s="1"/>
  <c r="K135" i="1"/>
  <c r="D121" i="14" s="1"/>
  <c r="K136" i="1"/>
  <c r="D122" i="14" s="1"/>
  <c r="K137" i="1"/>
  <c r="D123" i="14" s="1"/>
  <c r="K138" i="1"/>
  <c r="D124" i="14" s="1"/>
  <c r="K139" i="1"/>
  <c r="D125" i="14" s="1"/>
  <c r="K140" i="1"/>
  <c r="D126" i="14" s="1"/>
  <c r="K141" i="1"/>
  <c r="D127" i="14" s="1"/>
  <c r="K142" i="1"/>
  <c r="D128" i="14" s="1"/>
  <c r="K143" i="1"/>
  <c r="D129" i="14" s="1"/>
  <c r="K144" i="1"/>
  <c r="D130" i="14" s="1"/>
  <c r="K145" i="1"/>
  <c r="D131" i="14" s="1"/>
  <c r="K146" i="1"/>
  <c r="D132" i="14" s="1"/>
  <c r="K147" i="1"/>
  <c r="D133" i="14" s="1"/>
  <c r="K148" i="1"/>
  <c r="D134" i="14" s="1"/>
  <c r="K149" i="1"/>
  <c r="D135" i="14" s="1"/>
  <c r="K150" i="1"/>
  <c r="D136" i="14" s="1"/>
  <c r="K151" i="1"/>
  <c r="D137" i="14" s="1"/>
  <c r="K152" i="1"/>
  <c r="D138" i="14" s="1"/>
  <c r="K153" i="1"/>
  <c r="D139" i="14" s="1"/>
  <c r="K154" i="1"/>
  <c r="D140" i="14" s="1"/>
  <c r="K155" i="1"/>
  <c r="D141" i="14" s="1"/>
  <c r="K156" i="1"/>
  <c r="D142" i="14" s="1"/>
  <c r="K157" i="1"/>
  <c r="D143" i="14" s="1"/>
  <c r="K158" i="1"/>
  <c r="D144" i="14" s="1"/>
  <c r="K159" i="1"/>
  <c r="D145" i="14" s="1"/>
  <c r="K160" i="1"/>
  <c r="D146" i="14" s="1"/>
  <c r="K161" i="1"/>
  <c r="D147" i="14" s="1"/>
  <c r="K162" i="1"/>
  <c r="D148" i="14" s="1"/>
  <c r="K163" i="1"/>
  <c r="D149" i="14" s="1"/>
  <c r="K164" i="1"/>
  <c r="D150" i="14" s="1"/>
  <c r="K165" i="1"/>
  <c r="D151" i="14" s="1"/>
  <c r="K166" i="1"/>
  <c r="D152" i="14" s="1"/>
  <c r="K167" i="1"/>
  <c r="D153" i="14" s="1"/>
  <c r="K168" i="1"/>
  <c r="D154" i="14" s="1"/>
  <c r="K169" i="1"/>
  <c r="D155" i="14" s="1"/>
  <c r="K170" i="1"/>
  <c r="D156" i="14" s="1"/>
  <c r="K171" i="1"/>
  <c r="D157" i="14" s="1"/>
  <c r="K172" i="1"/>
  <c r="D158" i="14" s="1"/>
  <c r="K173" i="1"/>
  <c r="D159" i="14" s="1"/>
  <c r="K174" i="1"/>
  <c r="D160" i="14" s="1"/>
  <c r="K175" i="1"/>
  <c r="D161" i="14" s="1"/>
  <c r="K176" i="1"/>
  <c r="D162" i="14" s="1"/>
  <c r="K177" i="1"/>
  <c r="D163" i="14" s="1"/>
  <c r="K178" i="1"/>
  <c r="D164" i="14" s="1"/>
  <c r="K179" i="1"/>
  <c r="D165" i="14" s="1"/>
  <c r="K180" i="1"/>
  <c r="D166" i="14" s="1"/>
  <c r="K181" i="1"/>
  <c r="D167" i="14" s="1"/>
  <c r="K182" i="1"/>
  <c r="D168" i="14" s="1"/>
  <c r="K183" i="1"/>
  <c r="D169" i="14" s="1"/>
  <c r="K184" i="1"/>
  <c r="D170" i="14" s="1"/>
  <c r="K185" i="1"/>
  <c r="D171" i="14" s="1"/>
  <c r="K186" i="1"/>
  <c r="D172" i="14" s="1"/>
  <c r="K187" i="1"/>
  <c r="D173" i="14" s="1"/>
  <c r="K188" i="1"/>
  <c r="D174" i="14" s="1"/>
  <c r="K189" i="1"/>
  <c r="D175" i="14" s="1"/>
  <c r="K190" i="1"/>
  <c r="D176" i="14" s="1"/>
  <c r="K191" i="1"/>
  <c r="D177" i="14" s="1"/>
  <c r="K192" i="1"/>
  <c r="D178" i="14" s="1"/>
  <c r="K193" i="1"/>
  <c r="D179" i="14" s="1"/>
  <c r="K194" i="1"/>
  <c r="D180" i="14" s="1"/>
  <c r="K195" i="1"/>
  <c r="D181" i="14" s="1"/>
  <c r="K196" i="1"/>
  <c r="D182" i="14" s="1"/>
  <c r="K197" i="1"/>
  <c r="D183" i="14" s="1"/>
  <c r="K198" i="1"/>
  <c r="D184" i="14" s="1"/>
  <c r="K199" i="1"/>
  <c r="D185" i="14" s="1"/>
  <c r="K200" i="1"/>
  <c r="D186" i="14" s="1"/>
  <c r="K201" i="1"/>
  <c r="D187" i="14" s="1"/>
  <c r="K202" i="1"/>
  <c r="D188" i="14" s="1"/>
  <c r="K203" i="1"/>
  <c r="D189" i="14" s="1"/>
  <c r="K204" i="1"/>
  <c r="D190" i="14" s="1"/>
  <c r="K205" i="1"/>
  <c r="D191" i="14" s="1"/>
  <c r="K206" i="1"/>
  <c r="D192" i="14" s="1"/>
  <c r="K207" i="1"/>
  <c r="D193" i="14" s="1"/>
  <c r="K208" i="1"/>
  <c r="D194" i="14" s="1"/>
  <c r="K209" i="1"/>
  <c r="D195" i="14" s="1"/>
  <c r="K210" i="1"/>
  <c r="D196" i="14" s="1"/>
  <c r="K211" i="1"/>
  <c r="D197" i="14" s="1"/>
  <c r="K212" i="1"/>
  <c r="D198" i="14" s="1"/>
  <c r="K213" i="1"/>
  <c r="D199" i="14" s="1"/>
  <c r="K214" i="1"/>
  <c r="D200" i="14" s="1"/>
  <c r="K215" i="1"/>
  <c r="D201" i="14" s="1"/>
  <c r="K216" i="1"/>
  <c r="D202" i="14" s="1"/>
  <c r="K217" i="1"/>
  <c r="D203" i="14" s="1"/>
  <c r="K218" i="1"/>
  <c r="D204" i="14" s="1"/>
  <c r="K219" i="1"/>
  <c r="D205" i="14" s="1"/>
  <c r="K220" i="1"/>
  <c r="D206" i="14" s="1"/>
  <c r="K221" i="1"/>
  <c r="D207" i="14" s="1"/>
  <c r="K222" i="1"/>
  <c r="D208" i="14" s="1"/>
  <c r="K223" i="1"/>
  <c r="D209" i="14" s="1"/>
  <c r="K224" i="1"/>
  <c r="D210" i="14" s="1"/>
  <c r="K225" i="1"/>
  <c r="D211" i="14" s="1"/>
  <c r="K226" i="1"/>
  <c r="D212" i="14" s="1"/>
  <c r="K227" i="1"/>
  <c r="D213" i="14" s="1"/>
  <c r="K228" i="1"/>
  <c r="D214" i="14" s="1"/>
  <c r="K229" i="1"/>
  <c r="D215" i="14" s="1"/>
  <c r="K230" i="1"/>
  <c r="D216" i="14" s="1"/>
  <c r="K231" i="1"/>
  <c r="D217" i="14" s="1"/>
  <c r="K232" i="1"/>
  <c r="D218" i="14" s="1"/>
  <c r="K233" i="1"/>
  <c r="D219" i="14" s="1"/>
  <c r="K234" i="1"/>
  <c r="D220" i="14" s="1"/>
  <c r="K235" i="1"/>
  <c r="D221" i="14" s="1"/>
  <c r="K236" i="1"/>
  <c r="D222" i="14" s="1"/>
  <c r="K237" i="1"/>
  <c r="D223" i="14" s="1"/>
  <c r="K238" i="1"/>
  <c r="D224" i="14" s="1"/>
  <c r="K239" i="1"/>
  <c r="D225" i="14" s="1"/>
  <c r="K240" i="1"/>
  <c r="D226" i="14" s="1"/>
  <c r="K241" i="1"/>
  <c r="D227" i="14" s="1"/>
  <c r="K242" i="1"/>
  <c r="D228" i="14" s="1"/>
  <c r="K243" i="1"/>
  <c r="D229" i="14" s="1"/>
  <c r="K244" i="1"/>
  <c r="D230" i="14" s="1"/>
  <c r="K245" i="1"/>
  <c r="D231" i="14" s="1"/>
  <c r="K246" i="1"/>
  <c r="D232" i="14" s="1"/>
  <c r="K247" i="1"/>
  <c r="D233" i="14" s="1"/>
  <c r="K248" i="1"/>
  <c r="D234" i="14" s="1"/>
  <c r="K249" i="1"/>
  <c r="D235" i="14" s="1"/>
  <c r="K250" i="1"/>
  <c r="D236" i="14" s="1"/>
  <c r="K251" i="1"/>
  <c r="D237" i="14" s="1"/>
  <c r="K252" i="1"/>
  <c r="D238" i="14" s="1"/>
  <c r="K253" i="1"/>
  <c r="D239" i="14" s="1"/>
  <c r="K254" i="1"/>
  <c r="D240" i="14" s="1"/>
  <c r="K255" i="1"/>
  <c r="D241" i="14" s="1"/>
  <c r="K256" i="1"/>
  <c r="D242" i="14" s="1"/>
  <c r="AC59" i="11"/>
  <c r="AC60" i="11"/>
  <c r="AC61" i="11"/>
  <c r="AC62" i="11"/>
  <c r="P2" i="11"/>
  <c r="O2" i="11"/>
  <c r="N2" i="11"/>
  <c r="M2" i="11"/>
  <c r="J1" i="11"/>
  <c r="G843" i="14" l="1"/>
  <c r="F1025" i="14"/>
  <c r="G1077" i="14"/>
  <c r="W3" i="15"/>
  <c r="G958" i="14"/>
  <c r="H958" i="14"/>
  <c r="F1037" i="14"/>
  <c r="G934" i="14"/>
  <c r="F632" i="14"/>
  <c r="G628" i="14"/>
  <c r="H628" i="14"/>
  <c r="G1009" i="14"/>
  <c r="H676" i="14"/>
  <c r="H554" i="14"/>
  <c r="F676" i="14"/>
  <c r="H1009" i="14"/>
  <c r="G546" i="14"/>
  <c r="H546" i="14"/>
  <c r="G447" i="14"/>
  <c r="G926" i="14"/>
  <c r="F279" i="14"/>
  <c r="H431" i="14"/>
  <c r="F447" i="14"/>
  <c r="H708" i="14"/>
  <c r="H279" i="14"/>
  <c r="H844" i="14"/>
  <c r="G656" i="14"/>
  <c r="H604" i="14"/>
  <c r="H1077" i="14"/>
  <c r="G993" i="14"/>
  <c r="F926" i="14"/>
  <c r="G604" i="14"/>
  <c r="G431" i="14"/>
  <c r="G267" i="14"/>
  <c r="G498" i="14"/>
  <c r="F993" i="14"/>
  <c r="H267" i="14"/>
  <c r="H498" i="14"/>
  <c r="H656" i="14"/>
  <c r="H1025" i="14"/>
  <c r="F1049" i="14"/>
  <c r="H1037" i="14"/>
  <c r="G708" i="14"/>
  <c r="H632" i="14"/>
  <c r="F554" i="14"/>
  <c r="F463" i="14"/>
  <c r="J866" i="14"/>
  <c r="H566" i="14"/>
  <c r="G566" i="14"/>
  <c r="F467" i="14"/>
  <c r="H467" i="14"/>
  <c r="G407" i="14"/>
  <c r="H407" i="14"/>
  <c r="G815" i="14"/>
  <c r="F815" i="14"/>
  <c r="F636" i="14"/>
  <c r="G636" i="14"/>
  <c r="BV885" i="14"/>
  <c r="J881" i="14"/>
  <c r="G973" i="14"/>
  <c r="F407" i="14"/>
  <c r="H1049" i="14"/>
  <c r="H973" i="14"/>
  <c r="G1024" i="14"/>
  <c r="H1024" i="14"/>
  <c r="H463" i="14"/>
  <c r="H983" i="14"/>
  <c r="G983" i="14"/>
  <c r="F983" i="14"/>
  <c r="H967" i="14"/>
  <c r="G967" i="14"/>
  <c r="F967" i="14"/>
  <c r="G940" i="14"/>
  <c r="H940" i="14"/>
  <c r="F940" i="14"/>
  <c r="H864" i="14"/>
  <c r="G864" i="14"/>
  <c r="F864" i="14"/>
  <c r="H829" i="14"/>
  <c r="G829" i="14"/>
  <c r="F829" i="14"/>
  <c r="H694" i="14"/>
  <c r="G694" i="14"/>
  <c r="F694" i="14"/>
  <c r="G674" i="14"/>
  <c r="H674" i="14"/>
  <c r="F674" i="14"/>
  <c r="J899" i="14"/>
  <c r="BV854" i="14"/>
  <c r="H1026" i="14"/>
  <c r="G1026" i="14"/>
  <c r="F1026" i="14"/>
  <c r="G1006" i="14"/>
  <c r="H1006" i="14"/>
  <c r="F1006" i="14"/>
  <c r="H899" i="14"/>
  <c r="G899" i="14"/>
  <c r="F899" i="14"/>
  <c r="H887" i="14"/>
  <c r="G887" i="14"/>
  <c r="H629" i="14"/>
  <c r="G629" i="14"/>
  <c r="F629" i="14"/>
  <c r="G1033" i="14"/>
  <c r="H1033" i="14"/>
  <c r="F1033" i="14"/>
  <c r="G839" i="14"/>
  <c r="H839" i="14"/>
  <c r="F839" i="14"/>
  <c r="F953" i="14"/>
  <c r="G953" i="14"/>
  <c r="H953" i="14"/>
  <c r="H838" i="14"/>
  <c r="G838" i="14"/>
  <c r="F838" i="14"/>
  <c r="H742" i="14"/>
  <c r="G742" i="14"/>
  <c r="F742" i="14"/>
  <c r="H599" i="14"/>
  <c r="G599" i="14"/>
  <c r="F599" i="14"/>
  <c r="BV867" i="14"/>
  <c r="J892" i="14"/>
  <c r="G786" i="14"/>
  <c r="H786" i="14"/>
  <c r="F786" i="14"/>
  <c r="H766" i="14"/>
  <c r="G766" i="14"/>
  <c r="F766" i="14"/>
  <c r="G718" i="14"/>
  <c r="H718" i="14"/>
  <c r="F718" i="14"/>
  <c r="G703" i="14"/>
  <c r="H703" i="14"/>
  <c r="F703" i="14"/>
  <c r="BV876" i="14"/>
  <c r="J893" i="14"/>
  <c r="H1039" i="14"/>
  <c r="G1039" i="14"/>
  <c r="F1039" i="14"/>
  <c r="H991" i="14"/>
  <c r="G991" i="14"/>
  <c r="F991" i="14"/>
  <c r="H920" i="14"/>
  <c r="G920" i="14"/>
  <c r="F920" i="14"/>
  <c r="H801" i="14"/>
  <c r="G801" i="14"/>
  <c r="F801" i="14"/>
  <c r="G765" i="14"/>
  <c r="H765" i="14"/>
  <c r="F765" i="14"/>
  <c r="H630" i="14"/>
  <c r="G630" i="14"/>
  <c r="F630" i="14"/>
  <c r="H583" i="14"/>
  <c r="G583" i="14"/>
  <c r="F583" i="14"/>
  <c r="G567" i="14"/>
  <c r="H567" i="14"/>
  <c r="F567" i="14"/>
  <c r="J867" i="14"/>
  <c r="BV862" i="14"/>
  <c r="H947" i="14"/>
  <c r="G947" i="14"/>
  <c r="F947" i="14"/>
  <c r="H923" i="14"/>
  <c r="G923" i="14"/>
  <c r="F923" i="14"/>
  <c r="H851" i="14"/>
  <c r="G851" i="14"/>
  <c r="F851" i="14"/>
  <c r="G709" i="14"/>
  <c r="H709" i="14"/>
  <c r="F709" i="14"/>
  <c r="G693" i="14"/>
  <c r="H693" i="14"/>
  <c r="F693" i="14"/>
  <c r="H657" i="14"/>
  <c r="G657" i="14"/>
  <c r="F657" i="14"/>
  <c r="J879" i="14"/>
  <c r="BV1079" i="14"/>
  <c r="BV1071" i="14"/>
  <c r="BV1063" i="14"/>
  <c r="BV1055" i="14"/>
  <c r="BV1047" i="14"/>
  <c r="J1075" i="14"/>
  <c r="J1067" i="14"/>
  <c r="J1059" i="14"/>
  <c r="J1051" i="14"/>
  <c r="J1043" i="14"/>
  <c r="J1035" i="14"/>
  <c r="J1076" i="14"/>
  <c r="J1068" i="14"/>
  <c r="J1060" i="14"/>
  <c r="J1052" i="14"/>
  <c r="J1044" i="14"/>
  <c r="J1036" i="14"/>
  <c r="J1065" i="14"/>
  <c r="BV1038" i="14"/>
  <c r="BV1024" i="14"/>
  <c r="J1069" i="14"/>
  <c r="BV1039" i="14"/>
  <c r="J1028" i="14"/>
  <c r="J1073" i="14"/>
  <c r="BV1042" i="14"/>
  <c r="BV1030" i="14"/>
  <c r="H1023" i="14"/>
  <c r="BV1043" i="14"/>
  <c r="BV1054" i="14"/>
  <c r="BV1027" i="14"/>
  <c r="J1078" i="14"/>
  <c r="J1070" i="14"/>
  <c r="J1062" i="14"/>
  <c r="J1054" i="14"/>
  <c r="J1046" i="14"/>
  <c r="BV1072" i="14"/>
  <c r="BV1064" i="14"/>
  <c r="BV1056" i="14"/>
  <c r="BV1048" i="14"/>
  <c r="BV1040" i="14"/>
  <c r="BV1032" i="14"/>
  <c r="BV1073" i="14"/>
  <c r="BV1065" i="14"/>
  <c r="BV1057" i="14"/>
  <c r="BV1049" i="14"/>
  <c r="BV1041" i="14"/>
  <c r="BV1033" i="14"/>
  <c r="BV1058" i="14"/>
  <c r="J1037" i="14"/>
  <c r="J1023" i="14"/>
  <c r="BV1062" i="14"/>
  <c r="J1038" i="14"/>
  <c r="BV1025" i="14"/>
  <c r="BV1066" i="14"/>
  <c r="J1041" i="14"/>
  <c r="J1029" i="14"/>
  <c r="J1077" i="14"/>
  <c r="BV1035" i="14"/>
  <c r="J1042" i="14"/>
  <c r="G1023" i="14"/>
  <c r="BV1075" i="14"/>
  <c r="BV1067" i="14"/>
  <c r="BV1059" i="14"/>
  <c r="BV1051" i="14"/>
  <c r="J1079" i="14"/>
  <c r="J1071" i="14"/>
  <c r="J1063" i="14"/>
  <c r="J1055" i="14"/>
  <c r="J1047" i="14"/>
  <c r="J1039" i="14"/>
  <c r="J1031" i="14"/>
  <c r="J1072" i="14"/>
  <c r="J1064" i="14"/>
  <c r="J1056" i="14"/>
  <c r="J1048" i="14"/>
  <c r="J1040" i="14"/>
  <c r="J1032" i="14"/>
  <c r="J1049" i="14"/>
  <c r="BV1028" i="14"/>
  <c r="J1053" i="14"/>
  <c r="BV1031" i="14"/>
  <c r="J1024" i="14"/>
  <c r="J1057" i="14"/>
  <c r="BV1034" i="14"/>
  <c r="BV1026" i="14"/>
  <c r="BV1070" i="14"/>
  <c r="J1030" i="14"/>
  <c r="J1034" i="14"/>
  <c r="J1050" i="14"/>
  <c r="BV1052" i="14"/>
  <c r="BV1069" i="14"/>
  <c r="BV1037" i="14"/>
  <c r="BV1078" i="14"/>
  <c r="BV1050" i="14"/>
  <c r="J1026" i="14"/>
  <c r="J1074" i="14"/>
  <c r="BV1076" i="14"/>
  <c r="BV1044" i="14"/>
  <c r="BV1061" i="14"/>
  <c r="BV1074" i="14"/>
  <c r="BV1046" i="14"/>
  <c r="J1033" i="14"/>
  <c r="BV1023" i="14"/>
  <c r="J1066" i="14"/>
  <c r="BV1068" i="14"/>
  <c r="BV1036" i="14"/>
  <c r="BV1053" i="14"/>
  <c r="J1045" i="14"/>
  <c r="BV1029" i="14"/>
  <c r="J1025" i="14"/>
  <c r="BV1060" i="14"/>
  <c r="BV1077" i="14"/>
  <c r="J1061" i="14"/>
  <c r="BV1045" i="14"/>
  <c r="J1058" i="14"/>
  <c r="J1027" i="14"/>
  <c r="F1023" i="14"/>
  <c r="G1004" i="14"/>
  <c r="H1004" i="14"/>
  <c r="F1004" i="14"/>
  <c r="H980" i="14"/>
  <c r="G980" i="14"/>
  <c r="F980" i="14"/>
  <c r="G849" i="14"/>
  <c r="H849" i="14"/>
  <c r="F849" i="14"/>
  <c r="BV878" i="14"/>
  <c r="J860" i="14"/>
  <c r="BV853" i="14"/>
  <c r="J847" i="14"/>
  <c r="J863" i="14"/>
  <c r="J895" i="14"/>
  <c r="BV883" i="14"/>
  <c r="H734" i="14"/>
  <c r="G734" i="14"/>
  <c r="F734" i="14"/>
  <c r="H646" i="14"/>
  <c r="G646" i="14"/>
  <c r="F646" i="14"/>
  <c r="F635" i="14"/>
  <c r="G635" i="14"/>
  <c r="H635" i="14"/>
  <c r="BV865" i="14"/>
  <c r="H1075" i="14"/>
  <c r="G1075" i="14"/>
  <c r="F1075" i="14"/>
  <c r="G1067" i="14"/>
  <c r="H1067" i="14"/>
  <c r="F1067" i="14"/>
  <c r="H975" i="14"/>
  <c r="G975" i="14"/>
  <c r="F975" i="14"/>
  <c r="H963" i="14"/>
  <c r="G963" i="14"/>
  <c r="J979" i="14"/>
  <c r="BV978" i="14"/>
  <c r="BV1006" i="14"/>
  <c r="J1016" i="14"/>
  <c r="J1012" i="14"/>
  <c r="J1008" i="14"/>
  <c r="BV965" i="14"/>
  <c r="J982" i="14"/>
  <c r="J1006" i="14"/>
  <c r="J1003" i="14"/>
  <c r="J964" i="14"/>
  <c r="J972" i="14"/>
  <c r="BV972" i="14"/>
  <c r="BV1016" i="14"/>
  <c r="BV991" i="14"/>
  <c r="J981" i="14"/>
  <c r="BV999" i="14"/>
  <c r="J1009" i="14"/>
  <c r="BV998" i="14"/>
  <c r="J999" i="14"/>
  <c r="J1007" i="14"/>
  <c r="BV980" i="14"/>
  <c r="BV967" i="14"/>
  <c r="BV1004" i="14"/>
  <c r="J989" i="14"/>
  <c r="BV1007" i="14"/>
  <c r="J1017" i="14"/>
  <c r="J980" i="14"/>
  <c r="BV973" i="14"/>
  <c r="BV993" i="14"/>
  <c r="BV988" i="14"/>
  <c r="BV975" i="14"/>
  <c r="J965" i="14"/>
  <c r="J997" i="14"/>
  <c r="BV989" i="14"/>
  <c r="BV996" i="14"/>
  <c r="BV1015" i="14"/>
  <c r="J971" i="14"/>
  <c r="BV970" i="14"/>
  <c r="BV1014" i="14"/>
  <c r="BV981" i="14"/>
  <c r="J975" i="14"/>
  <c r="J970" i="14"/>
  <c r="J1011" i="14"/>
  <c r="BV990" i="14"/>
  <c r="J1010" i="14"/>
  <c r="BV1018" i="14"/>
  <c r="J963" i="14"/>
  <c r="BV983" i="14"/>
  <c r="J1001" i="14"/>
  <c r="J995" i="14"/>
  <c r="BV986" i="14"/>
  <c r="J968" i="14"/>
  <c r="J983" i="14"/>
  <c r="J978" i="14"/>
  <c r="BV966" i="14"/>
  <c r="J1000" i="14"/>
  <c r="J1018" i="14"/>
  <c r="J992" i="14"/>
  <c r="J973" i="14"/>
  <c r="BV1017" i="14"/>
  <c r="J966" i="14"/>
  <c r="J998" i="14"/>
  <c r="BV969" i="14"/>
  <c r="BV1008" i="14"/>
  <c r="J991" i="14"/>
  <c r="J986" i="14"/>
  <c r="BV974" i="14"/>
  <c r="J1015" i="14"/>
  <c r="BV1002" i="14"/>
  <c r="J1014" i="14"/>
  <c r="J994" i="14"/>
  <c r="BV985" i="14"/>
  <c r="BV994" i="14"/>
  <c r="BV976" i="14"/>
  <c r="BV963" i="14"/>
  <c r="BV995" i="14"/>
  <c r="J985" i="14"/>
  <c r="BV1003" i="14"/>
  <c r="J1013" i="14"/>
  <c r="BV1000" i="14"/>
  <c r="BV982" i="14"/>
  <c r="J984" i="14"/>
  <c r="J988" i="14"/>
  <c r="BV984" i="14"/>
  <c r="BV971" i="14"/>
  <c r="BV1012" i="14"/>
  <c r="J993" i="14"/>
  <c r="BV1011" i="14"/>
  <c r="BV1013" i="14"/>
  <c r="BV964" i="14"/>
  <c r="BV997" i="14"/>
  <c r="J967" i="14"/>
  <c r="J1002" i="14"/>
  <c r="J987" i="14"/>
  <c r="BV977" i="14"/>
  <c r="BV992" i="14"/>
  <c r="BV979" i="14"/>
  <c r="J969" i="14"/>
  <c r="BV1001" i="14"/>
  <c r="BV1019" i="14"/>
  <c r="J974" i="14"/>
  <c r="J976" i="14"/>
  <c r="J977" i="14"/>
  <c r="J1004" i="14"/>
  <c r="BV968" i="14"/>
  <c r="J1019" i="14"/>
  <c r="BV1009" i="14"/>
  <c r="BV987" i="14"/>
  <c r="J996" i="14"/>
  <c r="J990" i="14"/>
  <c r="BV1010" i="14"/>
  <c r="BV1005" i="14"/>
  <c r="J1005" i="14"/>
  <c r="F963" i="14"/>
  <c r="H932" i="14"/>
  <c r="G932" i="14"/>
  <c r="F932" i="14"/>
  <c r="G856" i="14"/>
  <c r="H856" i="14"/>
  <c r="F856" i="14"/>
  <c r="H837" i="14"/>
  <c r="G837" i="14"/>
  <c r="F837" i="14"/>
  <c r="H614" i="14"/>
  <c r="G614" i="14"/>
  <c r="F614" i="14"/>
  <c r="H547" i="14"/>
  <c r="G547" i="14"/>
  <c r="F547" i="14"/>
  <c r="J851" i="14"/>
  <c r="H1034" i="14"/>
  <c r="G1034" i="14"/>
  <c r="F1034" i="14"/>
  <c r="H1014" i="14"/>
  <c r="G1014" i="14"/>
  <c r="F1014" i="14"/>
  <c r="H959" i="14"/>
  <c r="G959" i="14"/>
  <c r="F959" i="14"/>
  <c r="H859" i="14"/>
  <c r="G859" i="14"/>
  <c r="F859" i="14"/>
  <c r="G812" i="14"/>
  <c r="H812" i="14"/>
  <c r="F812" i="14"/>
  <c r="H736" i="14"/>
  <c r="G736" i="14"/>
  <c r="F736" i="14"/>
  <c r="H673" i="14"/>
  <c r="G673" i="14"/>
  <c r="F673" i="14"/>
  <c r="G637" i="14"/>
  <c r="H637" i="14"/>
  <c r="F637" i="14"/>
  <c r="H1017" i="14"/>
  <c r="G1017" i="14"/>
  <c r="F1017" i="14"/>
  <c r="G1012" i="14"/>
  <c r="H1012" i="14"/>
  <c r="F1012" i="14"/>
  <c r="H972" i="14"/>
  <c r="G972" i="14"/>
  <c r="F972" i="14"/>
  <c r="H826" i="14"/>
  <c r="G826" i="14"/>
  <c r="F826" i="14"/>
  <c r="E208" i="14"/>
  <c r="F208" i="14" s="1"/>
  <c r="E184" i="14"/>
  <c r="F184" i="14" s="1"/>
  <c r="E176" i="14"/>
  <c r="F176" i="14" s="1"/>
  <c r="E172" i="14"/>
  <c r="F172" i="14" s="1"/>
  <c r="E168" i="14"/>
  <c r="F168" i="14" s="1"/>
  <c r="E164" i="14"/>
  <c r="F164" i="14" s="1"/>
  <c r="E160" i="14"/>
  <c r="F160" i="14" s="1"/>
  <c r="E156" i="14"/>
  <c r="F156" i="14" s="1"/>
  <c r="E152" i="14"/>
  <c r="F152" i="14" s="1"/>
  <c r="E148" i="14"/>
  <c r="F148" i="14" s="1"/>
  <c r="E144" i="14"/>
  <c r="F144" i="14" s="1"/>
  <c r="E140" i="14"/>
  <c r="F140" i="14" s="1"/>
  <c r="E136" i="14"/>
  <c r="F136" i="14" s="1"/>
  <c r="E132" i="14"/>
  <c r="F132" i="14" s="1"/>
  <c r="E128" i="14"/>
  <c r="F128" i="14" s="1"/>
  <c r="E124" i="14"/>
  <c r="F124" i="14" s="1"/>
  <c r="E116" i="14"/>
  <c r="F116" i="14" s="1"/>
  <c r="E112" i="14"/>
  <c r="F112" i="14" s="1"/>
  <c r="E108" i="14"/>
  <c r="F108" i="14" s="1"/>
  <c r="E104" i="14"/>
  <c r="F104" i="14" s="1"/>
  <c r="E100" i="14"/>
  <c r="F100" i="14" s="1"/>
  <c r="E96" i="14"/>
  <c r="F96" i="14" s="1"/>
  <c r="E92" i="14"/>
  <c r="F92" i="14" s="1"/>
  <c r="E88" i="14"/>
  <c r="F88" i="14" s="1"/>
  <c r="E84" i="14"/>
  <c r="F84" i="14" s="1"/>
  <c r="E80" i="14"/>
  <c r="F80" i="14" s="1"/>
  <c r="E76" i="14"/>
  <c r="F76" i="14" s="1"/>
  <c r="E72" i="14"/>
  <c r="F72" i="14" s="1"/>
  <c r="E68" i="14"/>
  <c r="F68" i="14" s="1"/>
  <c r="E64" i="14"/>
  <c r="F64" i="14" s="1"/>
  <c r="E56" i="14"/>
  <c r="F56" i="14" s="1"/>
  <c r="E52" i="14"/>
  <c r="F52" i="14" s="1"/>
  <c r="E48" i="14"/>
  <c r="F48" i="14" s="1"/>
  <c r="E44" i="14"/>
  <c r="F44" i="14" s="1"/>
  <c r="E40" i="14"/>
  <c r="F40" i="14" s="1"/>
  <c r="E36" i="14"/>
  <c r="F36" i="14" s="1"/>
  <c r="E32" i="14"/>
  <c r="F32" i="14" s="1"/>
  <c r="E28" i="14"/>
  <c r="F28" i="14" s="1"/>
  <c r="E24" i="14"/>
  <c r="F24" i="14" s="1"/>
  <c r="E20" i="14"/>
  <c r="F20" i="14" s="1"/>
  <c r="E16" i="14"/>
  <c r="F16" i="14" s="1"/>
  <c r="E12" i="14"/>
  <c r="F12" i="14" s="1"/>
  <c r="E8" i="14"/>
  <c r="F8" i="14" s="1"/>
  <c r="J872" i="14"/>
  <c r="J861" i="14"/>
  <c r="H921" i="14"/>
  <c r="G921" i="14"/>
  <c r="F921" i="14"/>
  <c r="H861" i="14"/>
  <c r="G861" i="14"/>
  <c r="H794" i="14"/>
  <c r="G794" i="14"/>
  <c r="F794" i="14"/>
  <c r="G711" i="14"/>
  <c r="H711" i="14"/>
  <c r="F711" i="14"/>
  <c r="H675" i="14"/>
  <c r="G675" i="14"/>
  <c r="F675" i="14"/>
  <c r="J898" i="14"/>
  <c r="BV874" i="14"/>
  <c r="J877" i="14"/>
  <c r="H999" i="14"/>
  <c r="G999" i="14"/>
  <c r="F999" i="14"/>
  <c r="H912" i="14"/>
  <c r="G912" i="14"/>
  <c r="F912" i="14"/>
  <c r="F892" i="14"/>
  <c r="H892" i="14"/>
  <c r="G892" i="14"/>
  <c r="H809" i="14"/>
  <c r="G809" i="14"/>
  <c r="F809" i="14"/>
  <c r="G714" i="14"/>
  <c r="H714" i="14"/>
  <c r="F714" i="14"/>
  <c r="G666" i="14"/>
  <c r="H666" i="14"/>
  <c r="F666" i="14"/>
  <c r="G589" i="14"/>
  <c r="H589" i="14"/>
  <c r="F589" i="14"/>
  <c r="H575" i="14"/>
  <c r="G575" i="14"/>
  <c r="F575" i="14"/>
  <c r="H559" i="14"/>
  <c r="G559" i="14"/>
  <c r="F559" i="14"/>
  <c r="BV887" i="14"/>
  <c r="BV857" i="14"/>
  <c r="G978" i="14"/>
  <c r="H978" i="14"/>
  <c r="J885" i="14"/>
  <c r="H701" i="14"/>
  <c r="G701" i="14"/>
  <c r="F701" i="14"/>
  <c r="G685" i="14"/>
  <c r="H685" i="14"/>
  <c r="F685" i="14"/>
  <c r="H649" i="14"/>
  <c r="G649" i="14"/>
  <c r="F649" i="14"/>
  <c r="H1001" i="14"/>
  <c r="G1001" i="14"/>
  <c r="F1001" i="14"/>
  <c r="H807" i="14"/>
  <c r="G807" i="14"/>
  <c r="F807" i="14"/>
  <c r="H779" i="14"/>
  <c r="G779" i="14"/>
  <c r="F779" i="14"/>
  <c r="H772" i="14"/>
  <c r="G772" i="14"/>
  <c r="H759" i="14"/>
  <c r="G759" i="14"/>
  <c r="H735" i="14"/>
  <c r="G735" i="14"/>
  <c r="H688" i="14"/>
  <c r="G688" i="14"/>
  <c r="G624" i="14"/>
  <c r="H624" i="14"/>
  <c r="F624" i="14"/>
  <c r="G470" i="14"/>
  <c r="H470" i="14"/>
  <c r="H414" i="14"/>
  <c r="G414" i="14"/>
  <c r="F414" i="14"/>
  <c r="H576" i="14"/>
  <c r="G576" i="14"/>
  <c r="F576" i="14"/>
  <c r="H504" i="14"/>
  <c r="G504" i="14"/>
  <c r="F504" i="14"/>
  <c r="H461" i="14"/>
  <c r="G461" i="14"/>
  <c r="F461" i="14"/>
  <c r="H373" i="14"/>
  <c r="G373" i="14"/>
  <c r="F373" i="14"/>
  <c r="H248" i="14"/>
  <c r="G248" i="14"/>
  <c r="F248" i="14"/>
  <c r="H562" i="14"/>
  <c r="G562" i="14"/>
  <c r="F562" i="14"/>
  <c r="H363" i="14"/>
  <c r="G363" i="14"/>
  <c r="J410" i="14"/>
  <c r="BV366" i="14"/>
  <c r="J371" i="14"/>
  <c r="BV416" i="14"/>
  <c r="J364" i="14"/>
  <c r="BV389" i="14"/>
  <c r="J394" i="14"/>
  <c r="BV394" i="14"/>
  <c r="J408" i="14"/>
  <c r="J380" i="14"/>
  <c r="BV384" i="14"/>
  <c r="BV406" i="14"/>
  <c r="BV417" i="14"/>
  <c r="J373" i="14"/>
  <c r="J381" i="14"/>
  <c r="BV372" i="14"/>
  <c r="J387" i="14"/>
  <c r="J419" i="14"/>
  <c r="BV411" i="14"/>
  <c r="BV400" i="14"/>
  <c r="J366" i="14"/>
  <c r="J400" i="14"/>
  <c r="J397" i="14"/>
  <c r="BV380" i="14"/>
  <c r="J395" i="14"/>
  <c r="BV387" i="14"/>
  <c r="BV419" i="14"/>
  <c r="BV386" i="14"/>
  <c r="J413" i="14"/>
  <c r="J403" i="14"/>
  <c r="BV418" i="14"/>
  <c r="BV364" i="14"/>
  <c r="J411" i="14"/>
  <c r="BV410" i="14"/>
  <c r="J401" i="14"/>
  <c r="BV365" i="14"/>
  <c r="J396" i="14"/>
  <c r="BV395" i="14"/>
  <c r="BV385" i="14"/>
  <c r="J393" i="14"/>
  <c r="J368" i="14"/>
  <c r="BV414" i="14"/>
  <c r="BV397" i="14"/>
  <c r="BV404" i="14"/>
  <c r="J398" i="14"/>
  <c r="BV393" i="14"/>
  <c r="J379" i="14"/>
  <c r="J386" i="14"/>
  <c r="BV401" i="14"/>
  <c r="J365" i="14"/>
  <c r="BV377" i="14"/>
  <c r="BV376" i="14"/>
  <c r="J391" i="14"/>
  <c r="BV383" i="14"/>
  <c r="BV415" i="14"/>
  <c r="BV373" i="14"/>
  <c r="BV371" i="14"/>
  <c r="BV370" i="14"/>
  <c r="J376" i="14"/>
  <c r="J367" i="14"/>
  <c r="BV413" i="14"/>
  <c r="BV412" i="14"/>
  <c r="J406" i="14"/>
  <c r="J372" i="14"/>
  <c r="BV405" i="14"/>
  <c r="J402" i="14"/>
  <c r="J378" i="14"/>
  <c r="J369" i="14"/>
  <c r="J384" i="14"/>
  <c r="J389" i="14"/>
  <c r="J388" i="14"/>
  <c r="J399" i="14"/>
  <c r="BV391" i="14"/>
  <c r="BV375" i="14"/>
  <c r="J412" i="14"/>
  <c r="J392" i="14"/>
  <c r="BV374" i="14"/>
  <c r="BV382" i="14"/>
  <c r="J375" i="14"/>
  <c r="BV388" i="14"/>
  <c r="J382" i="14"/>
  <c r="J414" i="14"/>
  <c r="BV379" i="14"/>
  <c r="BV363" i="14"/>
  <c r="BV378" i="14"/>
  <c r="BV390" i="14"/>
  <c r="BV392" i="14"/>
  <c r="J418" i="14"/>
  <c r="J374" i="14"/>
  <c r="J416" i="14"/>
  <c r="J405" i="14"/>
  <c r="J404" i="14"/>
  <c r="J407" i="14"/>
  <c r="BV399" i="14"/>
  <c r="J385" i="14"/>
  <c r="BV367" i="14"/>
  <c r="BV396" i="14"/>
  <c r="J417" i="14"/>
  <c r="J409" i="14"/>
  <c r="BV368" i="14"/>
  <c r="BV403" i="14"/>
  <c r="BV409" i="14"/>
  <c r="J390" i="14"/>
  <c r="J363" i="14"/>
  <c r="J370" i="14"/>
  <c r="J377" i="14"/>
  <c r="J383" i="14"/>
  <c r="BV381" i="14"/>
  <c r="BV369" i="14"/>
  <c r="BV407" i="14"/>
  <c r="BV398" i="14"/>
  <c r="BV408" i="14"/>
  <c r="BV402" i="14"/>
  <c r="J415" i="14"/>
  <c r="F363" i="14"/>
  <c r="H349" i="14"/>
  <c r="G349" i="14"/>
  <c r="F349" i="14"/>
  <c r="E237" i="14"/>
  <c r="F237" i="14" s="1"/>
  <c r="E233" i="14"/>
  <c r="F233" i="14" s="1"/>
  <c r="E229" i="14"/>
  <c r="F229" i="14" s="1"/>
  <c r="E225" i="14"/>
  <c r="F225" i="14" s="1"/>
  <c r="E221" i="14"/>
  <c r="F221" i="14" s="1"/>
  <c r="E217" i="14"/>
  <c r="F217" i="14" s="1"/>
  <c r="E213" i="14"/>
  <c r="F213" i="14" s="1"/>
  <c r="E209" i="14"/>
  <c r="F209" i="14" s="1"/>
  <c r="E205" i="14"/>
  <c r="F205" i="14" s="1"/>
  <c r="E201" i="14"/>
  <c r="F201" i="14" s="1"/>
  <c r="E197" i="14"/>
  <c r="F197" i="14" s="1"/>
  <c r="E193" i="14"/>
  <c r="F193" i="14" s="1"/>
  <c r="E189" i="14"/>
  <c r="F189" i="14" s="1"/>
  <c r="E185" i="14"/>
  <c r="F185" i="14" s="1"/>
  <c r="E177" i="14"/>
  <c r="F177" i="14" s="1"/>
  <c r="E173" i="14"/>
  <c r="E169" i="14"/>
  <c r="F169" i="14" s="1"/>
  <c r="E165" i="14"/>
  <c r="F165" i="14" s="1"/>
  <c r="E161" i="14"/>
  <c r="F161" i="14" s="1"/>
  <c r="E157" i="14"/>
  <c r="F157" i="14" s="1"/>
  <c r="E153" i="14"/>
  <c r="F153" i="14" s="1"/>
  <c r="E149" i="14"/>
  <c r="E145" i="14"/>
  <c r="F145" i="14" s="1"/>
  <c r="E141" i="14"/>
  <c r="F141" i="14" s="1"/>
  <c r="E137" i="14"/>
  <c r="F137" i="14" s="1"/>
  <c r="E133" i="14"/>
  <c r="F133" i="14" s="1"/>
  <c r="E129" i="14"/>
  <c r="F129" i="14" s="1"/>
  <c r="E125" i="14"/>
  <c r="F125" i="14" s="1"/>
  <c r="E109" i="14"/>
  <c r="F109" i="14" s="1"/>
  <c r="E93" i="14"/>
  <c r="E77" i="14"/>
  <c r="F77" i="14" s="1"/>
  <c r="E57" i="14"/>
  <c r="F57" i="14" s="1"/>
  <c r="E53" i="14"/>
  <c r="E49" i="14"/>
  <c r="F49" i="14" s="1"/>
  <c r="E45" i="14"/>
  <c r="F45" i="14" s="1"/>
  <c r="E41" i="14"/>
  <c r="F41" i="14" s="1"/>
  <c r="E37" i="14"/>
  <c r="F37" i="14" s="1"/>
  <c r="E33" i="14"/>
  <c r="F33" i="14" s="1"/>
  <c r="E29" i="14"/>
  <c r="F29" i="14" s="1"/>
  <c r="E25" i="14"/>
  <c r="F25" i="14" s="1"/>
  <c r="E21" i="14"/>
  <c r="E17" i="14"/>
  <c r="F17" i="14" s="1"/>
  <c r="E13" i="14"/>
  <c r="F13" i="14" s="1"/>
  <c r="E9" i="14"/>
  <c r="F9" i="14" s="1"/>
  <c r="E5" i="14"/>
  <c r="F5" i="14" s="1"/>
  <c r="BV875" i="14"/>
  <c r="J887" i="14"/>
  <c r="J888" i="14"/>
  <c r="J896" i="14"/>
  <c r="BV845" i="14"/>
  <c r="BV850" i="14"/>
  <c r="BV847" i="14"/>
  <c r="H1064" i="14"/>
  <c r="G1064" i="14"/>
  <c r="H1044" i="14"/>
  <c r="G1044" i="14"/>
  <c r="H1036" i="14"/>
  <c r="G1036" i="14"/>
  <c r="H996" i="14"/>
  <c r="G996" i="14"/>
  <c r="H984" i="14"/>
  <c r="G984" i="14"/>
  <c r="H957" i="14"/>
  <c r="G957" i="14"/>
  <c r="H941" i="14"/>
  <c r="G941" i="14"/>
  <c r="F941" i="14"/>
  <c r="H933" i="14"/>
  <c r="G933" i="14"/>
  <c r="H913" i="14"/>
  <c r="G913" i="14"/>
  <c r="H897" i="14"/>
  <c r="G897" i="14"/>
  <c r="G889" i="14"/>
  <c r="H889" i="14"/>
  <c r="G881" i="14"/>
  <c r="H881" i="14"/>
  <c r="G873" i="14"/>
  <c r="H873" i="14"/>
  <c r="G865" i="14"/>
  <c r="H865" i="14"/>
  <c r="H830" i="14"/>
  <c r="G830" i="14"/>
  <c r="G818" i="14"/>
  <c r="H818" i="14"/>
  <c r="H810" i="14"/>
  <c r="G810" i="14"/>
  <c r="H798" i="14"/>
  <c r="G798" i="14"/>
  <c r="G778" i="14"/>
  <c r="H778" i="14"/>
  <c r="G770" i="14"/>
  <c r="H770" i="14"/>
  <c r="H754" i="14"/>
  <c r="G754" i="14"/>
  <c r="F754" i="14"/>
  <c r="G719" i="14"/>
  <c r="H719" i="14"/>
  <c r="F719" i="14"/>
  <c r="H698" i="14"/>
  <c r="G698" i="14"/>
  <c r="H687" i="14"/>
  <c r="G687" i="14"/>
  <c r="G667" i="14"/>
  <c r="H667" i="14"/>
  <c r="F667" i="14"/>
  <c r="H655" i="14"/>
  <c r="G655" i="14"/>
  <c r="H647" i="14"/>
  <c r="G647" i="14"/>
  <c r="H639" i="14"/>
  <c r="G639" i="14"/>
  <c r="BV898" i="14"/>
  <c r="J874" i="14"/>
  <c r="BV884" i="14"/>
  <c r="BV881" i="14"/>
  <c r="BV890" i="14"/>
  <c r="J844" i="14"/>
  <c r="J849" i="14"/>
  <c r="G1076" i="14"/>
  <c r="H1076" i="14"/>
  <c r="H1071" i="14"/>
  <c r="G1071" i="14"/>
  <c r="H1056" i="14"/>
  <c r="G1056" i="14"/>
  <c r="H1048" i="14"/>
  <c r="G1048" i="14"/>
  <c r="H1031" i="14"/>
  <c r="G1031" i="14"/>
  <c r="F1019" i="14"/>
  <c r="G1019" i="14"/>
  <c r="H1019" i="14"/>
  <c r="H1011" i="14"/>
  <c r="G1011" i="14"/>
  <c r="G952" i="14"/>
  <c r="H952" i="14"/>
  <c r="H905" i="14"/>
  <c r="G905" i="14"/>
  <c r="H896" i="14"/>
  <c r="G896" i="14"/>
  <c r="G884" i="14"/>
  <c r="H884" i="14"/>
  <c r="H872" i="14"/>
  <c r="G872" i="14"/>
  <c r="H848" i="14"/>
  <c r="G848" i="14"/>
  <c r="G821" i="14"/>
  <c r="H821" i="14"/>
  <c r="H793" i="14"/>
  <c r="G793" i="14"/>
  <c r="G777" i="14"/>
  <c r="H777" i="14"/>
  <c r="H769" i="14"/>
  <c r="G769" i="14"/>
  <c r="H753" i="14"/>
  <c r="G753" i="14"/>
  <c r="H741" i="14"/>
  <c r="G741" i="14"/>
  <c r="H733" i="14"/>
  <c r="G733" i="14"/>
  <c r="H726" i="14"/>
  <c r="G726" i="14"/>
  <c r="H706" i="14"/>
  <c r="G706" i="14"/>
  <c r="F698" i="14"/>
  <c r="H686" i="14"/>
  <c r="G686" i="14"/>
  <c r="H678" i="14"/>
  <c r="G678" i="14"/>
  <c r="H670" i="14"/>
  <c r="G670" i="14"/>
  <c r="G664" i="14"/>
  <c r="H664" i="14"/>
  <c r="G654" i="14"/>
  <c r="H654" i="14"/>
  <c r="H642" i="14"/>
  <c r="G642" i="14"/>
  <c r="H634" i="14"/>
  <c r="G634" i="14"/>
  <c r="H622" i="14"/>
  <c r="G622" i="14"/>
  <c r="G591" i="14"/>
  <c r="H591" i="14"/>
  <c r="H551" i="14"/>
  <c r="G551" i="14"/>
  <c r="F551" i="14"/>
  <c r="BV895" i="14"/>
  <c r="BV863" i="14"/>
  <c r="J875" i="14"/>
  <c r="J864" i="14"/>
  <c r="J873" i="14"/>
  <c r="J868" i="14"/>
  <c r="BV897" i="14"/>
  <c r="H1070" i="14"/>
  <c r="G1070" i="14"/>
  <c r="H1062" i="14"/>
  <c r="G1062" i="14"/>
  <c r="H1054" i="14"/>
  <c r="G1054" i="14"/>
  <c r="G1038" i="14"/>
  <c r="H1038" i="14"/>
  <c r="G998" i="14"/>
  <c r="H998" i="14"/>
  <c r="H990" i="14"/>
  <c r="G990" i="14"/>
  <c r="H982" i="14"/>
  <c r="G982" i="14"/>
  <c r="H955" i="14"/>
  <c r="G955" i="14"/>
  <c r="H935" i="14"/>
  <c r="G935" i="14"/>
  <c r="G924" i="14"/>
  <c r="H924" i="14"/>
  <c r="G918" i="14"/>
  <c r="H918" i="14"/>
  <c r="H911" i="14"/>
  <c r="G911" i="14"/>
  <c r="H891" i="14"/>
  <c r="G891" i="14"/>
  <c r="H879" i="14"/>
  <c r="G879" i="14"/>
  <c r="F879" i="14"/>
  <c r="G871" i="14"/>
  <c r="H871" i="14"/>
  <c r="F845" i="14"/>
  <c r="H832" i="14"/>
  <c r="G832" i="14"/>
  <c r="G820" i="14"/>
  <c r="H820" i="14"/>
  <c r="G804" i="14"/>
  <c r="H804" i="14"/>
  <c r="H788" i="14"/>
  <c r="G788" i="14"/>
  <c r="G748" i="14"/>
  <c r="H748" i="14"/>
  <c r="G713" i="14"/>
  <c r="H713" i="14"/>
  <c r="G677" i="14"/>
  <c r="H677" i="14"/>
  <c r="H669" i="14"/>
  <c r="G669" i="14"/>
  <c r="H1073" i="14"/>
  <c r="G1073" i="14"/>
  <c r="H1065" i="14"/>
  <c r="G1065" i="14"/>
  <c r="H1057" i="14"/>
  <c r="G1057" i="14"/>
  <c r="H1041" i="14"/>
  <c r="G1041" i="14"/>
  <c r="H977" i="14"/>
  <c r="G977" i="14"/>
  <c r="H969" i="14"/>
  <c r="G969" i="14"/>
  <c r="H964" i="14"/>
  <c r="G964" i="14"/>
  <c r="H946" i="14"/>
  <c r="G946" i="14"/>
  <c r="H930" i="14"/>
  <c r="G930" i="14"/>
  <c r="H767" i="14"/>
  <c r="G767" i="14"/>
  <c r="F767" i="14"/>
  <c r="F759" i="14"/>
  <c r="H752" i="14"/>
  <c r="G752" i="14"/>
  <c r="H744" i="14"/>
  <c r="G744" i="14"/>
  <c r="F735" i="14"/>
  <c r="G723" i="14"/>
  <c r="H723" i="14"/>
  <c r="J774" i="14"/>
  <c r="BV725" i="14"/>
  <c r="J755" i="14"/>
  <c r="J725" i="14"/>
  <c r="J773" i="14"/>
  <c r="BV766" i="14"/>
  <c r="BV741" i="14"/>
  <c r="J771" i="14"/>
  <c r="J769" i="14"/>
  <c r="BV765" i="14"/>
  <c r="BV739" i="14"/>
  <c r="BV763" i="14"/>
  <c r="BV746" i="14"/>
  <c r="J745" i="14"/>
  <c r="J744" i="14"/>
  <c r="J776" i="14"/>
  <c r="BV748" i="14"/>
  <c r="J726" i="14"/>
  <c r="J758" i="14"/>
  <c r="BV778" i="14"/>
  <c r="J777" i="14"/>
  <c r="J752" i="14"/>
  <c r="BV724" i="14"/>
  <c r="BV756" i="14"/>
  <c r="J734" i="14"/>
  <c r="J766" i="14"/>
  <c r="BV738" i="14"/>
  <c r="J731" i="14"/>
  <c r="J728" i="14"/>
  <c r="BV732" i="14"/>
  <c r="J742" i="14"/>
  <c r="BV773" i="14"/>
  <c r="BV771" i="14"/>
  <c r="J753" i="14"/>
  <c r="BV753" i="14"/>
  <c r="J727" i="14"/>
  <c r="J759" i="14"/>
  <c r="BV735" i="14"/>
  <c r="BV767" i="14"/>
  <c r="J757" i="14"/>
  <c r="J736" i="14"/>
  <c r="BV740" i="14"/>
  <c r="J750" i="14"/>
  <c r="J733" i="14"/>
  <c r="J739" i="14"/>
  <c r="J749" i="14"/>
  <c r="BV729" i="14"/>
  <c r="BV761" i="14"/>
  <c r="J735" i="14"/>
  <c r="J767" i="14"/>
  <c r="BV743" i="14"/>
  <c r="BV775" i="14"/>
  <c r="BV750" i="14"/>
  <c r="BV742" i="14"/>
  <c r="J760" i="14"/>
  <c r="BV764" i="14"/>
  <c r="BV770" i="14"/>
  <c r="J763" i="14"/>
  <c r="BV723" i="14"/>
  <c r="BV737" i="14"/>
  <c r="BV769" i="14"/>
  <c r="J743" i="14"/>
  <c r="J775" i="14"/>
  <c r="BV751" i="14"/>
  <c r="BV772" i="14"/>
  <c r="BV731" i="14"/>
  <c r="J751" i="14"/>
  <c r="J765" i="14"/>
  <c r="J747" i="14"/>
  <c r="BV779" i="14"/>
  <c r="BV726" i="14"/>
  <c r="J724" i="14"/>
  <c r="J756" i="14"/>
  <c r="BV736" i="14"/>
  <c r="BV768" i="14"/>
  <c r="J746" i="14"/>
  <c r="J778" i="14"/>
  <c r="BV754" i="14"/>
  <c r="BV727" i="14"/>
  <c r="BV733" i="14"/>
  <c r="J779" i="14"/>
  <c r="BV758" i="14"/>
  <c r="J732" i="14"/>
  <c r="J764" i="14"/>
  <c r="BV744" i="14"/>
  <c r="BV776" i="14"/>
  <c r="J754" i="14"/>
  <c r="BV774" i="14"/>
  <c r="BV745" i="14"/>
  <c r="BV759" i="14"/>
  <c r="BV757" i="14"/>
  <c r="BV747" i="14"/>
  <c r="BV730" i="14"/>
  <c r="J729" i="14"/>
  <c r="J740" i="14"/>
  <c r="J772" i="14"/>
  <c r="BV752" i="14"/>
  <c r="J730" i="14"/>
  <c r="J762" i="14"/>
  <c r="BV734" i="14"/>
  <c r="J768" i="14"/>
  <c r="BV749" i="14"/>
  <c r="J737" i="14"/>
  <c r="BV762" i="14"/>
  <c r="BV760" i="14"/>
  <c r="J741" i="14"/>
  <c r="J723" i="14"/>
  <c r="J761" i="14"/>
  <c r="J738" i="14"/>
  <c r="BV777" i="14"/>
  <c r="BV755" i="14"/>
  <c r="J748" i="14"/>
  <c r="J770" i="14"/>
  <c r="BV728" i="14"/>
  <c r="H700" i="14"/>
  <c r="G700" i="14"/>
  <c r="F700" i="14"/>
  <c r="F688" i="14"/>
  <c r="H680" i="14"/>
  <c r="G680" i="14"/>
  <c r="H672" i="14"/>
  <c r="G672" i="14"/>
  <c r="BV717" i="14"/>
  <c r="BV709" i="14"/>
  <c r="BV701" i="14"/>
  <c r="BV693" i="14"/>
  <c r="BV685" i="14"/>
  <c r="BV677" i="14"/>
  <c r="BV669" i="14"/>
  <c r="J713" i="14"/>
  <c r="J705" i="14"/>
  <c r="J697" i="14"/>
  <c r="J689" i="14"/>
  <c r="J681" i="14"/>
  <c r="J673" i="14"/>
  <c r="J665" i="14"/>
  <c r="J711" i="14"/>
  <c r="J695" i="14"/>
  <c r="J679" i="14"/>
  <c r="J663" i="14"/>
  <c r="J706" i="14"/>
  <c r="J690" i="14"/>
  <c r="J674" i="14"/>
  <c r="BV716" i="14"/>
  <c r="BV700" i="14"/>
  <c r="BV684" i="14"/>
  <c r="BV668" i="14"/>
  <c r="J710" i="14"/>
  <c r="BV695" i="14"/>
  <c r="J694" i="14"/>
  <c r="BV711" i="14"/>
  <c r="J716" i="14"/>
  <c r="J708" i="14"/>
  <c r="J700" i="14"/>
  <c r="J692" i="14"/>
  <c r="J684" i="14"/>
  <c r="J676" i="14"/>
  <c r="J668" i="14"/>
  <c r="BV718" i="14"/>
  <c r="BV710" i="14"/>
  <c r="BV702" i="14"/>
  <c r="BV694" i="14"/>
  <c r="BV686" i="14"/>
  <c r="BV678" i="14"/>
  <c r="BV670" i="14"/>
  <c r="H663" i="14"/>
  <c r="BV704" i="14"/>
  <c r="BV688" i="14"/>
  <c r="BV672" i="14"/>
  <c r="BV715" i="14"/>
  <c r="BV699" i="14"/>
  <c r="BV683" i="14"/>
  <c r="BV667" i="14"/>
  <c r="J715" i="14"/>
  <c r="J699" i="14"/>
  <c r="J683" i="14"/>
  <c r="J667" i="14"/>
  <c r="BV687" i="14"/>
  <c r="J686" i="14"/>
  <c r="BV671" i="14"/>
  <c r="J702" i="14"/>
  <c r="BV713" i="14"/>
  <c r="BV705" i="14"/>
  <c r="BV697" i="14"/>
  <c r="BV689" i="14"/>
  <c r="BV681" i="14"/>
  <c r="BV673" i="14"/>
  <c r="BV665" i="14"/>
  <c r="J717" i="14"/>
  <c r="J709" i="14"/>
  <c r="J701" i="14"/>
  <c r="J693" i="14"/>
  <c r="J685" i="14"/>
  <c r="J677" i="14"/>
  <c r="J669" i="14"/>
  <c r="J719" i="14"/>
  <c r="J703" i="14"/>
  <c r="J687" i="14"/>
  <c r="J671" i="14"/>
  <c r="J714" i="14"/>
  <c r="J698" i="14"/>
  <c r="J682" i="14"/>
  <c r="J666" i="14"/>
  <c r="BV708" i="14"/>
  <c r="BV692" i="14"/>
  <c r="BV676" i="14"/>
  <c r="J678" i="14"/>
  <c r="BV663" i="14"/>
  <c r="BV679" i="14"/>
  <c r="J688" i="14"/>
  <c r="BV714" i="14"/>
  <c r="BV682" i="14"/>
  <c r="BV696" i="14"/>
  <c r="BV691" i="14"/>
  <c r="J691" i="14"/>
  <c r="BV703" i="14"/>
  <c r="J712" i="14"/>
  <c r="J680" i="14"/>
  <c r="BV706" i="14"/>
  <c r="BV674" i="14"/>
  <c r="BV680" i="14"/>
  <c r="BV675" i="14"/>
  <c r="J675" i="14"/>
  <c r="J670" i="14"/>
  <c r="J696" i="14"/>
  <c r="BV690" i="14"/>
  <c r="BV707" i="14"/>
  <c r="J718" i="14"/>
  <c r="J704" i="14"/>
  <c r="J672" i="14"/>
  <c r="BV698" i="14"/>
  <c r="BV666" i="14"/>
  <c r="BV664" i="14"/>
  <c r="G663" i="14"/>
  <c r="BV719" i="14"/>
  <c r="J664" i="14"/>
  <c r="BV712" i="14"/>
  <c r="J707" i="14"/>
  <c r="F663" i="14"/>
  <c r="G612" i="14"/>
  <c r="H612" i="14"/>
  <c r="H593" i="14"/>
  <c r="G593" i="14"/>
  <c r="G549" i="14"/>
  <c r="H549" i="14"/>
  <c r="F549" i="14"/>
  <c r="F529" i="14"/>
  <c r="G529" i="14"/>
  <c r="H529" i="14"/>
  <c r="G509" i="14"/>
  <c r="H509" i="14"/>
  <c r="H497" i="14"/>
  <c r="G497" i="14"/>
  <c r="F470" i="14"/>
  <c r="H462" i="14"/>
  <c r="G462" i="14"/>
  <c r="G434" i="14"/>
  <c r="H434" i="14"/>
  <c r="F434" i="14"/>
  <c r="H386" i="14"/>
  <c r="G386" i="14"/>
  <c r="F386" i="14"/>
  <c r="G331" i="14"/>
  <c r="H331" i="14"/>
  <c r="F331" i="14"/>
  <c r="F324" i="14"/>
  <c r="G324" i="14"/>
  <c r="H324" i="14"/>
  <c r="G316" i="14"/>
  <c r="H316" i="14"/>
  <c r="H311" i="14"/>
  <c r="G311" i="14"/>
  <c r="G530" i="14"/>
  <c r="H530" i="14"/>
  <c r="F530" i="14"/>
  <c r="H391" i="14"/>
  <c r="G391" i="14"/>
  <c r="F391" i="14"/>
  <c r="F316" i="14"/>
  <c r="F984" i="14"/>
  <c r="G532" i="14"/>
  <c r="H532" i="14"/>
  <c r="F532" i="14"/>
  <c r="H496" i="14"/>
  <c r="G496" i="14"/>
  <c r="F496" i="14"/>
  <c r="H449" i="14"/>
  <c r="G449" i="14"/>
  <c r="F449" i="14"/>
  <c r="G276" i="14"/>
  <c r="H276" i="14"/>
  <c r="F276" i="14"/>
  <c r="H544" i="14"/>
  <c r="G544" i="14"/>
  <c r="F544" i="14"/>
  <c r="G303" i="14"/>
  <c r="H303" i="14"/>
  <c r="BV348" i="14"/>
  <c r="J315" i="14"/>
  <c r="J332" i="14"/>
  <c r="BV357" i="14"/>
  <c r="BV338" i="14"/>
  <c r="BV336" i="14"/>
  <c r="BV359" i="14"/>
  <c r="J314" i="14"/>
  <c r="BV303" i="14"/>
  <c r="BV307" i="14"/>
  <c r="J349" i="14"/>
  <c r="BV330" i="14"/>
  <c r="BV309" i="14"/>
  <c r="BV341" i="14"/>
  <c r="J356" i="14"/>
  <c r="BV358" i="14"/>
  <c r="BV319" i="14"/>
  <c r="J317" i="14"/>
  <c r="J359" i="14"/>
  <c r="BV340" i="14"/>
  <c r="BV317" i="14"/>
  <c r="BV349" i="14"/>
  <c r="J337" i="14"/>
  <c r="BV316" i="14"/>
  <c r="J313" i="14"/>
  <c r="J327" i="14"/>
  <c r="J350" i="14"/>
  <c r="J319" i="14"/>
  <c r="BV318" i="14"/>
  <c r="J351" i="14"/>
  <c r="J316" i="14"/>
  <c r="J342" i="14"/>
  <c r="BV339" i="14"/>
  <c r="BV315" i="14"/>
  <c r="BV344" i="14"/>
  <c r="J303" i="14"/>
  <c r="BV335" i="14"/>
  <c r="BV308" i="14"/>
  <c r="BV325" i="14"/>
  <c r="BV350" i="14"/>
  <c r="BV312" i="14"/>
  <c r="J341" i="14"/>
  <c r="J322" i="14"/>
  <c r="J338" i="14"/>
  <c r="BV328" i="14"/>
  <c r="J323" i="14"/>
  <c r="BV320" i="14"/>
  <c r="J307" i="14"/>
  <c r="BV343" i="14"/>
  <c r="J320" i="14"/>
  <c r="J352" i="14"/>
  <c r="BV304" i="14"/>
  <c r="BV327" i="14"/>
  <c r="J340" i="14"/>
  <c r="J325" i="14"/>
  <c r="J310" i="14"/>
  <c r="BV323" i="14"/>
  <c r="BV314" i="14"/>
  <c r="BV356" i="14"/>
  <c r="BV329" i="14"/>
  <c r="BV354" i="14"/>
  <c r="BV347" i="14"/>
  <c r="J335" i="14"/>
  <c r="BV322" i="14"/>
  <c r="J339" i="14"/>
  <c r="J330" i="14"/>
  <c r="BV311" i="14"/>
  <c r="J353" i="14"/>
  <c r="J328" i="14"/>
  <c r="BV326" i="14"/>
  <c r="J347" i="14"/>
  <c r="J348" i="14"/>
  <c r="J329" i="14"/>
  <c r="J333" i="14"/>
  <c r="BV324" i="14"/>
  <c r="BV305" i="14"/>
  <c r="BV337" i="14"/>
  <c r="J318" i="14"/>
  <c r="J354" i="14"/>
  <c r="J306" i="14"/>
  <c r="BV351" i="14"/>
  <c r="J358" i="14"/>
  <c r="BV342" i="14"/>
  <c r="J321" i="14"/>
  <c r="J304" i="14"/>
  <c r="J336" i="14"/>
  <c r="J346" i="14"/>
  <c r="J308" i="14"/>
  <c r="BV334" i="14"/>
  <c r="J326" i="14"/>
  <c r="J345" i="14"/>
  <c r="J343" i="14"/>
  <c r="J334" i="14"/>
  <c r="BV313" i="14"/>
  <c r="BV345" i="14"/>
  <c r="BV306" i="14"/>
  <c r="J312" i="14"/>
  <c r="BV331" i="14"/>
  <c r="BV346" i="14"/>
  <c r="J309" i="14"/>
  <c r="BV310" i="14"/>
  <c r="J344" i="14"/>
  <c r="BV332" i="14"/>
  <c r="J355" i="14"/>
  <c r="BV321" i="14"/>
  <c r="J331" i="14"/>
  <c r="J324" i="14"/>
  <c r="BV333" i="14"/>
  <c r="J357" i="14"/>
  <c r="BV352" i="14"/>
  <c r="J305" i="14"/>
  <c r="J311" i="14"/>
  <c r="BV353" i="14"/>
  <c r="BV355" i="14"/>
  <c r="F303" i="14"/>
  <c r="H523" i="14"/>
  <c r="G523" i="14"/>
  <c r="F523" i="14"/>
  <c r="H436" i="14"/>
  <c r="G436" i="14"/>
  <c r="F436" i="14"/>
  <c r="H408" i="14"/>
  <c r="G408" i="14"/>
  <c r="F408" i="14"/>
  <c r="H392" i="14"/>
  <c r="G392" i="14"/>
  <c r="F392" i="14"/>
  <c r="G474" i="14"/>
  <c r="H474" i="14"/>
  <c r="F474" i="14"/>
  <c r="G395" i="14"/>
  <c r="H395" i="14"/>
  <c r="F395" i="14"/>
  <c r="G716" i="14"/>
  <c r="H716" i="14"/>
  <c r="F716" i="14"/>
  <c r="H484" i="14"/>
  <c r="G484" i="14"/>
  <c r="F484" i="14"/>
  <c r="F430" i="14"/>
  <c r="G430" i="14"/>
  <c r="H430" i="14"/>
  <c r="H347" i="14"/>
  <c r="G347" i="14"/>
  <c r="H328" i="14"/>
  <c r="G328" i="14"/>
  <c r="F328" i="14"/>
  <c r="H266" i="14"/>
  <c r="G266" i="14"/>
  <c r="F266" i="14"/>
  <c r="J598" i="14"/>
  <c r="J590" i="14"/>
  <c r="J582" i="14"/>
  <c r="J574" i="14"/>
  <c r="J566" i="14"/>
  <c r="J558" i="14"/>
  <c r="J550" i="14"/>
  <c r="G543" i="14"/>
  <c r="BV592" i="14"/>
  <c r="BV584" i="14"/>
  <c r="BV576" i="14"/>
  <c r="BV568" i="14"/>
  <c r="BV560" i="14"/>
  <c r="BV552" i="14"/>
  <c r="BV544" i="14"/>
  <c r="J596" i="14"/>
  <c r="J588" i="14"/>
  <c r="BV594" i="14"/>
  <c r="BV570" i="14"/>
  <c r="BV554" i="14"/>
  <c r="H543" i="14"/>
  <c r="J580" i="14"/>
  <c r="J564" i="14"/>
  <c r="J548" i="14"/>
  <c r="J573" i="14"/>
  <c r="J557" i="14"/>
  <c r="J568" i="14"/>
  <c r="BV577" i="14"/>
  <c r="J560" i="14"/>
  <c r="J576" i="14"/>
  <c r="BV595" i="14"/>
  <c r="BV587" i="14"/>
  <c r="BV579" i="14"/>
  <c r="BV571" i="14"/>
  <c r="BV563" i="14"/>
  <c r="BV555" i="14"/>
  <c r="BV547" i="14"/>
  <c r="J599" i="14"/>
  <c r="J591" i="14"/>
  <c r="J583" i="14"/>
  <c r="J575" i="14"/>
  <c r="J567" i="14"/>
  <c r="J559" i="14"/>
  <c r="J551" i="14"/>
  <c r="J543" i="14"/>
  <c r="BV593" i="14"/>
  <c r="BV585" i="14"/>
  <c r="J585" i="14"/>
  <c r="J569" i="14"/>
  <c r="J553" i="14"/>
  <c r="BV598" i="14"/>
  <c r="BV573" i="14"/>
  <c r="BV557" i="14"/>
  <c r="J593" i="14"/>
  <c r="BV566" i="14"/>
  <c r="BV550" i="14"/>
  <c r="J552" i="14"/>
  <c r="BV561" i="14"/>
  <c r="BV553" i="14"/>
  <c r="J586" i="14"/>
  <c r="J570" i="14"/>
  <c r="J554" i="14"/>
  <c r="BV596" i="14"/>
  <c r="BV580" i="14"/>
  <c r="BV564" i="14"/>
  <c r="BV548" i="14"/>
  <c r="J592" i="14"/>
  <c r="BV578" i="14"/>
  <c r="BV546" i="14"/>
  <c r="J572" i="14"/>
  <c r="BV586" i="14"/>
  <c r="J549" i="14"/>
  <c r="BV545" i="14"/>
  <c r="BV599" i="14"/>
  <c r="BV583" i="14"/>
  <c r="BV567" i="14"/>
  <c r="BV551" i="14"/>
  <c r="J595" i="14"/>
  <c r="J579" i="14"/>
  <c r="J563" i="14"/>
  <c r="J547" i="14"/>
  <c r="BV589" i="14"/>
  <c r="J577" i="14"/>
  <c r="J545" i="14"/>
  <c r="BV565" i="14"/>
  <c r="BV574" i="14"/>
  <c r="J581" i="14"/>
  <c r="BV569" i="14"/>
  <c r="J594" i="14"/>
  <c r="J578" i="14"/>
  <c r="J562" i="14"/>
  <c r="J546" i="14"/>
  <c r="BV588" i="14"/>
  <c r="BV572" i="14"/>
  <c r="BV556" i="14"/>
  <c r="J584" i="14"/>
  <c r="BV562" i="14"/>
  <c r="J589" i="14"/>
  <c r="J556" i="14"/>
  <c r="J565" i="14"/>
  <c r="J597" i="14"/>
  <c r="J544" i="14"/>
  <c r="BV559" i="14"/>
  <c r="J555" i="14"/>
  <c r="BV582" i="14"/>
  <c r="BV543" i="14"/>
  <c r="BV597" i="14"/>
  <c r="BV549" i="14"/>
  <c r="BV591" i="14"/>
  <c r="J587" i="14"/>
  <c r="BV581" i="14"/>
  <c r="BV558" i="14"/>
  <c r="BV590" i="14"/>
  <c r="BV575" i="14"/>
  <c r="J561" i="14"/>
  <c r="J571" i="14"/>
  <c r="F543" i="14"/>
  <c r="E236" i="14"/>
  <c r="E239" i="14"/>
  <c r="F239" i="14" s="1"/>
  <c r="E232" i="14"/>
  <c r="F232" i="14" s="1"/>
  <c r="E235" i="14"/>
  <c r="F235" i="14" s="1"/>
  <c r="E228" i="14"/>
  <c r="E231" i="14"/>
  <c r="F231" i="14" s="1"/>
  <c r="E224" i="14"/>
  <c r="E227" i="14"/>
  <c r="F227" i="14" s="1"/>
  <c r="E220" i="14"/>
  <c r="E223" i="14"/>
  <c r="E216" i="14"/>
  <c r="F216" i="14" s="1"/>
  <c r="E219" i="14"/>
  <c r="F219" i="14" s="1"/>
  <c r="E212" i="14"/>
  <c r="E215" i="14"/>
  <c r="F215" i="14" s="1"/>
  <c r="E211" i="14"/>
  <c r="F211" i="14" s="1"/>
  <c r="E204" i="14"/>
  <c r="F204" i="14" s="1"/>
  <c r="E207" i="14"/>
  <c r="F207" i="14" s="1"/>
  <c r="E200" i="14"/>
  <c r="E203" i="14"/>
  <c r="F203" i="14" s="1"/>
  <c r="E196" i="14"/>
  <c r="E199" i="14"/>
  <c r="F199" i="14" s="1"/>
  <c r="E192" i="14"/>
  <c r="E195" i="14"/>
  <c r="F195" i="14" s="1"/>
  <c r="E188" i="14"/>
  <c r="F188" i="14" s="1"/>
  <c r="E191" i="14"/>
  <c r="F191" i="14" s="1"/>
  <c r="E187" i="14"/>
  <c r="F187" i="14" s="1"/>
  <c r="E183" i="14"/>
  <c r="F183" i="14" s="1"/>
  <c r="E178" i="14"/>
  <c r="F178" i="14" s="1"/>
  <c r="E179" i="14"/>
  <c r="F179" i="14" s="1"/>
  <c r="E174" i="14"/>
  <c r="F174" i="14" s="1"/>
  <c r="E175" i="14"/>
  <c r="F175" i="14" s="1"/>
  <c r="E171" i="14"/>
  <c r="F171" i="14" s="1"/>
  <c r="E167" i="14"/>
  <c r="F167" i="14" s="1"/>
  <c r="E162" i="14"/>
  <c r="F162" i="14" s="1"/>
  <c r="E163" i="14"/>
  <c r="F163" i="14" s="1"/>
  <c r="E159" i="14"/>
  <c r="F159" i="14" s="1"/>
  <c r="E155" i="14"/>
  <c r="E151" i="14"/>
  <c r="F151" i="14" s="1"/>
  <c r="E146" i="14"/>
  <c r="F146" i="14" s="1"/>
  <c r="E147" i="14"/>
  <c r="F147" i="14" s="1"/>
  <c r="E142" i="14"/>
  <c r="F142" i="14" s="1"/>
  <c r="E143" i="14"/>
  <c r="E139" i="14"/>
  <c r="F139" i="14" s="1"/>
  <c r="E134" i="14"/>
  <c r="F134" i="14" s="1"/>
  <c r="E135" i="14"/>
  <c r="F135" i="14" s="1"/>
  <c r="E130" i="14"/>
  <c r="F130" i="14" s="1"/>
  <c r="E131" i="14"/>
  <c r="F131" i="14" s="1"/>
  <c r="E126" i="14"/>
  <c r="F126" i="14" s="1"/>
  <c r="E127" i="14"/>
  <c r="F127" i="14" s="1"/>
  <c r="E123" i="14"/>
  <c r="E117" i="14"/>
  <c r="F117" i="14" s="1"/>
  <c r="E119" i="14"/>
  <c r="F119" i="14" s="1"/>
  <c r="E113" i="14"/>
  <c r="E115" i="14"/>
  <c r="F115" i="14" s="1"/>
  <c r="E111" i="14"/>
  <c r="F111" i="14" s="1"/>
  <c r="E105" i="14"/>
  <c r="F105" i="14" s="1"/>
  <c r="E107" i="14"/>
  <c r="F107" i="14" s="1"/>
  <c r="E101" i="14"/>
  <c r="E103" i="14"/>
  <c r="F103" i="14" s="1"/>
  <c r="E97" i="14"/>
  <c r="E99" i="14"/>
  <c r="F99" i="14" s="1"/>
  <c r="E95" i="14"/>
  <c r="F95" i="14" s="1"/>
  <c r="E89" i="14"/>
  <c r="E91" i="14"/>
  <c r="F91" i="14" s="1"/>
  <c r="E85" i="14"/>
  <c r="F85" i="14" s="1"/>
  <c r="E87" i="14"/>
  <c r="F87" i="14" s="1"/>
  <c r="E81" i="14"/>
  <c r="F81" i="14" s="1"/>
  <c r="E83" i="14"/>
  <c r="F83" i="14" s="1"/>
  <c r="E79" i="14"/>
  <c r="F79" i="14" s="1"/>
  <c r="E73" i="14"/>
  <c r="E75" i="14"/>
  <c r="F75" i="14" s="1"/>
  <c r="E69" i="14"/>
  <c r="F69" i="14" s="1"/>
  <c r="E71" i="14"/>
  <c r="F71" i="14" s="1"/>
  <c r="E65" i="14"/>
  <c r="F65" i="14" s="1"/>
  <c r="E67" i="14"/>
  <c r="F67" i="14" s="1"/>
  <c r="E63" i="14"/>
  <c r="F63" i="14" s="1"/>
  <c r="E59" i="14"/>
  <c r="F59" i="14" s="1"/>
  <c r="E55" i="14"/>
  <c r="F55" i="14" s="1"/>
  <c r="E51" i="14"/>
  <c r="F51" i="14" s="1"/>
  <c r="E47" i="14"/>
  <c r="F47" i="14" s="1"/>
  <c r="E43" i="14"/>
  <c r="F43" i="14" s="1"/>
  <c r="E39" i="14"/>
  <c r="F39" i="14" s="1"/>
  <c r="E35" i="14"/>
  <c r="F35" i="14" s="1"/>
  <c r="E31" i="14"/>
  <c r="F31" i="14" s="1"/>
  <c r="E27" i="14"/>
  <c r="F27" i="14" s="1"/>
  <c r="E23" i="14"/>
  <c r="F23" i="14" s="1"/>
  <c r="E19" i="14"/>
  <c r="F19" i="14" s="1"/>
  <c r="E15" i="14"/>
  <c r="F15" i="14" s="1"/>
  <c r="E11" i="14"/>
  <c r="F11" i="14" s="1"/>
  <c r="E4" i="14"/>
  <c r="E7" i="14"/>
  <c r="F7" i="14" s="1"/>
  <c r="BV891" i="14"/>
  <c r="BV859" i="14"/>
  <c r="J871" i="14"/>
  <c r="J855" i="14"/>
  <c r="J865" i="14"/>
  <c r="J876" i="14"/>
  <c r="J850" i="14"/>
  <c r="H1052" i="14"/>
  <c r="G1052" i="14"/>
  <c r="H1040" i="14"/>
  <c r="G1040" i="14"/>
  <c r="F1000" i="14"/>
  <c r="G1000" i="14"/>
  <c r="H1000" i="14"/>
  <c r="H992" i="14"/>
  <c r="G992" i="14"/>
  <c r="H968" i="14"/>
  <c r="G968" i="14"/>
  <c r="F968" i="14"/>
  <c r="H949" i="14"/>
  <c r="G949" i="14"/>
  <c r="F949" i="14"/>
  <c r="H937" i="14"/>
  <c r="G937" i="14"/>
  <c r="H929" i="14"/>
  <c r="G929" i="14"/>
  <c r="H917" i="14"/>
  <c r="G917" i="14"/>
  <c r="G909" i="14"/>
  <c r="H909" i="14"/>
  <c r="G893" i="14"/>
  <c r="H893" i="14"/>
  <c r="H885" i="14"/>
  <c r="G885" i="14"/>
  <c r="H877" i="14"/>
  <c r="G877" i="14"/>
  <c r="H869" i="14"/>
  <c r="G869" i="14"/>
  <c r="H834" i="14"/>
  <c r="G834" i="14"/>
  <c r="F834" i="14"/>
  <c r="H814" i="14"/>
  <c r="G814" i="14"/>
  <c r="H802" i="14"/>
  <c r="G802" i="14"/>
  <c r="F802" i="14"/>
  <c r="G784" i="14"/>
  <c r="H784" i="14"/>
  <c r="F784" i="14"/>
  <c r="H774" i="14"/>
  <c r="G774" i="14"/>
  <c r="H762" i="14"/>
  <c r="G762" i="14"/>
  <c r="F762" i="14"/>
  <c r="G750" i="14"/>
  <c r="H750" i="14"/>
  <c r="H695" i="14"/>
  <c r="G695" i="14"/>
  <c r="H683" i="14"/>
  <c r="G683" i="14"/>
  <c r="H659" i="14"/>
  <c r="G659" i="14"/>
  <c r="H651" i="14"/>
  <c r="G651" i="14"/>
  <c r="H643" i="14"/>
  <c r="G643" i="14"/>
  <c r="H631" i="14"/>
  <c r="G631" i="14"/>
  <c r="J890" i="14"/>
  <c r="J858" i="14"/>
  <c r="BV868" i="14"/>
  <c r="BV852" i="14"/>
  <c r="BV858" i="14"/>
  <c r="BV869" i="14"/>
  <c r="BV843" i="14"/>
  <c r="H1072" i="14"/>
  <c r="G1072" i="14"/>
  <c r="G1063" i="14"/>
  <c r="H1063" i="14"/>
  <c r="H1055" i="14"/>
  <c r="G1055" i="14"/>
  <c r="H1047" i="14"/>
  <c r="G1047" i="14"/>
  <c r="H1035" i="14"/>
  <c r="G1035" i="14"/>
  <c r="F1035" i="14"/>
  <c r="H1015" i="14"/>
  <c r="G1015" i="14"/>
  <c r="H1007" i="14"/>
  <c r="G1007" i="14"/>
  <c r="G987" i="14"/>
  <c r="H987" i="14"/>
  <c r="H908" i="14"/>
  <c r="G908" i="14"/>
  <c r="BV959" i="14"/>
  <c r="J955" i="14"/>
  <c r="J947" i="14"/>
  <c r="J939" i="14"/>
  <c r="J931" i="14"/>
  <c r="J952" i="14"/>
  <c r="J944" i="14"/>
  <c r="J936" i="14"/>
  <c r="BV951" i="14"/>
  <c r="BV935" i="14"/>
  <c r="BV925" i="14"/>
  <c r="BV917" i="14"/>
  <c r="BV909" i="14"/>
  <c r="J945" i="14"/>
  <c r="J929" i="14"/>
  <c r="J921" i="14"/>
  <c r="J913" i="14"/>
  <c r="J905" i="14"/>
  <c r="J954" i="14"/>
  <c r="J938" i="14"/>
  <c r="J926" i="14"/>
  <c r="J918" i="14"/>
  <c r="J910" i="14"/>
  <c r="G903" i="14"/>
  <c r="BV920" i="14"/>
  <c r="BV924" i="14"/>
  <c r="BV928" i="14"/>
  <c r="J907" i="14"/>
  <c r="J958" i="14"/>
  <c r="BV952" i="14"/>
  <c r="BV944" i="14"/>
  <c r="BV936" i="14"/>
  <c r="BV957" i="14"/>
  <c r="BV949" i="14"/>
  <c r="BV941" i="14"/>
  <c r="BV933" i="14"/>
  <c r="J950" i="14"/>
  <c r="J934" i="14"/>
  <c r="J924" i="14"/>
  <c r="J916" i="14"/>
  <c r="J908" i="14"/>
  <c r="BV954" i="14"/>
  <c r="BV938" i="14"/>
  <c r="BV926" i="14"/>
  <c r="BV918" i="14"/>
  <c r="BV910" i="14"/>
  <c r="H903" i="14"/>
  <c r="BV947" i="14"/>
  <c r="BV931" i="14"/>
  <c r="BV923" i="14"/>
  <c r="BV915" i="14"/>
  <c r="BV907" i="14"/>
  <c r="BV950" i="14"/>
  <c r="J911" i="14"/>
  <c r="J915" i="14"/>
  <c r="J919" i="14"/>
  <c r="BV934" i="14"/>
  <c r="J941" i="14"/>
  <c r="J959" i="14"/>
  <c r="J951" i="14"/>
  <c r="J943" i="14"/>
  <c r="J935" i="14"/>
  <c r="J956" i="14"/>
  <c r="J948" i="14"/>
  <c r="J940" i="14"/>
  <c r="J932" i="14"/>
  <c r="BV943" i="14"/>
  <c r="BV929" i="14"/>
  <c r="BV921" i="14"/>
  <c r="BV913" i="14"/>
  <c r="BV905" i="14"/>
  <c r="J953" i="14"/>
  <c r="J937" i="14"/>
  <c r="J925" i="14"/>
  <c r="J917" i="14"/>
  <c r="J909" i="14"/>
  <c r="J957" i="14"/>
  <c r="J946" i="14"/>
  <c r="J930" i="14"/>
  <c r="J922" i="14"/>
  <c r="J914" i="14"/>
  <c r="J906" i="14"/>
  <c r="J933" i="14"/>
  <c r="BV904" i="14"/>
  <c r="BV908" i="14"/>
  <c r="BV912" i="14"/>
  <c r="J923" i="14"/>
  <c r="BV932" i="14"/>
  <c r="BV958" i="14"/>
  <c r="J912" i="14"/>
  <c r="BV922" i="14"/>
  <c r="BV939" i="14"/>
  <c r="BV903" i="14"/>
  <c r="J903" i="14"/>
  <c r="BV956" i="14"/>
  <c r="BV953" i="14"/>
  <c r="J942" i="14"/>
  <c r="J904" i="14"/>
  <c r="BV914" i="14"/>
  <c r="BV927" i="14"/>
  <c r="J927" i="14"/>
  <c r="BV916" i="14"/>
  <c r="BV948" i="14"/>
  <c r="BV945" i="14"/>
  <c r="J928" i="14"/>
  <c r="BV946" i="14"/>
  <c r="BV906" i="14"/>
  <c r="BV919" i="14"/>
  <c r="J949" i="14"/>
  <c r="J920" i="14"/>
  <c r="BV942" i="14"/>
  <c r="BV930" i="14"/>
  <c r="BV940" i="14"/>
  <c r="BV955" i="14"/>
  <c r="BV937" i="14"/>
  <c r="BV911" i="14"/>
  <c r="H880" i="14"/>
  <c r="G880" i="14"/>
  <c r="H852" i="14"/>
  <c r="G852" i="14"/>
  <c r="F852" i="14"/>
  <c r="H825" i="14"/>
  <c r="G825" i="14"/>
  <c r="F825" i="14"/>
  <c r="H817" i="14"/>
  <c r="G817" i="14"/>
  <c r="F797" i="14"/>
  <c r="G797" i="14"/>
  <c r="H797" i="14"/>
  <c r="H789" i="14"/>
  <c r="G789" i="14"/>
  <c r="G773" i="14"/>
  <c r="H773" i="14"/>
  <c r="G761" i="14"/>
  <c r="H761" i="14"/>
  <c r="H749" i="14"/>
  <c r="G749" i="14"/>
  <c r="H737" i="14"/>
  <c r="G737" i="14"/>
  <c r="H729" i="14"/>
  <c r="G729" i="14"/>
  <c r="H724" i="14"/>
  <c r="G724" i="14"/>
  <c r="F690" i="14"/>
  <c r="H690" i="14"/>
  <c r="G690" i="14"/>
  <c r="G682" i="14"/>
  <c r="H682" i="14"/>
  <c r="H658" i="14"/>
  <c r="G658" i="14"/>
  <c r="H650" i="14"/>
  <c r="G650" i="14"/>
  <c r="H638" i="14"/>
  <c r="G638" i="14"/>
  <c r="BV879" i="14"/>
  <c r="J891" i="14"/>
  <c r="J859" i="14"/>
  <c r="J843" i="14"/>
  <c r="BV849" i="14"/>
  <c r="BV846" i="14"/>
  <c r="F998" i="14"/>
  <c r="G1078" i="14"/>
  <c r="H1078" i="14"/>
  <c r="H1066" i="14"/>
  <c r="G1066" i="14"/>
  <c r="G1058" i="14"/>
  <c r="H1058" i="14"/>
  <c r="G1050" i="14"/>
  <c r="H1050" i="14"/>
  <c r="H1042" i="14"/>
  <c r="G1042" i="14"/>
  <c r="G994" i="14"/>
  <c r="H994" i="14"/>
  <c r="H986" i="14"/>
  <c r="G986" i="14"/>
  <c r="H974" i="14"/>
  <c r="G974" i="14"/>
  <c r="G956" i="14"/>
  <c r="H956" i="14"/>
  <c r="H951" i="14"/>
  <c r="G951" i="14"/>
  <c r="G943" i="14"/>
  <c r="H943" i="14"/>
  <c r="G931" i="14"/>
  <c r="H931" i="14"/>
  <c r="H922" i="14"/>
  <c r="G922" i="14"/>
  <c r="H915" i="14"/>
  <c r="G915" i="14"/>
  <c r="G907" i="14"/>
  <c r="H907" i="14"/>
  <c r="H895" i="14"/>
  <c r="G895" i="14"/>
  <c r="F895" i="14"/>
  <c r="H875" i="14"/>
  <c r="G875" i="14"/>
  <c r="H867" i="14"/>
  <c r="G867" i="14"/>
  <c r="H855" i="14"/>
  <c r="G855" i="14"/>
  <c r="H847" i="14"/>
  <c r="G847" i="14"/>
  <c r="H836" i="14"/>
  <c r="G836" i="14"/>
  <c r="G828" i="14"/>
  <c r="H828" i="14"/>
  <c r="H808" i="14"/>
  <c r="G808" i="14"/>
  <c r="H800" i="14"/>
  <c r="G800" i="14"/>
  <c r="G792" i="14"/>
  <c r="H792" i="14"/>
  <c r="G785" i="14"/>
  <c r="H785" i="14"/>
  <c r="G717" i="14"/>
  <c r="H717" i="14"/>
  <c r="H645" i="14"/>
  <c r="G645" i="14"/>
  <c r="F935" i="14"/>
  <c r="H1069" i="14"/>
  <c r="G1069" i="14"/>
  <c r="H1061" i="14"/>
  <c r="G1061" i="14"/>
  <c r="H1053" i="14"/>
  <c r="G1053" i="14"/>
  <c r="G1045" i="14"/>
  <c r="H1045" i="14"/>
  <c r="H981" i="14"/>
  <c r="G981" i="14"/>
  <c r="H966" i="14"/>
  <c r="G966" i="14"/>
  <c r="G914" i="14"/>
  <c r="H914" i="14"/>
  <c r="F914" i="14"/>
  <c r="H904" i="14"/>
  <c r="G904" i="14"/>
  <c r="G894" i="14"/>
  <c r="H894" i="14"/>
  <c r="H886" i="14"/>
  <c r="G886" i="14"/>
  <c r="H878" i="14"/>
  <c r="G878" i="14"/>
  <c r="H870" i="14"/>
  <c r="G870" i="14"/>
  <c r="H862" i="14"/>
  <c r="G862" i="14"/>
  <c r="H854" i="14"/>
  <c r="G854" i="14"/>
  <c r="H831" i="14"/>
  <c r="G831" i="14"/>
  <c r="H823" i="14"/>
  <c r="G823" i="14"/>
  <c r="H806" i="14"/>
  <c r="G806" i="14"/>
  <c r="H799" i="14"/>
  <c r="G799" i="14"/>
  <c r="H791" i="14"/>
  <c r="G791" i="14"/>
  <c r="H776" i="14"/>
  <c r="G776" i="14"/>
  <c r="H771" i="14"/>
  <c r="G771" i="14"/>
  <c r="F771" i="14"/>
  <c r="H763" i="14"/>
  <c r="G763" i="14"/>
  <c r="H756" i="14"/>
  <c r="G756" i="14"/>
  <c r="H751" i="14"/>
  <c r="G751" i="14"/>
  <c r="H743" i="14"/>
  <c r="G743" i="14"/>
  <c r="H725" i="14"/>
  <c r="G725" i="14"/>
  <c r="F725" i="14"/>
  <c r="H696" i="14"/>
  <c r="G696" i="14"/>
  <c r="G684" i="14"/>
  <c r="H684" i="14"/>
  <c r="F684" i="14"/>
  <c r="G644" i="14"/>
  <c r="H644" i="14"/>
  <c r="F644" i="14"/>
  <c r="F620" i="14"/>
  <c r="H620" i="14"/>
  <c r="G620" i="14"/>
  <c r="G573" i="14"/>
  <c r="H573" i="14"/>
  <c r="F573" i="14"/>
  <c r="G489" i="14"/>
  <c r="H489" i="14"/>
  <c r="F489" i="14"/>
  <c r="H454" i="14"/>
  <c r="G454" i="14"/>
  <c r="F454" i="14"/>
  <c r="H424" i="14"/>
  <c r="G424" i="14"/>
  <c r="F424" i="14"/>
  <c r="H402" i="14"/>
  <c r="G402" i="14"/>
  <c r="G394" i="14"/>
  <c r="H394" i="14"/>
  <c r="H370" i="14"/>
  <c r="G370" i="14"/>
  <c r="F370" i="14"/>
  <c r="H335" i="14"/>
  <c r="G335" i="14"/>
  <c r="F335" i="14"/>
  <c r="H307" i="14"/>
  <c r="G307" i="14"/>
  <c r="F307" i="14"/>
  <c r="H290" i="14"/>
  <c r="G290" i="14"/>
  <c r="H274" i="14"/>
  <c r="G274" i="14"/>
  <c r="F274" i="14"/>
  <c r="G570" i="14"/>
  <c r="H570" i="14"/>
  <c r="F570" i="14"/>
  <c r="H494" i="14"/>
  <c r="G494" i="14"/>
  <c r="F494" i="14"/>
  <c r="F818" i="14"/>
  <c r="H584" i="14"/>
  <c r="G584" i="14"/>
  <c r="F584" i="14"/>
  <c r="F556" i="14"/>
  <c r="G556" i="14"/>
  <c r="H556" i="14"/>
  <c r="H512" i="14"/>
  <c r="G512" i="14"/>
  <c r="F512" i="14"/>
  <c r="H469" i="14"/>
  <c r="G469" i="14"/>
  <c r="F469" i="14"/>
  <c r="H292" i="14"/>
  <c r="G292" i="14"/>
  <c r="F292" i="14"/>
  <c r="G582" i="14"/>
  <c r="H582" i="14"/>
  <c r="F582" i="14"/>
  <c r="H439" i="14"/>
  <c r="G439" i="14"/>
  <c r="F439" i="14"/>
  <c r="G531" i="14"/>
  <c r="H531" i="14"/>
  <c r="F531" i="14"/>
  <c r="H511" i="14"/>
  <c r="G511" i="14"/>
  <c r="F511" i="14"/>
  <c r="H444" i="14"/>
  <c r="G444" i="14"/>
  <c r="H428" i="14"/>
  <c r="G428" i="14"/>
  <c r="F428" i="14"/>
  <c r="G426" i="14"/>
  <c r="H426" i="14"/>
  <c r="F426" i="14"/>
  <c r="H271" i="14"/>
  <c r="G271" i="14"/>
  <c r="F271" i="14"/>
  <c r="H727" i="14"/>
  <c r="G727" i="14"/>
  <c r="H668" i="14"/>
  <c r="G668" i="14"/>
  <c r="F668" i="14"/>
  <c r="G557" i="14"/>
  <c r="H557" i="14"/>
  <c r="F557" i="14"/>
  <c r="H355" i="14"/>
  <c r="G355" i="14"/>
  <c r="F355" i="14"/>
  <c r="G255" i="14"/>
  <c r="H255" i="14"/>
  <c r="F255" i="14"/>
  <c r="H611" i="14"/>
  <c r="G611" i="14"/>
  <c r="F611" i="14"/>
  <c r="G284" i="14"/>
  <c r="H284" i="14"/>
  <c r="F284" i="14"/>
  <c r="H372" i="14"/>
  <c r="G372" i="14"/>
  <c r="F372" i="14"/>
  <c r="H333" i="14"/>
  <c r="G333" i="14"/>
  <c r="F333" i="14"/>
  <c r="H415" i="14"/>
  <c r="G415" i="14"/>
  <c r="F415" i="14"/>
  <c r="E238" i="14"/>
  <c r="F238" i="14" s="1"/>
  <c r="E234" i="14"/>
  <c r="F234" i="14" s="1"/>
  <c r="E230" i="14"/>
  <c r="F230" i="14" s="1"/>
  <c r="E226" i="14"/>
  <c r="F226" i="14" s="1"/>
  <c r="E222" i="14"/>
  <c r="F222" i="14" s="1"/>
  <c r="E218" i="14"/>
  <c r="F218" i="14" s="1"/>
  <c r="E214" i="14"/>
  <c r="F214" i="14" s="1"/>
  <c r="E210" i="14"/>
  <c r="F210" i="14" s="1"/>
  <c r="E206" i="14"/>
  <c r="F206" i="14" s="1"/>
  <c r="E202" i="14"/>
  <c r="F202" i="14" s="1"/>
  <c r="E198" i="14"/>
  <c r="F198" i="14" s="1"/>
  <c r="E194" i="14"/>
  <c r="F194" i="14" s="1"/>
  <c r="E190" i="14"/>
  <c r="F190" i="14" s="1"/>
  <c r="E186" i="14"/>
  <c r="F186" i="14" s="1"/>
  <c r="E170" i="14"/>
  <c r="F170" i="14" s="1"/>
  <c r="E166" i="14"/>
  <c r="F166" i="14" s="1"/>
  <c r="E158" i="14"/>
  <c r="F158" i="14" s="1"/>
  <c r="E154" i="14"/>
  <c r="E150" i="14"/>
  <c r="F150" i="14" s="1"/>
  <c r="E138" i="14"/>
  <c r="F138" i="14" s="1"/>
  <c r="E118" i="14"/>
  <c r="F118" i="14" s="1"/>
  <c r="E114" i="14"/>
  <c r="F114" i="14" s="1"/>
  <c r="E110" i="14"/>
  <c r="F110" i="14" s="1"/>
  <c r="E106" i="14"/>
  <c r="F106" i="14" s="1"/>
  <c r="E102" i="14"/>
  <c r="F102" i="14" s="1"/>
  <c r="E98" i="14"/>
  <c r="F98" i="14" s="1"/>
  <c r="E94" i="14"/>
  <c r="F94" i="14" s="1"/>
  <c r="E90" i="14"/>
  <c r="F90" i="14" s="1"/>
  <c r="E86" i="14"/>
  <c r="F86" i="14" s="1"/>
  <c r="E82" i="14"/>
  <c r="F82" i="14" s="1"/>
  <c r="E78" i="14"/>
  <c r="F78" i="14" s="1"/>
  <c r="E74" i="14"/>
  <c r="F74" i="14" s="1"/>
  <c r="E70" i="14"/>
  <c r="F70" i="14" s="1"/>
  <c r="E66" i="14"/>
  <c r="F66" i="14" s="1"/>
  <c r="E58" i="14"/>
  <c r="F58" i="14" s="1"/>
  <c r="E54" i="14"/>
  <c r="F54" i="14" s="1"/>
  <c r="E50" i="14"/>
  <c r="E46" i="14"/>
  <c r="F46" i="14" s="1"/>
  <c r="E42" i="14"/>
  <c r="F42" i="14" s="1"/>
  <c r="E38" i="14"/>
  <c r="E34" i="14"/>
  <c r="F34" i="14" s="1"/>
  <c r="E30" i="14"/>
  <c r="F30" i="14" s="1"/>
  <c r="E26" i="14"/>
  <c r="F26" i="14" s="1"/>
  <c r="E22" i="14"/>
  <c r="F22" i="14" s="1"/>
  <c r="E18" i="14"/>
  <c r="F18" i="14" s="1"/>
  <c r="E14" i="14"/>
  <c r="F14" i="14" s="1"/>
  <c r="E10" i="14"/>
  <c r="F10" i="14" s="1"/>
  <c r="E6" i="14"/>
  <c r="H1068" i="14"/>
  <c r="G1068" i="14"/>
  <c r="H1060" i="14"/>
  <c r="G1060" i="14"/>
  <c r="G1028" i="14"/>
  <c r="H1028" i="14"/>
  <c r="G1016" i="14"/>
  <c r="H1016" i="14"/>
  <c r="H1008" i="14"/>
  <c r="G1008" i="14"/>
  <c r="H988" i="14"/>
  <c r="G988" i="14"/>
  <c r="F988" i="14"/>
  <c r="H976" i="14"/>
  <c r="G976" i="14"/>
  <c r="F945" i="14"/>
  <c r="H945" i="14"/>
  <c r="G945" i="14"/>
  <c r="H925" i="14"/>
  <c r="G925" i="14"/>
  <c r="G857" i="14"/>
  <c r="H857" i="14"/>
  <c r="H846" i="14"/>
  <c r="G846" i="14"/>
  <c r="H822" i="14"/>
  <c r="G822" i="14"/>
  <c r="H790" i="14"/>
  <c r="G790" i="14"/>
  <c r="H758" i="14"/>
  <c r="G758" i="14"/>
  <c r="F758" i="14"/>
  <c r="H746" i="14"/>
  <c r="G746" i="14"/>
  <c r="H738" i="14"/>
  <c r="G738" i="14"/>
  <c r="G730" i="14"/>
  <c r="H730" i="14"/>
  <c r="H715" i="14"/>
  <c r="G715" i="14"/>
  <c r="H707" i="14"/>
  <c r="G707" i="14"/>
  <c r="G699" i="14"/>
  <c r="H699" i="14"/>
  <c r="G691" i="14"/>
  <c r="H691" i="14"/>
  <c r="G679" i="14"/>
  <c r="H679" i="14"/>
  <c r="F679" i="14"/>
  <c r="G671" i="14"/>
  <c r="H671" i="14"/>
  <c r="G640" i="14"/>
  <c r="H640" i="14"/>
  <c r="J882" i="14"/>
  <c r="BV892" i="14"/>
  <c r="BV860" i="14"/>
  <c r="BV844" i="14"/>
  <c r="J852" i="14"/>
  <c r="J857" i="14"/>
  <c r="BV870" i="14"/>
  <c r="G1079" i="14"/>
  <c r="H1079" i="14"/>
  <c r="H1059" i="14"/>
  <c r="G1059" i="14"/>
  <c r="F1059" i="14"/>
  <c r="H1051" i="14"/>
  <c r="G1051" i="14"/>
  <c r="H1043" i="14"/>
  <c r="G1043" i="14"/>
  <c r="H1032" i="14"/>
  <c r="G1032" i="14"/>
  <c r="H1027" i="14"/>
  <c r="G1027" i="14"/>
  <c r="G1003" i="14"/>
  <c r="H1003" i="14"/>
  <c r="H995" i="14"/>
  <c r="G995" i="14"/>
  <c r="G985" i="14"/>
  <c r="H985" i="14"/>
  <c r="H979" i="14"/>
  <c r="G979" i="14"/>
  <c r="H971" i="14"/>
  <c r="G971" i="14"/>
  <c r="H965" i="14"/>
  <c r="G965" i="14"/>
  <c r="H944" i="14"/>
  <c r="G944" i="14"/>
  <c r="H936" i="14"/>
  <c r="G936" i="14"/>
  <c r="G928" i="14"/>
  <c r="H928" i="14"/>
  <c r="H916" i="14"/>
  <c r="G916" i="14"/>
  <c r="G888" i="14"/>
  <c r="H888" i="14"/>
  <c r="H876" i="14"/>
  <c r="G876" i="14"/>
  <c r="H868" i="14"/>
  <c r="G868" i="14"/>
  <c r="H860" i="14"/>
  <c r="G860" i="14"/>
  <c r="H833" i="14"/>
  <c r="G833" i="14"/>
  <c r="H813" i="14"/>
  <c r="G813" i="14"/>
  <c r="H805" i="14"/>
  <c r="G805" i="14"/>
  <c r="H757" i="14"/>
  <c r="G757" i="14"/>
  <c r="H745" i="14"/>
  <c r="G745" i="14"/>
  <c r="F745" i="14"/>
  <c r="H710" i="14"/>
  <c r="G710" i="14"/>
  <c r="H702" i="14"/>
  <c r="G702" i="14"/>
  <c r="H626" i="14"/>
  <c r="G626" i="14"/>
  <c r="H618" i="14"/>
  <c r="G618" i="14"/>
  <c r="G610" i="14"/>
  <c r="H610" i="14"/>
  <c r="H595" i="14"/>
  <c r="G595" i="14"/>
  <c r="H587" i="14"/>
  <c r="G587" i="14"/>
  <c r="G579" i="14"/>
  <c r="H579" i="14"/>
  <c r="G571" i="14"/>
  <c r="H571" i="14"/>
  <c r="G563" i="14"/>
  <c r="H563" i="14"/>
  <c r="G555" i="14"/>
  <c r="H555" i="14"/>
  <c r="J897" i="14"/>
  <c r="BV871" i="14"/>
  <c r="J883" i="14"/>
  <c r="J880" i="14"/>
  <c r="J889" i="14"/>
  <c r="J884" i="14"/>
  <c r="BV855" i="14"/>
  <c r="BV851" i="14"/>
  <c r="H1074" i="14"/>
  <c r="G1074" i="14"/>
  <c r="G1046" i="14"/>
  <c r="H1046" i="14"/>
  <c r="G1030" i="14"/>
  <c r="H1030" i="14"/>
  <c r="G1018" i="14"/>
  <c r="H1018" i="14"/>
  <c r="G1010" i="14"/>
  <c r="H1010" i="14"/>
  <c r="H1002" i="14"/>
  <c r="G1002" i="14"/>
  <c r="G970" i="14"/>
  <c r="H970" i="14"/>
  <c r="H948" i="14"/>
  <c r="G948" i="14"/>
  <c r="G939" i="14"/>
  <c r="H939" i="14"/>
  <c r="F939" i="14"/>
  <c r="G927" i="14"/>
  <c r="H927" i="14"/>
  <c r="H919" i="14"/>
  <c r="G919" i="14"/>
  <c r="H906" i="14"/>
  <c r="G906" i="14"/>
  <c r="F906" i="14"/>
  <c r="H883" i="14"/>
  <c r="G883" i="14"/>
  <c r="H863" i="14"/>
  <c r="G863" i="14"/>
  <c r="H853" i="14"/>
  <c r="G853" i="14"/>
  <c r="G845" i="14"/>
  <c r="H845" i="14"/>
  <c r="BV894" i="14"/>
  <c r="J870" i="14"/>
  <c r="BV880" i="14"/>
  <c r="BV873" i="14"/>
  <c r="BV882" i="14"/>
  <c r="BV893" i="14"/>
  <c r="J845" i="14"/>
  <c r="J869" i="14"/>
  <c r="BV888" i="14"/>
  <c r="J894" i="14"/>
  <c r="J862" i="14"/>
  <c r="BV872" i="14"/>
  <c r="BV856" i="14"/>
  <c r="BV866" i="14"/>
  <c r="BV877" i="14"/>
  <c r="J846" i="14"/>
  <c r="J878" i="14"/>
  <c r="BV889" i="14"/>
  <c r="J848" i="14"/>
  <c r="J853" i="14"/>
  <c r="J854" i="14"/>
  <c r="J886" i="14"/>
  <c r="BV896" i="14"/>
  <c r="BV864" i="14"/>
  <c r="BV848" i="14"/>
  <c r="J856" i="14"/>
  <c r="BV861" i="14"/>
  <c r="BV886" i="14"/>
  <c r="BV899" i="14"/>
  <c r="H824" i="14"/>
  <c r="G824" i="14"/>
  <c r="H816" i="14"/>
  <c r="G816" i="14"/>
  <c r="G796" i="14"/>
  <c r="H796" i="14"/>
  <c r="J837" i="14"/>
  <c r="J829" i="14"/>
  <c r="J821" i="14"/>
  <c r="J813" i="14"/>
  <c r="J805" i="14"/>
  <c r="J797" i="14"/>
  <c r="J834" i="14"/>
  <c r="J826" i="14"/>
  <c r="J818" i="14"/>
  <c r="J810" i="14"/>
  <c r="J802" i="14"/>
  <c r="J835" i="14"/>
  <c r="J819" i="14"/>
  <c r="J803" i="14"/>
  <c r="J789" i="14"/>
  <c r="BV837" i="14"/>
  <c r="BV821" i="14"/>
  <c r="BV805" i="14"/>
  <c r="J794" i="14"/>
  <c r="J786" i="14"/>
  <c r="J831" i="14"/>
  <c r="J815" i="14"/>
  <c r="J799" i="14"/>
  <c r="J791" i="14"/>
  <c r="J783" i="14"/>
  <c r="J816" i="14"/>
  <c r="BV793" i="14"/>
  <c r="J839" i="14"/>
  <c r="BV833" i="14"/>
  <c r="BV785" i="14"/>
  <c r="BV834" i="14"/>
  <c r="BV826" i="14"/>
  <c r="BV818" i="14"/>
  <c r="BV810" i="14"/>
  <c r="BV802" i="14"/>
  <c r="BV839" i="14"/>
  <c r="BV831" i="14"/>
  <c r="BV823" i="14"/>
  <c r="BV815" i="14"/>
  <c r="BV807" i="14"/>
  <c r="BV799" i="14"/>
  <c r="BV828" i="14"/>
  <c r="BV812" i="14"/>
  <c r="BV794" i="14"/>
  <c r="BV786" i="14"/>
  <c r="J836" i="14"/>
  <c r="J820" i="14"/>
  <c r="J804" i="14"/>
  <c r="BV791" i="14"/>
  <c r="BV783" i="14"/>
  <c r="BV824" i="14"/>
  <c r="BV808" i="14"/>
  <c r="BV796" i="14"/>
  <c r="BV788" i="14"/>
  <c r="J808" i="14"/>
  <c r="J784" i="14"/>
  <c r="BV825" i="14"/>
  <c r="J796" i="14"/>
  <c r="J833" i="14"/>
  <c r="J825" i="14"/>
  <c r="J817" i="14"/>
  <c r="J809" i="14"/>
  <c r="J801" i="14"/>
  <c r="J838" i="14"/>
  <c r="J830" i="14"/>
  <c r="J822" i="14"/>
  <c r="J814" i="14"/>
  <c r="J806" i="14"/>
  <c r="J798" i="14"/>
  <c r="J827" i="14"/>
  <c r="J811" i="14"/>
  <c r="J793" i="14"/>
  <c r="J785" i="14"/>
  <c r="BV829" i="14"/>
  <c r="BV813" i="14"/>
  <c r="BV797" i="14"/>
  <c r="J790" i="14"/>
  <c r="G783" i="14"/>
  <c r="J823" i="14"/>
  <c r="J807" i="14"/>
  <c r="J795" i="14"/>
  <c r="J787" i="14"/>
  <c r="J832" i="14"/>
  <c r="J800" i="14"/>
  <c r="J788" i="14"/>
  <c r="BV809" i="14"/>
  <c r="J792" i="14"/>
  <c r="BV822" i="14"/>
  <c r="BV835" i="14"/>
  <c r="BV803" i="14"/>
  <c r="BV790" i="14"/>
  <c r="BV795" i="14"/>
  <c r="BV800" i="14"/>
  <c r="BV789" i="14"/>
  <c r="BV814" i="14"/>
  <c r="BV827" i="14"/>
  <c r="BV836" i="14"/>
  <c r="H783" i="14"/>
  <c r="BV787" i="14"/>
  <c r="BV792" i="14"/>
  <c r="BV798" i="14"/>
  <c r="BV811" i="14"/>
  <c r="J812" i="14"/>
  <c r="J824" i="14"/>
  <c r="BV838" i="14"/>
  <c r="BV806" i="14"/>
  <c r="BV819" i="14"/>
  <c r="BV820" i="14"/>
  <c r="J828" i="14"/>
  <c r="BV832" i="14"/>
  <c r="BV784" i="14"/>
  <c r="BV801" i="14"/>
  <c r="BV830" i="14"/>
  <c r="BV804" i="14"/>
  <c r="BV816" i="14"/>
  <c r="BV817" i="14"/>
  <c r="G764" i="14"/>
  <c r="H764" i="14"/>
  <c r="G740" i="14"/>
  <c r="H740" i="14"/>
  <c r="H732" i="14"/>
  <c r="G732" i="14"/>
  <c r="G705" i="14"/>
  <c r="H705" i="14"/>
  <c r="H697" i="14"/>
  <c r="G697" i="14"/>
  <c r="H689" i="14"/>
  <c r="G689" i="14"/>
  <c r="G681" i="14"/>
  <c r="H681" i="14"/>
  <c r="G653" i="14"/>
  <c r="H653" i="14"/>
  <c r="H641" i="14"/>
  <c r="G641" i="14"/>
  <c r="H633" i="14"/>
  <c r="G633" i="14"/>
  <c r="F347" i="14"/>
  <c r="H1029" i="14"/>
  <c r="G1029" i="14"/>
  <c r="H1013" i="14"/>
  <c r="G1013" i="14"/>
  <c r="G1005" i="14"/>
  <c r="H1005" i="14"/>
  <c r="H997" i="14"/>
  <c r="G997" i="14"/>
  <c r="H989" i="14"/>
  <c r="G989" i="14"/>
  <c r="G954" i="14"/>
  <c r="H954" i="14"/>
  <c r="G938" i="14"/>
  <c r="H938" i="14"/>
  <c r="H910" i="14"/>
  <c r="G910" i="14"/>
  <c r="H768" i="14"/>
  <c r="G768" i="14"/>
  <c r="H739" i="14"/>
  <c r="G739" i="14"/>
  <c r="F739" i="14"/>
  <c r="G728" i="14"/>
  <c r="H728" i="14"/>
  <c r="F723" i="14"/>
  <c r="H712" i="14"/>
  <c r="G712" i="14"/>
  <c r="H704" i="14"/>
  <c r="G704" i="14"/>
  <c r="G692" i="14"/>
  <c r="H692" i="14"/>
  <c r="F692" i="14"/>
  <c r="F680" i="14"/>
  <c r="F672" i="14"/>
  <c r="H652" i="14"/>
  <c r="G652" i="14"/>
  <c r="F652" i="14"/>
  <c r="F640" i="14"/>
  <c r="F581" i="14"/>
  <c r="H581" i="14"/>
  <c r="G581" i="14"/>
  <c r="H533" i="14"/>
  <c r="G533" i="14"/>
  <c r="F533" i="14"/>
  <c r="F521" i="14"/>
  <c r="G521" i="14"/>
  <c r="H521" i="14"/>
  <c r="F509" i="14"/>
  <c r="F497" i="14"/>
  <c r="H438" i="14"/>
  <c r="G438" i="14"/>
  <c r="F438" i="14"/>
  <c r="H378" i="14"/>
  <c r="G378" i="14"/>
  <c r="F378" i="14"/>
  <c r="H319" i="14"/>
  <c r="G319" i="14"/>
  <c r="F319" i="14"/>
  <c r="F311" i="14"/>
  <c r="H298" i="14"/>
  <c r="G298" i="14"/>
  <c r="H282" i="14"/>
  <c r="G282" i="14"/>
  <c r="G586" i="14"/>
  <c r="H586" i="14"/>
  <c r="F586" i="14"/>
  <c r="G506" i="14"/>
  <c r="H506" i="14"/>
  <c r="F506" i="14"/>
  <c r="H383" i="14"/>
  <c r="G383" i="14"/>
  <c r="F383" i="14"/>
  <c r="H299" i="14"/>
  <c r="G299" i="14"/>
  <c r="F299" i="14"/>
  <c r="F746" i="14"/>
  <c r="G619" i="14"/>
  <c r="H619" i="14"/>
  <c r="F619" i="14"/>
  <c r="H592" i="14"/>
  <c r="G592" i="14"/>
  <c r="F592" i="14"/>
  <c r="G568" i="14"/>
  <c r="H568" i="14"/>
  <c r="F568" i="14"/>
  <c r="G293" i="14"/>
  <c r="H293" i="14"/>
  <c r="F293" i="14"/>
  <c r="H268" i="14"/>
  <c r="G268" i="14"/>
  <c r="F268" i="14"/>
  <c r="H594" i="14"/>
  <c r="G594" i="14"/>
  <c r="F594" i="14"/>
  <c r="G250" i="14"/>
  <c r="H250" i="14"/>
  <c r="F250" i="14"/>
  <c r="H357" i="14"/>
  <c r="G357" i="14"/>
  <c r="F357" i="14"/>
  <c r="H341" i="14"/>
  <c r="G341" i="14"/>
  <c r="F341" i="14"/>
  <c r="H458" i="14"/>
  <c r="G458" i="14"/>
  <c r="F458" i="14"/>
  <c r="H356" i="14"/>
  <c r="G356" i="14"/>
  <c r="F356" i="14"/>
  <c r="F876" i="14"/>
  <c r="F298" i="14"/>
  <c r="G258" i="14"/>
  <c r="H258" i="14"/>
  <c r="H411" i="14"/>
  <c r="G411" i="14"/>
  <c r="H371" i="14"/>
  <c r="G371" i="14"/>
  <c r="G365" i="14"/>
  <c r="H365" i="14"/>
  <c r="H336" i="14"/>
  <c r="G336" i="14"/>
  <c r="H287" i="14"/>
  <c r="G287" i="14"/>
  <c r="H245" i="14"/>
  <c r="G245" i="14"/>
  <c r="G623" i="14"/>
  <c r="H623" i="14"/>
  <c r="G605" i="14"/>
  <c r="H605" i="14"/>
  <c r="H560" i="14"/>
  <c r="G560" i="14"/>
  <c r="H548" i="14"/>
  <c r="G548" i="14"/>
  <c r="H524" i="14"/>
  <c r="G524" i="14"/>
  <c r="G516" i="14"/>
  <c r="H516" i="14"/>
  <c r="H488" i="14"/>
  <c r="G488" i="14"/>
  <c r="H441" i="14"/>
  <c r="G441" i="14"/>
  <c r="H433" i="14"/>
  <c r="G433" i="14"/>
  <c r="H417" i="14"/>
  <c r="G417" i="14"/>
  <c r="G409" i="14"/>
  <c r="H409" i="14"/>
  <c r="H401" i="14"/>
  <c r="G401" i="14"/>
  <c r="H393" i="14"/>
  <c r="G393" i="14"/>
  <c r="H385" i="14"/>
  <c r="G385" i="14"/>
  <c r="G377" i="14"/>
  <c r="H377" i="14"/>
  <c r="H369" i="14"/>
  <c r="G369" i="14"/>
  <c r="H354" i="14"/>
  <c r="G354" i="14"/>
  <c r="G346" i="14"/>
  <c r="H346" i="14"/>
  <c r="H338" i="14"/>
  <c r="G338" i="14"/>
  <c r="H330" i="14"/>
  <c r="G330" i="14"/>
  <c r="G314" i="14"/>
  <c r="H314" i="14"/>
  <c r="G306" i="14"/>
  <c r="H306" i="14"/>
  <c r="H285" i="14"/>
  <c r="G285" i="14"/>
  <c r="G257" i="14"/>
  <c r="H257" i="14"/>
  <c r="G246" i="14"/>
  <c r="H246" i="14"/>
  <c r="H313" i="14"/>
  <c r="G313" i="14"/>
  <c r="H252" i="14"/>
  <c r="G252" i="14"/>
  <c r="H625" i="14"/>
  <c r="G625" i="14"/>
  <c r="G617" i="14"/>
  <c r="H617" i="14"/>
  <c r="G609" i="14"/>
  <c r="H609" i="14"/>
  <c r="H514" i="14"/>
  <c r="G514" i="14"/>
  <c r="H273" i="14"/>
  <c r="G273" i="14"/>
  <c r="G251" i="14"/>
  <c r="H251" i="14"/>
  <c r="H244" i="14"/>
  <c r="G244" i="14"/>
  <c r="H539" i="14"/>
  <c r="G539" i="14"/>
  <c r="H518" i="14"/>
  <c r="G518" i="14"/>
  <c r="G505" i="14"/>
  <c r="H505" i="14"/>
  <c r="H499" i="14"/>
  <c r="G499" i="14"/>
  <c r="G493" i="14"/>
  <c r="H493" i="14"/>
  <c r="G487" i="14"/>
  <c r="H487" i="14"/>
  <c r="J539" i="14"/>
  <c r="J531" i="14"/>
  <c r="J523" i="14"/>
  <c r="BV537" i="14"/>
  <c r="BV529" i="14"/>
  <c r="BV521" i="14"/>
  <c r="BV535" i="14"/>
  <c r="BV519" i="14"/>
  <c r="J511" i="14"/>
  <c r="J503" i="14"/>
  <c r="J537" i="14"/>
  <c r="J521" i="14"/>
  <c r="J508" i="14"/>
  <c r="J500" i="14"/>
  <c r="J492" i="14"/>
  <c r="J484" i="14"/>
  <c r="BV531" i="14"/>
  <c r="BV514" i="14"/>
  <c r="BV506" i="14"/>
  <c r="BV498" i="14"/>
  <c r="BV490" i="14"/>
  <c r="H483" i="14"/>
  <c r="BV499" i="14"/>
  <c r="BV534" i="14"/>
  <c r="BV492" i="14"/>
  <c r="BV507" i="14"/>
  <c r="J514" i="14"/>
  <c r="BV488" i="14"/>
  <c r="G483" i="14"/>
  <c r="J487" i="14"/>
  <c r="BV536" i="14"/>
  <c r="BV528" i="14"/>
  <c r="BV520" i="14"/>
  <c r="J536" i="14"/>
  <c r="J528" i="14"/>
  <c r="J520" i="14"/>
  <c r="J534" i="14"/>
  <c r="J518" i="14"/>
  <c r="BV508" i="14"/>
  <c r="BV500" i="14"/>
  <c r="BV530" i="14"/>
  <c r="BV513" i="14"/>
  <c r="BV505" i="14"/>
  <c r="BV497" i="14"/>
  <c r="BV489" i="14"/>
  <c r="J530" i="14"/>
  <c r="J513" i="14"/>
  <c r="J505" i="14"/>
  <c r="J497" i="14"/>
  <c r="J489" i="14"/>
  <c r="J525" i="14"/>
  <c r="BV491" i="14"/>
  <c r="BV518" i="14"/>
  <c r="J491" i="14"/>
  <c r="J498" i="14"/>
  <c r="BV511" i="14"/>
  <c r="J533" i="14"/>
  <c r="BV526" i="14"/>
  <c r="BV496" i="14"/>
  <c r="J535" i="14"/>
  <c r="J527" i="14"/>
  <c r="J519" i="14"/>
  <c r="BV533" i="14"/>
  <c r="BV525" i="14"/>
  <c r="BV517" i="14"/>
  <c r="BV527" i="14"/>
  <c r="J515" i="14"/>
  <c r="J507" i="14"/>
  <c r="J499" i="14"/>
  <c r="J529" i="14"/>
  <c r="J512" i="14"/>
  <c r="J504" i="14"/>
  <c r="J496" i="14"/>
  <c r="J488" i="14"/>
  <c r="BV539" i="14"/>
  <c r="BV523" i="14"/>
  <c r="BV510" i="14"/>
  <c r="BV502" i="14"/>
  <c r="BV494" i="14"/>
  <c r="BV486" i="14"/>
  <c r="BV515" i="14"/>
  <c r="J490" i="14"/>
  <c r="J510" i="14"/>
  <c r="BV484" i="14"/>
  <c r="BV495" i="14"/>
  <c r="J502" i="14"/>
  <c r="J494" i="14"/>
  <c r="J517" i="14"/>
  <c r="BV532" i="14"/>
  <c r="J524" i="14"/>
  <c r="BV504" i="14"/>
  <c r="BV501" i="14"/>
  <c r="J522" i="14"/>
  <c r="J485" i="14"/>
  <c r="J483" i="14"/>
  <c r="BV524" i="14"/>
  <c r="J516" i="14"/>
  <c r="BV538" i="14"/>
  <c r="BV493" i="14"/>
  <c r="J509" i="14"/>
  <c r="J506" i="14"/>
  <c r="J486" i="14"/>
  <c r="BV516" i="14"/>
  <c r="J526" i="14"/>
  <c r="BV522" i="14"/>
  <c r="BV485" i="14"/>
  <c r="J501" i="14"/>
  <c r="BV483" i="14"/>
  <c r="J495" i="14"/>
  <c r="BV509" i="14"/>
  <c r="BV487" i="14"/>
  <c r="J538" i="14"/>
  <c r="BV512" i="14"/>
  <c r="BV503" i="14"/>
  <c r="J532" i="14"/>
  <c r="J493" i="14"/>
  <c r="H472" i="14"/>
  <c r="G472" i="14"/>
  <c r="G464" i="14"/>
  <c r="H464" i="14"/>
  <c r="H456" i="14"/>
  <c r="G456" i="14"/>
  <c r="G448" i="14"/>
  <c r="H448" i="14"/>
  <c r="H423" i="14"/>
  <c r="G423" i="14"/>
  <c r="J426" i="14"/>
  <c r="BV454" i="14"/>
  <c r="BV461" i="14"/>
  <c r="BV449" i="14"/>
  <c r="J442" i="14"/>
  <c r="BV470" i="14"/>
  <c r="BV429" i="14"/>
  <c r="BV424" i="14"/>
  <c r="J458" i="14"/>
  <c r="J444" i="14"/>
  <c r="J475" i="14"/>
  <c r="J424" i="14"/>
  <c r="J431" i="14"/>
  <c r="BV427" i="14"/>
  <c r="BV459" i="14"/>
  <c r="J433" i="14"/>
  <c r="J465" i="14"/>
  <c r="BV456" i="14"/>
  <c r="BV453" i="14"/>
  <c r="J440" i="14"/>
  <c r="J447" i="14"/>
  <c r="BV435" i="14"/>
  <c r="BV467" i="14"/>
  <c r="J441" i="14"/>
  <c r="J473" i="14"/>
  <c r="BV438" i="14"/>
  <c r="J436" i="14"/>
  <c r="J456" i="14"/>
  <c r="BV443" i="14"/>
  <c r="J449" i="14"/>
  <c r="J443" i="14"/>
  <c r="J472" i="14"/>
  <c r="BV451" i="14"/>
  <c r="J457" i="14"/>
  <c r="J452" i="14"/>
  <c r="BV428" i="14"/>
  <c r="J463" i="14"/>
  <c r="BV475" i="14"/>
  <c r="J428" i="14"/>
  <c r="BV425" i="14"/>
  <c r="BV432" i="14"/>
  <c r="J438" i="14"/>
  <c r="J470" i="14"/>
  <c r="BV442" i="14"/>
  <c r="BV474" i="14"/>
  <c r="J476" i="14"/>
  <c r="BV440" i="14"/>
  <c r="J466" i="14"/>
  <c r="BV462" i="14"/>
  <c r="BV437" i="14"/>
  <c r="J432" i="14"/>
  <c r="J439" i="14"/>
  <c r="BV431" i="14"/>
  <c r="BV463" i="14"/>
  <c r="J437" i="14"/>
  <c r="J469" i="14"/>
  <c r="BV460" i="14"/>
  <c r="J460" i="14"/>
  <c r="BV441" i="14"/>
  <c r="BV448" i="14"/>
  <c r="J446" i="14"/>
  <c r="J478" i="14"/>
  <c r="BV450" i="14"/>
  <c r="BV477" i="14"/>
  <c r="J468" i="14"/>
  <c r="J451" i="14"/>
  <c r="BV472" i="14"/>
  <c r="J474" i="14"/>
  <c r="BV478" i="14"/>
  <c r="BV469" i="14"/>
  <c r="J448" i="14"/>
  <c r="J455" i="14"/>
  <c r="BV439" i="14"/>
  <c r="BV471" i="14"/>
  <c r="J445" i="14"/>
  <c r="J477" i="14"/>
  <c r="J479" i="14"/>
  <c r="J435" i="14"/>
  <c r="BV457" i="14"/>
  <c r="BV464" i="14"/>
  <c r="J454" i="14"/>
  <c r="BV426" i="14"/>
  <c r="BV458" i="14"/>
  <c r="BV436" i="14"/>
  <c r="BV433" i="14"/>
  <c r="J434" i="14"/>
  <c r="BV430" i="14"/>
  <c r="J427" i="14"/>
  <c r="BV444" i="14"/>
  <c r="J464" i="14"/>
  <c r="J471" i="14"/>
  <c r="BV447" i="14"/>
  <c r="BV479" i="14"/>
  <c r="J453" i="14"/>
  <c r="J425" i="14"/>
  <c r="J430" i="14"/>
  <c r="BV468" i="14"/>
  <c r="J423" i="14"/>
  <c r="J461" i="14"/>
  <c r="BV445" i="14"/>
  <c r="BV452" i="14"/>
  <c r="J462" i="14"/>
  <c r="BV465" i="14"/>
  <c r="BV423" i="14"/>
  <c r="BV473" i="14"/>
  <c r="BV466" i="14"/>
  <c r="BV446" i="14"/>
  <c r="BV476" i="14"/>
  <c r="J467" i="14"/>
  <c r="BV434" i="14"/>
  <c r="J450" i="14"/>
  <c r="J459" i="14"/>
  <c r="BV455" i="14"/>
  <c r="J429" i="14"/>
  <c r="H384" i="14"/>
  <c r="G384" i="14"/>
  <c r="G325" i="14"/>
  <c r="H325" i="14"/>
  <c r="F518" i="14"/>
  <c r="H475" i="14"/>
  <c r="G475" i="14"/>
  <c r="H459" i="14"/>
  <c r="G459" i="14"/>
  <c r="H427" i="14"/>
  <c r="G427" i="14"/>
  <c r="G344" i="14"/>
  <c r="H344" i="14"/>
  <c r="H260" i="14"/>
  <c r="G260" i="14"/>
  <c r="H665" i="14"/>
  <c r="G665" i="14"/>
  <c r="H648" i="14"/>
  <c r="G648" i="14"/>
  <c r="H616" i="14"/>
  <c r="G616" i="14"/>
  <c r="H608" i="14"/>
  <c r="G608" i="14"/>
  <c r="H577" i="14"/>
  <c r="G577" i="14"/>
  <c r="H569" i="14"/>
  <c r="G569" i="14"/>
  <c r="H561" i="14"/>
  <c r="G561" i="14"/>
  <c r="H553" i="14"/>
  <c r="G553" i="14"/>
  <c r="G537" i="14"/>
  <c r="H537" i="14"/>
  <c r="H517" i="14"/>
  <c r="G517" i="14"/>
  <c r="H486" i="14"/>
  <c r="G486" i="14"/>
  <c r="H478" i="14"/>
  <c r="G478" i="14"/>
  <c r="G450" i="14"/>
  <c r="H450" i="14"/>
  <c r="G418" i="14"/>
  <c r="H418" i="14"/>
  <c r="G410" i="14"/>
  <c r="H410" i="14"/>
  <c r="H390" i="14"/>
  <c r="G390" i="14"/>
  <c r="H382" i="14"/>
  <c r="G382" i="14"/>
  <c r="G374" i="14"/>
  <c r="H374" i="14"/>
  <c r="H359" i="14"/>
  <c r="G359" i="14"/>
  <c r="G351" i="14"/>
  <c r="H351" i="14"/>
  <c r="G343" i="14"/>
  <c r="H343" i="14"/>
  <c r="H332" i="14"/>
  <c r="G332" i="14"/>
  <c r="H323" i="14"/>
  <c r="G323" i="14"/>
  <c r="F308" i="14"/>
  <c r="G308" i="14"/>
  <c r="H308" i="14"/>
  <c r="G254" i="14"/>
  <c r="H254" i="14"/>
  <c r="G558" i="14"/>
  <c r="H558" i="14"/>
  <c r="H451" i="14"/>
  <c r="G451" i="14"/>
  <c r="H399" i="14"/>
  <c r="G399" i="14"/>
  <c r="H380" i="14"/>
  <c r="G380" i="14"/>
  <c r="H367" i="14"/>
  <c r="G367" i="14"/>
  <c r="H352" i="14"/>
  <c r="G352" i="14"/>
  <c r="G297" i="14"/>
  <c r="H297" i="14"/>
  <c r="G283" i="14"/>
  <c r="H283" i="14"/>
  <c r="H253" i="14"/>
  <c r="G253" i="14"/>
  <c r="H243" i="14"/>
  <c r="G243" i="14"/>
  <c r="J288" i="14"/>
  <c r="J291" i="14"/>
  <c r="BV282" i="14"/>
  <c r="BV294" i="14"/>
  <c r="J287" i="14"/>
  <c r="BV269" i="14"/>
  <c r="BV273" i="14"/>
  <c r="J255" i="14"/>
  <c r="J290" i="14"/>
  <c r="J275" i="14"/>
  <c r="BV261" i="14"/>
  <c r="J261" i="14"/>
  <c r="BV276" i="14"/>
  <c r="J277" i="14"/>
  <c r="BV262" i="14"/>
  <c r="BV274" i="14"/>
  <c r="BV251" i="14"/>
  <c r="J294" i="14"/>
  <c r="BV272" i="14"/>
  <c r="BV248" i="14"/>
  <c r="J286" i="14"/>
  <c r="J285" i="14"/>
  <c r="J252" i="14"/>
  <c r="BV298" i="14"/>
  <c r="BV299" i="14"/>
  <c r="J253" i="14"/>
  <c r="J282" i="14"/>
  <c r="J296" i="14"/>
  <c r="BV277" i="14"/>
  <c r="BV295" i="14"/>
  <c r="BV296" i="14"/>
  <c r="BV246" i="14"/>
  <c r="BV265" i="14"/>
  <c r="J292" i="14"/>
  <c r="J269" i="14"/>
  <c r="BV247" i="14"/>
  <c r="BV283" i="14"/>
  <c r="BV267" i="14"/>
  <c r="BV245" i="14"/>
  <c r="BV256" i="14"/>
  <c r="J293" i="14"/>
  <c r="J268" i="14"/>
  <c r="J245" i="14"/>
  <c r="J254" i="14"/>
  <c r="BV297" i="14"/>
  <c r="BV275" i="14"/>
  <c r="J243" i="14"/>
  <c r="BV279" i="14"/>
  <c r="BV278" i="14"/>
  <c r="J272" i="14"/>
  <c r="J257" i="14"/>
  <c r="BV266" i="14"/>
  <c r="BV259" i="14"/>
  <c r="BV258" i="14"/>
  <c r="BV249" i="14"/>
  <c r="BV288" i="14"/>
  <c r="BV252" i="14"/>
  <c r="BV292" i="14"/>
  <c r="J289" i="14"/>
  <c r="BV253" i="14"/>
  <c r="BV280" i="14"/>
  <c r="BV254" i="14"/>
  <c r="J248" i="14"/>
  <c r="BV285" i="14"/>
  <c r="J251" i="14"/>
  <c r="BV289" i="14"/>
  <c r="BV286" i="14"/>
  <c r="J244" i="14"/>
  <c r="J247" i="14"/>
  <c r="BV290" i="14"/>
  <c r="J250" i="14"/>
  <c r="BV263" i="14"/>
  <c r="BV271" i="14"/>
  <c r="BV257" i="14"/>
  <c r="J298" i="14"/>
  <c r="BV260" i="14"/>
  <c r="J265" i="14"/>
  <c r="J297" i="14"/>
  <c r="BV264" i="14"/>
  <c r="J262" i="14"/>
  <c r="BV268" i="14"/>
  <c r="J256" i="14"/>
  <c r="J295" i="14"/>
  <c r="J259" i="14"/>
  <c r="J299" i="14"/>
  <c r="BV293" i="14"/>
  <c r="J260" i="14"/>
  <c r="J263" i="14"/>
  <c r="J246" i="14"/>
  <c r="BV284" i="14"/>
  <c r="J266" i="14"/>
  <c r="BV287" i="14"/>
  <c r="J270" i="14"/>
  <c r="J273" i="14"/>
  <c r="BV255" i="14"/>
  <c r="J264" i="14"/>
  <c r="J283" i="14"/>
  <c r="J281" i="14"/>
  <c r="BV281" i="14"/>
  <c r="J258" i="14"/>
  <c r="J276" i="14"/>
  <c r="J278" i="14"/>
  <c r="BV270" i="14"/>
  <c r="J284" i="14"/>
  <c r="J279" i="14"/>
  <c r="BV250" i="14"/>
  <c r="J280" i="14"/>
  <c r="J271" i="14"/>
  <c r="J274" i="14"/>
  <c r="J267" i="14"/>
  <c r="BV243" i="14"/>
  <c r="J249" i="14"/>
  <c r="BV244" i="14"/>
  <c r="BV291" i="14"/>
  <c r="H627" i="14"/>
  <c r="G627" i="14"/>
  <c r="H607" i="14"/>
  <c r="G607" i="14"/>
  <c r="H603" i="14"/>
  <c r="G603" i="14"/>
  <c r="BV658" i="14"/>
  <c r="J631" i="14"/>
  <c r="J605" i="14"/>
  <c r="J632" i="14"/>
  <c r="J652" i="14"/>
  <c r="BV605" i="14"/>
  <c r="J647" i="14"/>
  <c r="J621" i="14"/>
  <c r="J640" i="14"/>
  <c r="J618" i="14"/>
  <c r="J637" i="14"/>
  <c r="J642" i="14"/>
  <c r="BV617" i="14"/>
  <c r="BV616" i="14"/>
  <c r="BV648" i="14"/>
  <c r="BV627" i="14"/>
  <c r="BV606" i="14"/>
  <c r="BV638" i="14"/>
  <c r="J657" i="14"/>
  <c r="BV655" i="14"/>
  <c r="J648" i="14"/>
  <c r="BV649" i="14"/>
  <c r="BV624" i="14"/>
  <c r="BV603" i="14"/>
  <c r="BV635" i="14"/>
  <c r="BV614" i="14"/>
  <c r="BV646" i="14"/>
  <c r="J612" i="14"/>
  <c r="BV632" i="14"/>
  <c r="BV643" i="14"/>
  <c r="BV653" i="14"/>
  <c r="J639" i="14"/>
  <c r="J624" i="14"/>
  <c r="J611" i="14"/>
  <c r="J643" i="14"/>
  <c r="J622" i="14"/>
  <c r="BV656" i="14"/>
  <c r="J633" i="14"/>
  <c r="BV659" i="14"/>
  <c r="J644" i="14"/>
  <c r="BV640" i="14"/>
  <c r="J655" i="14"/>
  <c r="J658" i="14"/>
  <c r="BV637" i="14"/>
  <c r="J610" i="14"/>
  <c r="BV641" i="14"/>
  <c r="BV652" i="14"/>
  <c r="J619" i="14"/>
  <c r="J656" i="14"/>
  <c r="J630" i="14"/>
  <c r="J609" i="14"/>
  <c r="J641" i="14"/>
  <c r="J620" i="14"/>
  <c r="BV611" i="14"/>
  <c r="BV622" i="14"/>
  <c r="BV613" i="14"/>
  <c r="J634" i="14"/>
  <c r="BV621" i="14"/>
  <c r="BV629" i="14"/>
  <c r="J627" i="14"/>
  <c r="J606" i="14"/>
  <c r="J638" i="14"/>
  <c r="J617" i="14"/>
  <c r="J649" i="14"/>
  <c r="J607" i="14"/>
  <c r="BV630" i="14"/>
  <c r="J613" i="14"/>
  <c r="J635" i="14"/>
  <c r="BV651" i="14"/>
  <c r="J626" i="14"/>
  <c r="BV654" i="14"/>
  <c r="J604" i="14"/>
  <c r="BV620" i="14"/>
  <c r="BV657" i="14"/>
  <c r="BV631" i="14"/>
  <c r="BV618" i="14"/>
  <c r="BV650" i="14"/>
  <c r="J614" i="14"/>
  <c r="J608" i="14"/>
  <c r="J650" i="14"/>
  <c r="J628" i="14"/>
  <c r="J636" i="14"/>
  <c r="BV628" i="14"/>
  <c r="BV607" i="14"/>
  <c r="BV639" i="14"/>
  <c r="BV626" i="14"/>
  <c r="J654" i="14"/>
  <c r="BV625" i="14"/>
  <c r="J616" i="14"/>
  <c r="BV608" i="14"/>
  <c r="J651" i="14"/>
  <c r="J646" i="14"/>
  <c r="BV645" i="14"/>
  <c r="J629" i="14"/>
  <c r="J659" i="14"/>
  <c r="BV604" i="14"/>
  <c r="BV636" i="14"/>
  <c r="BV615" i="14"/>
  <c r="BV647" i="14"/>
  <c r="BV634" i="14"/>
  <c r="J653" i="14"/>
  <c r="BV609" i="14"/>
  <c r="J603" i="14"/>
  <c r="J623" i="14"/>
  <c r="BV612" i="14"/>
  <c r="BV642" i="14"/>
  <c r="BV619" i="14"/>
  <c r="J625" i="14"/>
  <c r="J645" i="14"/>
  <c r="BV644" i="14"/>
  <c r="BV610" i="14"/>
  <c r="J615" i="14"/>
  <c r="BV623" i="14"/>
  <c r="BV633" i="14"/>
  <c r="G572" i="14"/>
  <c r="H572" i="14"/>
  <c r="F564" i="14"/>
  <c r="H564" i="14"/>
  <c r="G564" i="14"/>
  <c r="F528" i="14"/>
  <c r="G528" i="14"/>
  <c r="H528" i="14"/>
  <c r="H520" i="14"/>
  <c r="G520" i="14"/>
  <c r="H492" i="14"/>
  <c r="G492" i="14"/>
  <c r="G477" i="14"/>
  <c r="H477" i="14"/>
  <c r="H457" i="14"/>
  <c r="G457" i="14"/>
  <c r="H437" i="14"/>
  <c r="G437" i="14"/>
  <c r="H429" i="14"/>
  <c r="G429" i="14"/>
  <c r="G413" i="14"/>
  <c r="H413" i="14"/>
  <c r="H405" i="14"/>
  <c r="G405" i="14"/>
  <c r="G397" i="14"/>
  <c r="H397" i="14"/>
  <c r="H389" i="14"/>
  <c r="G389" i="14"/>
  <c r="G381" i="14"/>
  <c r="H381" i="14"/>
  <c r="G366" i="14"/>
  <c r="H366" i="14"/>
  <c r="H358" i="14"/>
  <c r="G358" i="14"/>
  <c r="H350" i="14"/>
  <c r="G350" i="14"/>
  <c r="H342" i="14"/>
  <c r="G342" i="14"/>
  <c r="G334" i="14"/>
  <c r="H334" i="14"/>
  <c r="H326" i="14"/>
  <c r="G326" i="14"/>
  <c r="H318" i="14"/>
  <c r="G318" i="14"/>
  <c r="H310" i="14"/>
  <c r="G310" i="14"/>
  <c r="H304" i="14"/>
  <c r="G304" i="14"/>
  <c r="H269" i="14"/>
  <c r="G269" i="14"/>
  <c r="H261" i="14"/>
  <c r="G261" i="14"/>
  <c r="F249" i="14"/>
  <c r="H249" i="14"/>
  <c r="G249" i="14"/>
  <c r="G317" i="14"/>
  <c r="H317" i="14"/>
  <c r="H309" i="14"/>
  <c r="G309" i="14"/>
  <c r="H264" i="14"/>
  <c r="G264" i="14"/>
  <c r="G256" i="14"/>
  <c r="H256" i="14"/>
  <c r="G621" i="14"/>
  <c r="H621" i="14"/>
  <c r="H613" i="14"/>
  <c r="G613" i="14"/>
  <c r="H606" i="14"/>
  <c r="G606" i="14"/>
  <c r="H526" i="14"/>
  <c r="G526" i="14"/>
  <c r="G443" i="14"/>
  <c r="H443" i="14"/>
  <c r="G535" i="14"/>
  <c r="H535" i="14"/>
  <c r="H515" i="14"/>
  <c r="G515" i="14"/>
  <c r="G503" i="14"/>
  <c r="H503" i="14"/>
  <c r="H491" i="14"/>
  <c r="G491" i="14"/>
  <c r="H485" i="14"/>
  <c r="G485" i="14"/>
  <c r="G476" i="14"/>
  <c r="H476" i="14"/>
  <c r="H468" i="14"/>
  <c r="G468" i="14"/>
  <c r="H460" i="14"/>
  <c r="G460" i="14"/>
  <c r="H452" i="14"/>
  <c r="G452" i="14"/>
  <c r="H425" i="14"/>
  <c r="G425" i="14"/>
  <c r="H416" i="14"/>
  <c r="G416" i="14"/>
  <c r="F404" i="14"/>
  <c r="G404" i="14"/>
  <c r="H404" i="14"/>
  <c r="F388" i="14"/>
  <c r="H388" i="14"/>
  <c r="G388" i="14"/>
  <c r="G321" i="14"/>
  <c r="H321" i="14"/>
  <c r="H510" i="14"/>
  <c r="G510" i="14"/>
  <c r="G490" i="14"/>
  <c r="H490" i="14"/>
  <c r="H340" i="14"/>
  <c r="G340" i="14"/>
  <c r="H312" i="14"/>
  <c r="G312" i="14"/>
  <c r="H291" i="14"/>
  <c r="G291" i="14"/>
  <c r="F608" i="14"/>
  <c r="F317" i="14"/>
  <c r="F627" i="14"/>
  <c r="H950" i="14"/>
  <c r="G950" i="14"/>
  <c r="H942" i="14"/>
  <c r="G942" i="14"/>
  <c r="H898" i="14"/>
  <c r="G898" i="14"/>
  <c r="H890" i="14"/>
  <c r="G890" i="14"/>
  <c r="H882" i="14"/>
  <c r="G882" i="14"/>
  <c r="H874" i="14"/>
  <c r="G874" i="14"/>
  <c r="H866" i="14"/>
  <c r="G866" i="14"/>
  <c r="H858" i="14"/>
  <c r="G858" i="14"/>
  <c r="G850" i="14"/>
  <c r="H850" i="14"/>
  <c r="G835" i="14"/>
  <c r="H835" i="14"/>
  <c r="H827" i="14"/>
  <c r="G827" i="14"/>
  <c r="H819" i="14"/>
  <c r="G819" i="14"/>
  <c r="H811" i="14"/>
  <c r="G811" i="14"/>
  <c r="G803" i="14"/>
  <c r="H803" i="14"/>
  <c r="G795" i="14"/>
  <c r="H795" i="14"/>
  <c r="H787" i="14"/>
  <c r="G787" i="14"/>
  <c r="H775" i="14"/>
  <c r="G775" i="14"/>
  <c r="H760" i="14"/>
  <c r="G760" i="14"/>
  <c r="H755" i="14"/>
  <c r="G755" i="14"/>
  <c r="H747" i="14"/>
  <c r="G747" i="14"/>
  <c r="H731" i="14"/>
  <c r="G731" i="14"/>
  <c r="F616" i="14"/>
  <c r="F597" i="14"/>
  <c r="H597" i="14"/>
  <c r="G597" i="14"/>
  <c r="F585" i="14"/>
  <c r="G585" i="14"/>
  <c r="H585" i="14"/>
  <c r="G565" i="14"/>
  <c r="H565" i="14"/>
  <c r="H525" i="14"/>
  <c r="G525" i="14"/>
  <c r="H466" i="14"/>
  <c r="G466" i="14"/>
  <c r="F446" i="14"/>
  <c r="G446" i="14"/>
  <c r="H446" i="14"/>
  <c r="H406" i="14"/>
  <c r="G406" i="14"/>
  <c r="H398" i="14"/>
  <c r="G398" i="14"/>
  <c r="H348" i="14"/>
  <c r="G348" i="14"/>
  <c r="H339" i="14"/>
  <c r="G339" i="14"/>
  <c r="H327" i="14"/>
  <c r="G327" i="14"/>
  <c r="H315" i="14"/>
  <c r="G315" i="14"/>
  <c r="G294" i="14"/>
  <c r="H294" i="14"/>
  <c r="G286" i="14"/>
  <c r="H286" i="14"/>
  <c r="H278" i="14"/>
  <c r="G278" i="14"/>
  <c r="G270" i="14"/>
  <c r="H270" i="14"/>
  <c r="G262" i="14"/>
  <c r="H262" i="14"/>
  <c r="G574" i="14"/>
  <c r="H574" i="14"/>
  <c r="F558" i="14"/>
  <c r="G522" i="14"/>
  <c r="H522" i="14"/>
  <c r="H502" i="14"/>
  <c r="G502" i="14"/>
  <c r="H479" i="14"/>
  <c r="G479" i="14"/>
  <c r="F411" i="14"/>
  <c r="G396" i="14"/>
  <c r="H396" i="14"/>
  <c r="H387" i="14"/>
  <c r="G387" i="14"/>
  <c r="F371" i="14"/>
  <c r="F365" i="14"/>
  <c r="F336" i="14"/>
  <c r="G305" i="14"/>
  <c r="H305" i="14"/>
  <c r="F287" i="14"/>
  <c r="H281" i="14"/>
  <c r="G281" i="14"/>
  <c r="G259" i="14"/>
  <c r="H259" i="14"/>
  <c r="F245" i="14"/>
  <c r="F441" i="14"/>
  <c r="F623" i="14"/>
  <c r="H615" i="14"/>
  <c r="G615" i="14"/>
  <c r="F605" i="14"/>
  <c r="H596" i="14"/>
  <c r="G596" i="14"/>
  <c r="G588" i="14"/>
  <c r="H588" i="14"/>
  <c r="G580" i="14"/>
  <c r="H580" i="14"/>
  <c r="F572" i="14"/>
  <c r="F560" i="14"/>
  <c r="G552" i="14"/>
  <c r="H552" i="14"/>
  <c r="G545" i="14"/>
  <c r="H545" i="14"/>
  <c r="G536" i="14"/>
  <c r="H536" i="14"/>
  <c r="F524" i="14"/>
  <c r="F516" i="14"/>
  <c r="G508" i="14"/>
  <c r="H508" i="14"/>
  <c r="G500" i="14"/>
  <c r="H500" i="14"/>
  <c r="F488" i="14"/>
  <c r="H473" i="14"/>
  <c r="G473" i="14"/>
  <c r="H465" i="14"/>
  <c r="G465" i="14"/>
  <c r="H453" i="14"/>
  <c r="G453" i="14"/>
  <c r="H445" i="14"/>
  <c r="G445" i="14"/>
  <c r="F433" i="14"/>
  <c r="F417" i="14"/>
  <c r="F409" i="14"/>
  <c r="F401" i="14"/>
  <c r="F393" i="14"/>
  <c r="F385" i="14"/>
  <c r="F377" i="14"/>
  <c r="F369" i="14"/>
  <c r="H364" i="14"/>
  <c r="G364" i="14"/>
  <c r="F354" i="14"/>
  <c r="F346" i="14"/>
  <c r="F338" i="14"/>
  <c r="F330" i="14"/>
  <c r="H322" i="14"/>
  <c r="G322" i="14"/>
  <c r="F314" i="14"/>
  <c r="F306" i="14"/>
  <c r="F297" i="14"/>
  <c r="F285" i="14"/>
  <c r="H277" i="14"/>
  <c r="G277" i="14"/>
  <c r="G265" i="14"/>
  <c r="H265" i="14"/>
  <c r="F257" i="14"/>
  <c r="F246" i="14"/>
  <c r="F313" i="14"/>
  <c r="H296" i="14"/>
  <c r="G296" i="14"/>
  <c r="H288" i="14"/>
  <c r="G288" i="14"/>
  <c r="H280" i="14"/>
  <c r="G280" i="14"/>
  <c r="G272" i="14"/>
  <c r="H272" i="14"/>
  <c r="F264" i="14"/>
  <c r="F252" i="14"/>
  <c r="F625" i="14"/>
  <c r="F617" i="14"/>
  <c r="F609" i="14"/>
  <c r="H598" i="14"/>
  <c r="G598" i="14"/>
  <c r="H590" i="14"/>
  <c r="G590" i="14"/>
  <c r="H578" i="14"/>
  <c r="G578" i="14"/>
  <c r="H550" i="14"/>
  <c r="G550" i="14"/>
  <c r="H538" i="14"/>
  <c r="G538" i="14"/>
  <c r="F514" i="14"/>
  <c r="G442" i="14"/>
  <c r="H442" i="14"/>
  <c r="G435" i="14"/>
  <c r="H435" i="14"/>
  <c r="G375" i="14"/>
  <c r="H375" i="14"/>
  <c r="H320" i="14"/>
  <c r="G320" i="14"/>
  <c r="H275" i="14"/>
  <c r="G275" i="14"/>
  <c r="F251" i="14"/>
  <c r="G247" i="14"/>
  <c r="H247" i="14"/>
  <c r="F539" i="14"/>
  <c r="H534" i="14"/>
  <c r="G534" i="14"/>
  <c r="G527" i="14"/>
  <c r="H527" i="14"/>
  <c r="G519" i="14"/>
  <c r="H519" i="14"/>
  <c r="H513" i="14"/>
  <c r="G513" i="14"/>
  <c r="H507" i="14"/>
  <c r="G507" i="14"/>
  <c r="G501" i="14"/>
  <c r="H501" i="14"/>
  <c r="H495" i="14"/>
  <c r="G495" i="14"/>
  <c r="F487" i="14"/>
  <c r="F483" i="14"/>
  <c r="F472" i="14"/>
  <c r="F464" i="14"/>
  <c r="F456" i="14"/>
  <c r="F448" i="14"/>
  <c r="H440" i="14"/>
  <c r="G440" i="14"/>
  <c r="G432" i="14"/>
  <c r="H432" i="14"/>
  <c r="F423" i="14"/>
  <c r="F412" i="14"/>
  <c r="H412" i="14"/>
  <c r="G412" i="14"/>
  <c r="H400" i="14"/>
  <c r="G400" i="14"/>
  <c r="F384" i="14"/>
  <c r="H376" i="14"/>
  <c r="G376" i="14"/>
  <c r="H368" i="14"/>
  <c r="G368" i="14"/>
  <c r="H353" i="14"/>
  <c r="G353" i="14"/>
  <c r="G345" i="14"/>
  <c r="H345" i="14"/>
  <c r="G337" i="14"/>
  <c r="H337" i="14"/>
  <c r="G329" i="14"/>
  <c r="H329" i="14"/>
  <c r="F406" i="14"/>
  <c r="F475" i="14"/>
  <c r="H471" i="14"/>
  <c r="G471" i="14"/>
  <c r="H455" i="14"/>
  <c r="G455" i="14"/>
  <c r="F427" i="14"/>
  <c r="G419" i="14"/>
  <c r="H419" i="14"/>
  <c r="H403" i="14"/>
  <c r="G403" i="14"/>
  <c r="H379" i="14"/>
  <c r="G379" i="14"/>
  <c r="F344" i="14"/>
  <c r="F332" i="14"/>
  <c r="G295" i="14"/>
  <c r="H295" i="14"/>
  <c r="G289" i="14"/>
  <c r="H289" i="14"/>
  <c r="G263" i="14"/>
  <c r="H263" i="14"/>
  <c r="F747" i="14"/>
  <c r="F258" i="14"/>
  <c r="F296" i="14"/>
  <c r="E690" i="5"/>
  <c r="H690" i="5" s="1"/>
  <c r="E670" i="5"/>
  <c r="F670" i="5" s="1"/>
  <c r="E243" i="5"/>
  <c r="G243" i="5" s="1"/>
  <c r="E891" i="5"/>
  <c r="H891" i="5" s="1"/>
  <c r="E248" i="5"/>
  <c r="F248" i="5" s="1"/>
  <c r="E363" i="5"/>
  <c r="F363" i="5" s="1"/>
  <c r="E537" i="5"/>
  <c r="F537" i="5" s="1"/>
  <c r="E529" i="5"/>
  <c r="F529" i="5" s="1"/>
  <c r="E521" i="5"/>
  <c r="F521" i="5" s="1"/>
  <c r="E513" i="5"/>
  <c r="H513" i="5" s="1"/>
  <c r="E505" i="5"/>
  <c r="F505" i="5" s="1"/>
  <c r="E497" i="5"/>
  <c r="F497" i="5" s="1"/>
  <c r="E489" i="5"/>
  <c r="F489" i="5" s="1"/>
  <c r="E897" i="5"/>
  <c r="H897" i="5" s="1"/>
  <c r="E889" i="5"/>
  <c r="H889" i="5" s="1"/>
  <c r="E881" i="5"/>
  <c r="H881" i="5" s="1"/>
  <c r="E865" i="5"/>
  <c r="G865" i="5" s="1"/>
  <c r="E857" i="5"/>
  <c r="H857" i="5" s="1"/>
  <c r="E849" i="5"/>
  <c r="H849" i="5" s="1"/>
  <c r="E831" i="5"/>
  <c r="H831" i="5" s="1"/>
  <c r="E823" i="5"/>
  <c r="H823" i="5" s="1"/>
  <c r="E807" i="5"/>
  <c r="G807" i="5" s="1"/>
  <c r="E799" i="5"/>
  <c r="G799" i="5" s="1"/>
  <c r="E791" i="5"/>
  <c r="G791" i="5" s="1"/>
  <c r="E718" i="5"/>
  <c r="H718" i="5" s="1"/>
  <c r="E710" i="5"/>
  <c r="G710" i="5" s="1"/>
  <c r="E686" i="5"/>
  <c r="G686" i="5" s="1"/>
  <c r="E678" i="5"/>
  <c r="F678" i="5" s="1"/>
  <c r="E953" i="5"/>
  <c r="H953" i="5" s="1"/>
  <c r="E945" i="5"/>
  <c r="G945" i="5" s="1"/>
  <c r="E937" i="5"/>
  <c r="F937" i="5" s="1"/>
  <c r="E929" i="5"/>
  <c r="G929" i="5" s="1"/>
  <c r="E921" i="5"/>
  <c r="G921" i="5" s="1"/>
  <c r="E913" i="5"/>
  <c r="G913" i="5" s="1"/>
  <c r="E844" i="5"/>
  <c r="H844" i="5" s="1"/>
  <c r="E544" i="5"/>
  <c r="H544" i="5" s="1"/>
  <c r="E303" i="5"/>
  <c r="F303" i="5" s="1"/>
  <c r="E375" i="5"/>
  <c r="H375" i="5" s="1"/>
  <c r="E604" i="5"/>
  <c r="H604" i="5" s="1"/>
  <c r="E859" i="5"/>
  <c r="H859" i="5" s="1"/>
  <c r="E815" i="5"/>
  <c r="G815" i="5" s="1"/>
  <c r="E262" i="5"/>
  <c r="F262" i="5" s="1"/>
  <c r="E875" i="5"/>
  <c r="F875" i="5" s="1"/>
  <c r="E839" i="5"/>
  <c r="F839" i="5" s="1"/>
  <c r="E478" i="5"/>
  <c r="H478" i="5" s="1"/>
  <c r="E470" i="5"/>
  <c r="G470" i="5" s="1"/>
  <c r="E462" i="5"/>
  <c r="G462" i="5" s="1"/>
  <c r="E454" i="5"/>
  <c r="F454" i="5" s="1"/>
  <c r="E446" i="5"/>
  <c r="H446" i="5" s="1"/>
  <c r="E438" i="5"/>
  <c r="F438" i="5" s="1"/>
  <c r="E896" i="5"/>
  <c r="G896" i="5" s="1"/>
  <c r="E880" i="5"/>
  <c r="F880" i="5" s="1"/>
  <c r="E848" i="5"/>
  <c r="F848" i="5" s="1"/>
  <c r="E474" i="5"/>
  <c r="H474" i="5" s="1"/>
  <c r="E442" i="5"/>
  <c r="G442" i="5" s="1"/>
  <c r="E899" i="5"/>
  <c r="H899" i="5" s="1"/>
  <c r="E269" i="5"/>
  <c r="F269" i="5" s="1"/>
  <c r="E353" i="5"/>
  <c r="F353" i="5" s="1"/>
  <c r="E333" i="5"/>
  <c r="F333" i="5" s="1"/>
  <c r="E313" i="5"/>
  <c r="F313" i="5" s="1"/>
  <c r="E510" i="5"/>
  <c r="F510" i="5" s="1"/>
  <c r="E485" i="5"/>
  <c r="F485" i="5" s="1"/>
  <c r="E419" i="5"/>
  <c r="E413" i="5"/>
  <c r="F413" i="5" s="1"/>
  <c r="E397" i="5"/>
  <c r="F397" i="5" s="1"/>
  <c r="E373" i="5"/>
  <c r="F373" i="5" s="1"/>
  <c r="E410" i="5"/>
  <c r="F410" i="5" s="1"/>
  <c r="E386" i="5"/>
  <c r="F386" i="5" s="1"/>
  <c r="E595" i="5"/>
  <c r="F595" i="5" s="1"/>
  <c r="E583" i="5"/>
  <c r="F583" i="5" s="1"/>
  <c r="E571" i="5"/>
  <c r="F571" i="5" s="1"/>
  <c r="E559" i="5"/>
  <c r="F559" i="5" s="1"/>
  <c r="E547" i="5"/>
  <c r="F547" i="5" s="1"/>
  <c r="E649" i="5"/>
  <c r="F649" i="5" s="1"/>
  <c r="E633" i="5"/>
  <c r="F633" i="5" s="1"/>
  <c r="E621" i="5"/>
  <c r="F621" i="5" s="1"/>
  <c r="E779" i="5"/>
  <c r="F779" i="5" s="1"/>
  <c r="E767" i="5"/>
  <c r="F767" i="5" s="1"/>
  <c r="E751" i="5"/>
  <c r="F751" i="5" s="1"/>
  <c r="E739" i="5"/>
  <c r="F739" i="5" s="1"/>
  <c r="E727" i="5"/>
  <c r="F727" i="5" s="1"/>
  <c r="E1008" i="5"/>
  <c r="F1008" i="5" s="1"/>
  <c r="E996" i="5"/>
  <c r="F996" i="5" s="1"/>
  <c r="E976" i="5"/>
  <c r="F976" i="5" s="1"/>
  <c r="E1079" i="5"/>
  <c r="F1079" i="5" s="1"/>
  <c r="E1063" i="5"/>
  <c r="F1063" i="5" s="1"/>
  <c r="E1047" i="5"/>
  <c r="F1047" i="5" s="1"/>
  <c r="E1035" i="5"/>
  <c r="F1035" i="5" s="1"/>
  <c r="E948" i="5"/>
  <c r="F948" i="5" s="1"/>
  <c r="E924" i="5"/>
  <c r="F924" i="5" s="1"/>
  <c r="E1024" i="5"/>
  <c r="F1024" i="5" s="1"/>
  <c r="E959" i="5"/>
  <c r="F959" i="5" s="1"/>
  <c r="E927" i="5"/>
  <c r="F927" i="5" s="1"/>
  <c r="E864" i="5"/>
  <c r="E887" i="5"/>
  <c r="F887" i="5" s="1"/>
  <c r="E805" i="5"/>
  <c r="E504" i="5"/>
  <c r="F504" i="5" s="1"/>
  <c r="E408" i="5"/>
  <c r="E479" i="5"/>
  <c r="F479" i="5" s="1"/>
  <c r="E435" i="5"/>
  <c r="F435" i="5" s="1"/>
  <c r="E379" i="5"/>
  <c r="E877" i="5"/>
  <c r="E784" i="5"/>
  <c r="F784" i="5" s="1"/>
  <c r="E713" i="5"/>
  <c r="E705" i="5"/>
  <c r="F705" i="5" s="1"/>
  <c r="E697" i="5"/>
  <c r="E689" i="5"/>
  <c r="F689" i="5" s="1"/>
  <c r="E681" i="5"/>
  <c r="E673" i="5"/>
  <c r="F673" i="5" s="1"/>
  <c r="E427" i="5"/>
  <c r="E290" i="5"/>
  <c r="F290" i="5" s="1"/>
  <c r="E283" i="5"/>
  <c r="E273" i="5"/>
  <c r="F273" i="5" s="1"/>
  <c r="E254" i="5"/>
  <c r="E261" i="5"/>
  <c r="F261" i="5" s="1"/>
  <c r="E246" i="5"/>
  <c r="E349" i="5"/>
  <c r="F349" i="5" s="1"/>
  <c r="E337" i="5"/>
  <c r="E329" i="5"/>
  <c r="F329" i="5" s="1"/>
  <c r="E321" i="5"/>
  <c r="E431" i="5"/>
  <c r="F431" i="5" s="1"/>
  <c r="E526" i="5"/>
  <c r="E502" i="5"/>
  <c r="F502" i="5" s="1"/>
  <c r="E430" i="5"/>
  <c r="E405" i="5"/>
  <c r="F405" i="5" s="1"/>
  <c r="E389" i="5"/>
  <c r="F389" i="5" s="1"/>
  <c r="E365" i="5"/>
  <c r="F365" i="5" s="1"/>
  <c r="E394" i="5"/>
  <c r="E370" i="5"/>
  <c r="F370" i="5" s="1"/>
  <c r="E599" i="5"/>
  <c r="E591" i="5"/>
  <c r="F591" i="5" s="1"/>
  <c r="E575" i="5"/>
  <c r="E563" i="5"/>
  <c r="F563" i="5" s="1"/>
  <c r="E551" i="5"/>
  <c r="E657" i="5"/>
  <c r="F657" i="5" s="1"/>
  <c r="E653" i="5"/>
  <c r="E641" i="5"/>
  <c r="F641" i="5" s="1"/>
  <c r="E629" i="5"/>
  <c r="E617" i="5"/>
  <c r="F617" i="5" s="1"/>
  <c r="E609" i="5"/>
  <c r="E606" i="5"/>
  <c r="F606" i="5" s="1"/>
  <c r="E775" i="5"/>
  <c r="E763" i="5"/>
  <c r="F763" i="5" s="1"/>
  <c r="E755" i="5"/>
  <c r="E743" i="5"/>
  <c r="F743" i="5" s="1"/>
  <c r="E731" i="5"/>
  <c r="E1012" i="5"/>
  <c r="F1012" i="5" s="1"/>
  <c r="E1000" i="5"/>
  <c r="E992" i="5"/>
  <c r="F992" i="5" s="1"/>
  <c r="E984" i="5"/>
  <c r="E972" i="5"/>
  <c r="F972" i="5" s="1"/>
  <c r="E1071" i="5"/>
  <c r="E1059" i="5"/>
  <c r="F1059" i="5" s="1"/>
  <c r="E1051" i="5"/>
  <c r="E1039" i="5"/>
  <c r="F1039" i="5" s="1"/>
  <c r="E1027" i="5"/>
  <c r="E965" i="5"/>
  <c r="F965" i="5" s="1"/>
  <c r="E940" i="5"/>
  <c r="E916" i="5"/>
  <c r="F916" i="5" s="1"/>
  <c r="E943" i="5"/>
  <c r="E919" i="5"/>
  <c r="F919" i="5" s="1"/>
  <c r="E872" i="5"/>
  <c r="F872" i="5" s="1"/>
  <c r="E856" i="5"/>
  <c r="F856" i="5" s="1"/>
  <c r="E871" i="5"/>
  <c r="F871" i="5" s="1"/>
  <c r="E813" i="5"/>
  <c r="F813" i="5" s="1"/>
  <c r="E789" i="5"/>
  <c r="F789" i="5" s="1"/>
  <c r="E543" i="5"/>
  <c r="E512" i="5"/>
  <c r="F512" i="5" s="1"/>
  <c r="E496" i="5"/>
  <c r="F496" i="5" s="1"/>
  <c r="E473" i="5"/>
  <c r="F473" i="5" s="1"/>
  <c r="E416" i="5"/>
  <c r="F416" i="5" s="1"/>
  <c r="E392" i="5"/>
  <c r="F392" i="5" s="1"/>
  <c r="E376" i="5"/>
  <c r="F376" i="5" s="1"/>
  <c r="E244" i="5"/>
  <c r="E294" i="5"/>
  <c r="E289" i="5"/>
  <c r="F289" i="5" s="1"/>
  <c r="E282" i="5"/>
  <c r="E276" i="5"/>
  <c r="E272" i="5"/>
  <c r="F272" i="5" s="1"/>
  <c r="E268" i="5"/>
  <c r="F268" i="5" s="1"/>
  <c r="E260" i="5"/>
  <c r="F260" i="5" s="1"/>
  <c r="E252" i="5"/>
  <c r="E263" i="5"/>
  <c r="F263" i="5" s="1"/>
  <c r="E259" i="5"/>
  <c r="E251" i="5"/>
  <c r="F251" i="5" s="1"/>
  <c r="E245" i="5"/>
  <c r="E267" i="5"/>
  <c r="F267" i="5" s="1"/>
  <c r="E266" i="5"/>
  <c r="E308" i="5"/>
  <c r="E356" i="5"/>
  <c r="E352" i="5"/>
  <c r="E348" i="5"/>
  <c r="E344" i="5"/>
  <c r="E340" i="5"/>
  <c r="E336" i="5"/>
  <c r="E332" i="5"/>
  <c r="E328" i="5"/>
  <c r="E324" i="5"/>
  <c r="E320" i="5"/>
  <c r="E316" i="5"/>
  <c r="E312" i="5"/>
  <c r="E425" i="5"/>
  <c r="F425" i="5" s="1"/>
  <c r="E533" i="5"/>
  <c r="F533" i="5" s="1"/>
  <c r="E525" i="5"/>
  <c r="E517" i="5"/>
  <c r="F517" i="5" s="1"/>
  <c r="E509" i="5"/>
  <c r="E501" i="5"/>
  <c r="F501" i="5" s="1"/>
  <c r="E493" i="5"/>
  <c r="E483" i="5"/>
  <c r="E465" i="5"/>
  <c r="E539" i="5"/>
  <c r="F539" i="5" s="1"/>
  <c r="E499" i="5"/>
  <c r="E476" i="5"/>
  <c r="F476" i="5" s="1"/>
  <c r="E468" i="5"/>
  <c r="E460" i="5"/>
  <c r="F460" i="5" s="1"/>
  <c r="E452" i="5"/>
  <c r="E444" i="5"/>
  <c r="F444" i="5" s="1"/>
  <c r="E436" i="5"/>
  <c r="E428" i="5"/>
  <c r="F428" i="5" s="1"/>
  <c r="E286" i="5"/>
  <c r="E411" i="5"/>
  <c r="E403" i="5"/>
  <c r="E391" i="5"/>
  <c r="E598" i="5"/>
  <c r="F598" i="5" s="1"/>
  <c r="E594" i="5"/>
  <c r="F594" i="5" s="1"/>
  <c r="E590" i="5"/>
  <c r="F590" i="5" s="1"/>
  <c r="E586" i="5"/>
  <c r="F586" i="5" s="1"/>
  <c r="E582" i="5"/>
  <c r="F582" i="5" s="1"/>
  <c r="E578" i="5"/>
  <c r="F578" i="5" s="1"/>
  <c r="E574" i="5"/>
  <c r="F574" i="5" s="1"/>
  <c r="E570" i="5"/>
  <c r="F570" i="5" s="1"/>
  <c r="E566" i="5"/>
  <c r="F566" i="5" s="1"/>
  <c r="E562" i="5"/>
  <c r="F562" i="5" s="1"/>
  <c r="E558" i="5"/>
  <c r="F558" i="5" s="1"/>
  <c r="E554" i="5"/>
  <c r="F554" i="5" s="1"/>
  <c r="E550" i="5"/>
  <c r="F550" i="5" s="1"/>
  <c r="E546" i="5"/>
  <c r="F546" i="5" s="1"/>
  <c r="E656" i="5"/>
  <c r="F656" i="5" s="1"/>
  <c r="E652" i="5"/>
  <c r="F652" i="5" s="1"/>
  <c r="E648" i="5"/>
  <c r="F648" i="5" s="1"/>
  <c r="E644" i="5"/>
  <c r="F644" i="5" s="1"/>
  <c r="E640" i="5"/>
  <c r="F640" i="5" s="1"/>
  <c r="E636" i="5"/>
  <c r="F636" i="5" s="1"/>
  <c r="E632" i="5"/>
  <c r="F632" i="5" s="1"/>
  <c r="E628" i="5"/>
  <c r="F628" i="5" s="1"/>
  <c r="E624" i="5"/>
  <c r="F624" i="5" s="1"/>
  <c r="E620" i="5"/>
  <c r="F620" i="5" s="1"/>
  <c r="E616" i="5"/>
  <c r="F616" i="5" s="1"/>
  <c r="E612" i="5"/>
  <c r="F612" i="5" s="1"/>
  <c r="E608" i="5"/>
  <c r="F608" i="5" s="1"/>
  <c r="E663" i="5"/>
  <c r="E778" i="5"/>
  <c r="F778" i="5" s="1"/>
  <c r="E774" i="5"/>
  <c r="F774" i="5" s="1"/>
  <c r="E770" i="5"/>
  <c r="F770" i="5" s="1"/>
  <c r="E766" i="5"/>
  <c r="F766" i="5" s="1"/>
  <c r="E762" i="5"/>
  <c r="F762" i="5" s="1"/>
  <c r="E758" i="5"/>
  <c r="F758" i="5" s="1"/>
  <c r="E754" i="5"/>
  <c r="F754" i="5" s="1"/>
  <c r="E750" i="5"/>
  <c r="F750" i="5" s="1"/>
  <c r="E746" i="5"/>
  <c r="F746" i="5" s="1"/>
  <c r="E742" i="5"/>
  <c r="F742" i="5" s="1"/>
  <c r="E738" i="5"/>
  <c r="F738" i="5" s="1"/>
  <c r="E734" i="5"/>
  <c r="F734" i="5" s="1"/>
  <c r="E730" i="5"/>
  <c r="F730" i="5" s="1"/>
  <c r="E905" i="5"/>
  <c r="F905" i="5" s="1"/>
  <c r="E1019" i="5"/>
  <c r="F1019" i="5" s="1"/>
  <c r="E1015" i="5"/>
  <c r="F1015" i="5" s="1"/>
  <c r="E1011" i="5"/>
  <c r="F1011" i="5" s="1"/>
  <c r="E1007" i="5"/>
  <c r="F1007" i="5" s="1"/>
  <c r="E1003" i="5"/>
  <c r="E999" i="5"/>
  <c r="F999" i="5" s="1"/>
  <c r="E995" i="5"/>
  <c r="E991" i="5"/>
  <c r="F991" i="5" s="1"/>
  <c r="E987" i="5"/>
  <c r="E983" i="5"/>
  <c r="F983" i="5" s="1"/>
  <c r="E979" i="5"/>
  <c r="E975" i="5"/>
  <c r="F975" i="5" s="1"/>
  <c r="E971" i="5"/>
  <c r="E967" i="5"/>
  <c r="F967" i="5" s="1"/>
  <c r="E1078" i="5"/>
  <c r="E1074" i="5"/>
  <c r="F1074" i="5" s="1"/>
  <c r="E1070" i="5"/>
  <c r="E1066" i="5"/>
  <c r="F1066" i="5" s="1"/>
  <c r="E1062" i="5"/>
  <c r="E1058" i="5"/>
  <c r="F1058" i="5" s="1"/>
  <c r="E1054" i="5"/>
  <c r="E1050" i="5"/>
  <c r="F1050" i="5" s="1"/>
  <c r="E1046" i="5"/>
  <c r="E1042" i="5"/>
  <c r="F1042" i="5" s="1"/>
  <c r="E1038" i="5"/>
  <c r="E1034" i="5"/>
  <c r="F1034" i="5" s="1"/>
  <c r="E1030" i="5"/>
  <c r="E1026" i="5"/>
  <c r="F1026" i="5" s="1"/>
  <c r="E837" i="5"/>
  <c r="E829" i="5"/>
  <c r="F829" i="5" s="1"/>
  <c r="E894" i="5"/>
  <c r="E886" i="5"/>
  <c r="F886" i="5" s="1"/>
  <c r="E878" i="5"/>
  <c r="E870" i="5"/>
  <c r="F870" i="5" s="1"/>
  <c r="E862" i="5"/>
  <c r="E854" i="5"/>
  <c r="F854" i="5" s="1"/>
  <c r="E846" i="5"/>
  <c r="E836" i="5"/>
  <c r="F836" i="5" s="1"/>
  <c r="E828" i="5"/>
  <c r="E820" i="5"/>
  <c r="F820" i="5" s="1"/>
  <c r="E812" i="5"/>
  <c r="E804" i="5"/>
  <c r="F804" i="5" s="1"/>
  <c r="E796" i="5"/>
  <c r="E788" i="5"/>
  <c r="F788" i="5" s="1"/>
  <c r="E715" i="5"/>
  <c r="E707" i="5"/>
  <c r="F707" i="5" s="1"/>
  <c r="E699" i="5"/>
  <c r="E691" i="5"/>
  <c r="F691" i="5" s="1"/>
  <c r="E683" i="5"/>
  <c r="E675" i="5"/>
  <c r="F675" i="5" s="1"/>
  <c r="E667" i="5"/>
  <c r="E958" i="5"/>
  <c r="F958" i="5" s="1"/>
  <c r="E950" i="5"/>
  <c r="E942" i="5"/>
  <c r="F942" i="5" s="1"/>
  <c r="E934" i="5"/>
  <c r="E926" i="5"/>
  <c r="F926" i="5" s="1"/>
  <c r="E918" i="5"/>
  <c r="E910" i="5"/>
  <c r="F910" i="5" s="1"/>
  <c r="E726" i="5"/>
  <c r="E716" i="5"/>
  <c r="F716" i="5" s="1"/>
  <c r="E708" i="5"/>
  <c r="E700" i="5"/>
  <c r="F700" i="5" s="1"/>
  <c r="E692" i="5"/>
  <c r="E684" i="5"/>
  <c r="F684" i="5" s="1"/>
  <c r="E676" i="5"/>
  <c r="E668" i="5"/>
  <c r="F668" i="5" s="1"/>
  <c r="E532" i="5"/>
  <c r="E459" i="5"/>
  <c r="F459" i="5" s="1"/>
  <c r="E447" i="5"/>
  <c r="E439" i="5"/>
  <c r="F439" i="5" s="1"/>
  <c r="E423" i="5"/>
  <c r="E698" i="5"/>
  <c r="E471" i="5"/>
  <c r="E445" i="5"/>
  <c r="F445" i="5" s="1"/>
  <c r="E1023" i="5"/>
  <c r="E531" i="5"/>
  <c r="E523" i="5"/>
  <c r="F523" i="5" s="1"/>
  <c r="E511" i="5"/>
  <c r="E491" i="5"/>
  <c r="F491" i="5" s="1"/>
  <c r="E706" i="5"/>
  <c r="E869" i="5"/>
  <c r="E838" i="5"/>
  <c r="F838" i="5" s="1"/>
  <c r="E830" i="5"/>
  <c r="F830" i="5" s="1"/>
  <c r="E822" i="5"/>
  <c r="F822" i="5" s="1"/>
  <c r="E814" i="5"/>
  <c r="F814" i="5" s="1"/>
  <c r="E806" i="5"/>
  <c r="F806" i="5" s="1"/>
  <c r="E798" i="5"/>
  <c r="F798" i="5" s="1"/>
  <c r="E790" i="5"/>
  <c r="F790" i="5" s="1"/>
  <c r="E477" i="5"/>
  <c r="F477" i="5" s="1"/>
  <c r="E296" i="5"/>
  <c r="E277" i="5"/>
  <c r="E253" i="5"/>
  <c r="F253" i="5" s="1"/>
  <c r="E280" i="5"/>
  <c r="E357" i="5"/>
  <c r="E345" i="5"/>
  <c r="F345" i="5" s="1"/>
  <c r="E341" i="5"/>
  <c r="E325" i="5"/>
  <c r="F325" i="5" s="1"/>
  <c r="E317" i="5"/>
  <c r="E309" i="5"/>
  <c r="F309" i="5" s="1"/>
  <c r="E418" i="5"/>
  <c r="E503" i="5"/>
  <c r="F503" i="5" s="1"/>
  <c r="E534" i="5"/>
  <c r="E518" i="5"/>
  <c r="F518" i="5" s="1"/>
  <c r="E494" i="5"/>
  <c r="E381" i="5"/>
  <c r="F381" i="5" s="1"/>
  <c r="E402" i="5"/>
  <c r="F402" i="5" s="1"/>
  <c r="E378" i="5"/>
  <c r="F378" i="5" s="1"/>
  <c r="E587" i="5"/>
  <c r="F587" i="5" s="1"/>
  <c r="E579" i="5"/>
  <c r="F579" i="5" s="1"/>
  <c r="E567" i="5"/>
  <c r="F567" i="5" s="1"/>
  <c r="E555" i="5"/>
  <c r="F555" i="5" s="1"/>
  <c r="E645" i="5"/>
  <c r="F645" i="5" s="1"/>
  <c r="E637" i="5"/>
  <c r="F637" i="5" s="1"/>
  <c r="E625" i="5"/>
  <c r="F625" i="5" s="1"/>
  <c r="E613" i="5"/>
  <c r="F613" i="5" s="1"/>
  <c r="E724" i="5"/>
  <c r="F724" i="5" s="1"/>
  <c r="E771" i="5"/>
  <c r="F771" i="5" s="1"/>
  <c r="E759" i="5"/>
  <c r="F759" i="5" s="1"/>
  <c r="E747" i="5"/>
  <c r="F747" i="5" s="1"/>
  <c r="E735" i="5"/>
  <c r="F735" i="5" s="1"/>
  <c r="E785" i="5"/>
  <c r="F785" i="5" s="1"/>
  <c r="E1016" i="5"/>
  <c r="F1016" i="5" s="1"/>
  <c r="E1004" i="5"/>
  <c r="F1004" i="5" s="1"/>
  <c r="E988" i="5"/>
  <c r="F988" i="5" s="1"/>
  <c r="E980" i="5"/>
  <c r="F980" i="5" s="1"/>
  <c r="E968" i="5"/>
  <c r="F968" i="5" s="1"/>
  <c r="E1075" i="5"/>
  <c r="F1075" i="5" s="1"/>
  <c r="E1067" i="5"/>
  <c r="F1067" i="5" s="1"/>
  <c r="E1055" i="5"/>
  <c r="F1055" i="5" s="1"/>
  <c r="E1043" i="5"/>
  <c r="F1043" i="5" s="1"/>
  <c r="E1031" i="5"/>
  <c r="F1031" i="5" s="1"/>
  <c r="E956" i="5"/>
  <c r="F956" i="5" s="1"/>
  <c r="E932" i="5"/>
  <c r="F932" i="5" s="1"/>
  <c r="E908" i="5"/>
  <c r="F908" i="5" s="1"/>
  <c r="E951" i="5"/>
  <c r="F951" i="5" s="1"/>
  <c r="E935" i="5"/>
  <c r="F935" i="5" s="1"/>
  <c r="E911" i="5"/>
  <c r="F911" i="5" s="1"/>
  <c r="E888" i="5"/>
  <c r="F888" i="5" s="1"/>
  <c r="E783" i="5"/>
  <c r="E904" i="5"/>
  <c r="E855" i="5"/>
  <c r="F855" i="5" s="1"/>
  <c r="E821" i="5"/>
  <c r="E797" i="5"/>
  <c r="F797" i="5" s="1"/>
  <c r="E520" i="5"/>
  <c r="E488" i="5"/>
  <c r="F488" i="5" s="1"/>
  <c r="E451" i="5"/>
  <c r="E400" i="5"/>
  <c r="F400" i="5" s="1"/>
  <c r="E384" i="5"/>
  <c r="E368" i="5"/>
  <c r="F368" i="5" s="1"/>
  <c r="E787" i="5"/>
  <c r="E299" i="5"/>
  <c r="E292" i="5"/>
  <c r="E287" i="5"/>
  <c r="F287" i="5" s="1"/>
  <c r="E281" i="5"/>
  <c r="F281" i="5" s="1"/>
  <c r="E275" i="5"/>
  <c r="F275" i="5" s="1"/>
  <c r="E271" i="5"/>
  <c r="F271" i="5" s="1"/>
  <c r="E264" i="5"/>
  <c r="F264" i="5" s="1"/>
  <c r="E258" i="5"/>
  <c r="E250" i="5"/>
  <c r="F250" i="5" s="1"/>
  <c r="E257" i="5"/>
  <c r="E249" i="5"/>
  <c r="F249" i="5" s="1"/>
  <c r="E265" i="5"/>
  <c r="E288" i="5"/>
  <c r="E295" i="5"/>
  <c r="F295" i="5" s="1"/>
  <c r="E279" i="5"/>
  <c r="F279" i="5" s="1"/>
  <c r="E359" i="5"/>
  <c r="F359" i="5" s="1"/>
  <c r="E355" i="5"/>
  <c r="F355" i="5" s="1"/>
  <c r="E351" i="5"/>
  <c r="F351" i="5" s="1"/>
  <c r="E347" i="5"/>
  <c r="F347" i="5" s="1"/>
  <c r="E343" i="5"/>
  <c r="F343" i="5" s="1"/>
  <c r="E339" i="5"/>
  <c r="F339" i="5" s="1"/>
  <c r="E335" i="5"/>
  <c r="F335" i="5" s="1"/>
  <c r="E331" i="5"/>
  <c r="F331" i="5" s="1"/>
  <c r="E327" i="5"/>
  <c r="F327" i="5" s="1"/>
  <c r="E323" i="5"/>
  <c r="F323" i="5" s="1"/>
  <c r="E319" i="5"/>
  <c r="F319" i="5" s="1"/>
  <c r="E315" i="5"/>
  <c r="F315" i="5" s="1"/>
  <c r="E311" i="5"/>
  <c r="F311" i="5" s="1"/>
  <c r="E424" i="5"/>
  <c r="F424" i="5" s="1"/>
  <c r="E463" i="5"/>
  <c r="F463" i="5" s="1"/>
  <c r="E519" i="5"/>
  <c r="F519" i="5" s="1"/>
  <c r="E538" i="5"/>
  <c r="F538" i="5" s="1"/>
  <c r="E530" i="5"/>
  <c r="F530" i="5" s="1"/>
  <c r="E522" i="5"/>
  <c r="F522" i="5" s="1"/>
  <c r="E514" i="5"/>
  <c r="F514" i="5" s="1"/>
  <c r="E506" i="5"/>
  <c r="F506" i="5" s="1"/>
  <c r="E498" i="5"/>
  <c r="F498" i="5" s="1"/>
  <c r="E490" i="5"/>
  <c r="F490" i="5" s="1"/>
  <c r="E466" i="5"/>
  <c r="E458" i="5"/>
  <c r="E450" i="5"/>
  <c r="F450" i="5" s="1"/>
  <c r="E434" i="5"/>
  <c r="F434" i="5" s="1"/>
  <c r="E426" i="5"/>
  <c r="E415" i="5"/>
  <c r="E417" i="5"/>
  <c r="E409" i="5"/>
  <c r="F409" i="5" s="1"/>
  <c r="E401" i="5"/>
  <c r="E393" i="5"/>
  <c r="F393" i="5" s="1"/>
  <c r="E385" i="5"/>
  <c r="E377" i="5"/>
  <c r="F377" i="5" s="1"/>
  <c r="E369" i="5"/>
  <c r="E298" i="5"/>
  <c r="F298" i="5" s="1"/>
  <c r="E387" i="5"/>
  <c r="E371" i="5"/>
  <c r="E414" i="5"/>
  <c r="F414" i="5" s="1"/>
  <c r="E406" i="5"/>
  <c r="E398" i="5"/>
  <c r="F398" i="5" s="1"/>
  <c r="E390" i="5"/>
  <c r="E382" i="5"/>
  <c r="F382" i="5" s="1"/>
  <c r="E374" i="5"/>
  <c r="E597" i="5"/>
  <c r="F597" i="5" s="1"/>
  <c r="E593" i="5"/>
  <c r="E589" i="5"/>
  <c r="F589" i="5" s="1"/>
  <c r="E585" i="5"/>
  <c r="E581" i="5"/>
  <c r="F581" i="5" s="1"/>
  <c r="E577" i="5"/>
  <c r="E573" i="5"/>
  <c r="F573" i="5" s="1"/>
  <c r="E569" i="5"/>
  <c r="E565" i="5"/>
  <c r="F565" i="5" s="1"/>
  <c r="E561" i="5"/>
  <c r="E557" i="5"/>
  <c r="F557" i="5" s="1"/>
  <c r="E553" i="5"/>
  <c r="E549" i="5"/>
  <c r="F549" i="5" s="1"/>
  <c r="E659" i="5"/>
  <c r="E655" i="5"/>
  <c r="F655" i="5" s="1"/>
  <c r="E651" i="5"/>
  <c r="E647" i="5"/>
  <c r="F647" i="5" s="1"/>
  <c r="E643" i="5"/>
  <c r="E639" i="5"/>
  <c r="F639" i="5" s="1"/>
  <c r="E635" i="5"/>
  <c r="E631" i="5"/>
  <c r="E627" i="5"/>
  <c r="E623" i="5"/>
  <c r="E619" i="5"/>
  <c r="F619" i="5" s="1"/>
  <c r="E615" i="5"/>
  <c r="E611" i="5"/>
  <c r="E607" i="5"/>
  <c r="E777" i="5"/>
  <c r="F777" i="5" s="1"/>
  <c r="E773" i="5"/>
  <c r="E769" i="5"/>
  <c r="F769" i="5" s="1"/>
  <c r="E765" i="5"/>
  <c r="E761" i="5"/>
  <c r="F761" i="5" s="1"/>
  <c r="E757" i="5"/>
  <c r="E753" i="5"/>
  <c r="F753" i="5" s="1"/>
  <c r="E749" i="5"/>
  <c r="E745" i="5"/>
  <c r="F745" i="5" s="1"/>
  <c r="E741" i="5"/>
  <c r="E737" i="5"/>
  <c r="F737" i="5" s="1"/>
  <c r="E733" i="5"/>
  <c r="E729" i="5"/>
  <c r="F729" i="5" s="1"/>
  <c r="E723" i="5"/>
  <c r="E1018" i="5"/>
  <c r="F1018" i="5" s="1"/>
  <c r="E1014" i="5"/>
  <c r="E1010" i="5"/>
  <c r="F1010" i="5" s="1"/>
  <c r="E1006" i="5"/>
  <c r="E1002" i="5"/>
  <c r="F1002" i="5" s="1"/>
  <c r="E998" i="5"/>
  <c r="E994" i="5"/>
  <c r="F994" i="5" s="1"/>
  <c r="E990" i="5"/>
  <c r="E986" i="5"/>
  <c r="F986" i="5" s="1"/>
  <c r="E982" i="5"/>
  <c r="E978" i="5"/>
  <c r="F978" i="5" s="1"/>
  <c r="E974" i="5"/>
  <c r="E970" i="5"/>
  <c r="F970" i="5" s="1"/>
  <c r="E963" i="5"/>
  <c r="E1077" i="5"/>
  <c r="F1077" i="5" s="1"/>
  <c r="E1073" i="5"/>
  <c r="E1069" i="5"/>
  <c r="F1069" i="5" s="1"/>
  <c r="E1065" i="5"/>
  <c r="E1061" i="5"/>
  <c r="F1061" i="5" s="1"/>
  <c r="E1057" i="5"/>
  <c r="E1053" i="5"/>
  <c r="F1053" i="5" s="1"/>
  <c r="E1049" i="5"/>
  <c r="E1045" i="5"/>
  <c r="F1045" i="5" s="1"/>
  <c r="E1041" i="5"/>
  <c r="E1037" i="5"/>
  <c r="F1037" i="5" s="1"/>
  <c r="E1033" i="5"/>
  <c r="E1029" i="5"/>
  <c r="F1029" i="5" s="1"/>
  <c r="E1025" i="5"/>
  <c r="E952" i="5"/>
  <c r="F952" i="5" s="1"/>
  <c r="E944" i="5"/>
  <c r="E936" i="5"/>
  <c r="F936" i="5" s="1"/>
  <c r="E928" i="5"/>
  <c r="E920" i="5"/>
  <c r="F920" i="5" s="1"/>
  <c r="E912" i="5"/>
  <c r="E955" i="5"/>
  <c r="F955" i="5" s="1"/>
  <c r="E947" i="5"/>
  <c r="E939" i="5"/>
  <c r="F939" i="5" s="1"/>
  <c r="E931" i="5"/>
  <c r="F931" i="5" s="1"/>
  <c r="E923" i="5"/>
  <c r="F923" i="5" s="1"/>
  <c r="E915" i="5"/>
  <c r="E907" i="5"/>
  <c r="E892" i="5"/>
  <c r="F892" i="5" s="1"/>
  <c r="E884" i="5"/>
  <c r="E876" i="5"/>
  <c r="F876" i="5" s="1"/>
  <c r="E868" i="5"/>
  <c r="E860" i="5"/>
  <c r="F860" i="5" s="1"/>
  <c r="E852" i="5"/>
  <c r="E843" i="5"/>
  <c r="E895" i="5"/>
  <c r="E879" i="5"/>
  <c r="F879" i="5" s="1"/>
  <c r="E863" i="5"/>
  <c r="E847" i="5"/>
  <c r="F847" i="5" s="1"/>
  <c r="E817" i="5"/>
  <c r="E809" i="5"/>
  <c r="F809" i="5" s="1"/>
  <c r="E801" i="5"/>
  <c r="E793" i="5"/>
  <c r="F793" i="5" s="1"/>
  <c r="E528" i="5"/>
  <c r="E516" i="5"/>
  <c r="F516" i="5" s="1"/>
  <c r="E508" i="5"/>
  <c r="E500" i="5"/>
  <c r="F500" i="5" s="1"/>
  <c r="E492" i="5"/>
  <c r="E467" i="5"/>
  <c r="F467" i="5" s="1"/>
  <c r="E412" i="5"/>
  <c r="E404" i="5"/>
  <c r="F404" i="5" s="1"/>
  <c r="E396" i="5"/>
  <c r="E388" i="5"/>
  <c r="F388" i="5" s="1"/>
  <c r="E380" i="5"/>
  <c r="E372" i="5"/>
  <c r="F372" i="5" s="1"/>
  <c r="E475" i="5"/>
  <c r="F475" i="5" s="1"/>
  <c r="E383" i="5"/>
  <c r="E883" i="5"/>
  <c r="E867" i="5"/>
  <c r="E851" i="5"/>
  <c r="F851" i="5" s="1"/>
  <c r="E835" i="5"/>
  <c r="E827" i="5"/>
  <c r="F827" i="5" s="1"/>
  <c r="E819" i="5"/>
  <c r="E811" i="5"/>
  <c r="E803" i="5"/>
  <c r="E795" i="5"/>
  <c r="F795" i="5" s="1"/>
  <c r="E674" i="5"/>
  <c r="E666" i="5"/>
  <c r="F666" i="5" s="1"/>
  <c r="E453" i="5"/>
  <c r="F453" i="5" s="1"/>
  <c r="E893" i="5"/>
  <c r="F893" i="5" s="1"/>
  <c r="E861" i="5"/>
  <c r="F861" i="5" s="1"/>
  <c r="E717" i="5"/>
  <c r="F717" i="5" s="1"/>
  <c r="E709" i="5"/>
  <c r="F709" i="5" s="1"/>
  <c r="E701" i="5"/>
  <c r="F701" i="5" s="1"/>
  <c r="E693" i="5"/>
  <c r="F693" i="5" s="1"/>
  <c r="E685" i="5"/>
  <c r="F685" i="5" s="1"/>
  <c r="E677" i="5"/>
  <c r="F677" i="5" s="1"/>
  <c r="E669" i="5"/>
  <c r="F669" i="5" s="1"/>
  <c r="E605" i="5"/>
  <c r="F605" i="5" s="1"/>
  <c r="E486" i="5"/>
  <c r="F486" i="5" s="1"/>
  <c r="E433" i="5"/>
  <c r="F433" i="5" s="1"/>
  <c r="E297" i="5"/>
  <c r="E291" i="5"/>
  <c r="F291" i="5" s="1"/>
  <c r="E285" i="5"/>
  <c r="E278" i="5"/>
  <c r="F278" i="5" s="1"/>
  <c r="E274" i="5"/>
  <c r="E270" i="5"/>
  <c r="F270" i="5" s="1"/>
  <c r="E256" i="5"/>
  <c r="E255" i="5"/>
  <c r="F255" i="5" s="1"/>
  <c r="E247" i="5"/>
  <c r="E293" i="5"/>
  <c r="F293" i="5" s="1"/>
  <c r="E284" i="5"/>
  <c r="E358" i="5"/>
  <c r="E354" i="5"/>
  <c r="F354" i="5" s="1"/>
  <c r="E350" i="5"/>
  <c r="E346" i="5"/>
  <c r="F346" i="5" s="1"/>
  <c r="E342" i="5"/>
  <c r="E338" i="5"/>
  <c r="F338" i="5" s="1"/>
  <c r="E334" i="5"/>
  <c r="E330" i="5"/>
  <c r="F330" i="5" s="1"/>
  <c r="E326" i="5"/>
  <c r="E322" i="5"/>
  <c r="F322" i="5" s="1"/>
  <c r="E318" i="5"/>
  <c r="E314" i="5"/>
  <c r="F314" i="5" s="1"/>
  <c r="E310" i="5"/>
  <c r="E364" i="5"/>
  <c r="F364" i="5" s="1"/>
  <c r="E484" i="5"/>
  <c r="E524" i="5"/>
  <c r="F524" i="5" s="1"/>
  <c r="E461" i="5"/>
  <c r="F461" i="5" s="1"/>
  <c r="E472" i="5"/>
  <c r="F472" i="5" s="1"/>
  <c r="E464" i="5"/>
  <c r="F464" i="5" s="1"/>
  <c r="E456" i="5"/>
  <c r="F456" i="5" s="1"/>
  <c r="E448" i="5"/>
  <c r="F448" i="5" s="1"/>
  <c r="E440" i="5"/>
  <c r="F440" i="5" s="1"/>
  <c r="E432" i="5"/>
  <c r="F432" i="5" s="1"/>
  <c r="E407" i="5"/>
  <c r="E399" i="5"/>
  <c r="E366" i="5"/>
  <c r="F366" i="5" s="1"/>
  <c r="E596" i="5"/>
  <c r="E592" i="5"/>
  <c r="E588" i="5"/>
  <c r="E584" i="5"/>
  <c r="E580" i="5"/>
  <c r="E576" i="5"/>
  <c r="E572" i="5"/>
  <c r="E568" i="5"/>
  <c r="E564" i="5"/>
  <c r="E560" i="5"/>
  <c r="E556" i="5"/>
  <c r="E552" i="5"/>
  <c r="F552" i="5" s="1"/>
  <c r="E548" i="5"/>
  <c r="E658" i="5"/>
  <c r="F658" i="5" s="1"/>
  <c r="E654" i="5"/>
  <c r="F654" i="5" s="1"/>
  <c r="E650" i="5"/>
  <c r="F650" i="5" s="1"/>
  <c r="E646" i="5"/>
  <c r="F646" i="5" s="1"/>
  <c r="E642" i="5"/>
  <c r="F642" i="5" s="1"/>
  <c r="E638" i="5"/>
  <c r="F638" i="5" s="1"/>
  <c r="E634" i="5"/>
  <c r="F634" i="5" s="1"/>
  <c r="E630" i="5"/>
  <c r="F630" i="5" s="1"/>
  <c r="E626" i="5"/>
  <c r="F626" i="5" s="1"/>
  <c r="E622" i="5"/>
  <c r="F622" i="5" s="1"/>
  <c r="E618" i="5"/>
  <c r="F618" i="5" s="1"/>
  <c r="E614" i="5"/>
  <c r="F614" i="5" s="1"/>
  <c r="E610" i="5"/>
  <c r="F610" i="5" s="1"/>
  <c r="E603" i="5"/>
  <c r="E776" i="5"/>
  <c r="F776" i="5" s="1"/>
  <c r="E772" i="5"/>
  <c r="F772" i="5" s="1"/>
  <c r="E768" i="5"/>
  <c r="F768" i="5" s="1"/>
  <c r="E764" i="5"/>
  <c r="F764" i="5" s="1"/>
  <c r="E760" i="5"/>
  <c r="F760" i="5" s="1"/>
  <c r="E756" i="5"/>
  <c r="F756" i="5" s="1"/>
  <c r="E752" i="5"/>
  <c r="F752" i="5" s="1"/>
  <c r="E748" i="5"/>
  <c r="F748" i="5" s="1"/>
  <c r="E744" i="5"/>
  <c r="F744" i="5" s="1"/>
  <c r="E740" i="5"/>
  <c r="F740" i="5" s="1"/>
  <c r="E736" i="5"/>
  <c r="F736" i="5" s="1"/>
  <c r="E732" i="5"/>
  <c r="F732" i="5" s="1"/>
  <c r="E728" i="5"/>
  <c r="F728" i="5" s="1"/>
  <c r="E903" i="5"/>
  <c r="E1017" i="5"/>
  <c r="E1013" i="5"/>
  <c r="E1009" i="5"/>
  <c r="F1009" i="5" s="1"/>
  <c r="E1005" i="5"/>
  <c r="E1001" i="5"/>
  <c r="E997" i="5"/>
  <c r="F997" i="5" s="1"/>
  <c r="E993" i="5"/>
  <c r="F993" i="5" s="1"/>
  <c r="E989" i="5"/>
  <c r="F989" i="5" s="1"/>
  <c r="E985" i="5"/>
  <c r="E981" i="5"/>
  <c r="F981" i="5" s="1"/>
  <c r="E977" i="5"/>
  <c r="E973" i="5"/>
  <c r="F973" i="5" s="1"/>
  <c r="E969" i="5"/>
  <c r="E966" i="5"/>
  <c r="F966" i="5" s="1"/>
  <c r="E1076" i="5"/>
  <c r="F1076" i="5" s="1"/>
  <c r="E1072" i="5"/>
  <c r="F1072" i="5" s="1"/>
  <c r="E1068" i="5"/>
  <c r="E1064" i="5"/>
  <c r="E1060" i="5"/>
  <c r="F1060" i="5" s="1"/>
  <c r="E1056" i="5"/>
  <c r="E1052" i="5"/>
  <c r="E1048" i="5"/>
  <c r="F1048" i="5" s="1"/>
  <c r="E1044" i="5"/>
  <c r="F1044" i="5" s="1"/>
  <c r="E1040" i="5"/>
  <c r="F1040" i="5" s="1"/>
  <c r="E1036" i="5"/>
  <c r="E1032" i="5"/>
  <c r="F1032" i="5" s="1"/>
  <c r="E1028" i="5"/>
  <c r="E833" i="5"/>
  <c r="F833" i="5" s="1"/>
  <c r="E825" i="5"/>
  <c r="E898" i="5"/>
  <c r="F898" i="5" s="1"/>
  <c r="E890" i="5"/>
  <c r="E882" i="5"/>
  <c r="F882" i="5" s="1"/>
  <c r="E874" i="5"/>
  <c r="E866" i="5"/>
  <c r="F866" i="5" s="1"/>
  <c r="E858" i="5"/>
  <c r="E850" i="5"/>
  <c r="F850" i="5" s="1"/>
  <c r="E832" i="5"/>
  <c r="E824" i="5"/>
  <c r="F824" i="5" s="1"/>
  <c r="E816" i="5"/>
  <c r="E808" i="5"/>
  <c r="F808" i="5" s="1"/>
  <c r="E800" i="5"/>
  <c r="E792" i="5"/>
  <c r="F792" i="5" s="1"/>
  <c r="E719" i="5"/>
  <c r="E711" i="5"/>
  <c r="F711" i="5" s="1"/>
  <c r="E703" i="5"/>
  <c r="E695" i="5"/>
  <c r="F695" i="5" s="1"/>
  <c r="E687" i="5"/>
  <c r="E679" i="5"/>
  <c r="F679" i="5" s="1"/>
  <c r="E671" i="5"/>
  <c r="E665" i="5"/>
  <c r="F665" i="5" s="1"/>
  <c r="E964" i="5"/>
  <c r="E954" i="5"/>
  <c r="F954" i="5" s="1"/>
  <c r="E946" i="5"/>
  <c r="E938" i="5"/>
  <c r="F938" i="5" s="1"/>
  <c r="E930" i="5"/>
  <c r="E922" i="5"/>
  <c r="F922" i="5" s="1"/>
  <c r="E914" i="5"/>
  <c r="E906" i="5"/>
  <c r="F906" i="5" s="1"/>
  <c r="E845" i="5"/>
  <c r="E712" i="5"/>
  <c r="F712" i="5" s="1"/>
  <c r="E704" i="5"/>
  <c r="E696" i="5"/>
  <c r="F696" i="5" s="1"/>
  <c r="E688" i="5"/>
  <c r="E680" i="5"/>
  <c r="F680" i="5" s="1"/>
  <c r="E672" i="5"/>
  <c r="E545" i="5"/>
  <c r="F545" i="5" s="1"/>
  <c r="E536" i="5"/>
  <c r="E455" i="5"/>
  <c r="F455" i="5" s="1"/>
  <c r="E443" i="5"/>
  <c r="E429" i="5"/>
  <c r="F429" i="5" s="1"/>
  <c r="E714" i="5"/>
  <c r="F714" i="5" s="1"/>
  <c r="E702" i="5"/>
  <c r="F702" i="5" s="1"/>
  <c r="E694" i="5"/>
  <c r="E664" i="5"/>
  <c r="E449" i="5"/>
  <c r="E437" i="5"/>
  <c r="F437" i="5" s="1"/>
  <c r="E957" i="5"/>
  <c r="F957" i="5" s="1"/>
  <c r="E949" i="5"/>
  <c r="F949" i="5" s="1"/>
  <c r="E941" i="5"/>
  <c r="E933" i="5"/>
  <c r="F933" i="5" s="1"/>
  <c r="E925" i="5"/>
  <c r="F925" i="5" s="1"/>
  <c r="E917" i="5"/>
  <c r="F917" i="5" s="1"/>
  <c r="E909" i="5"/>
  <c r="E873" i="5"/>
  <c r="F873" i="5" s="1"/>
  <c r="E535" i="5"/>
  <c r="E527" i="5"/>
  <c r="F527" i="5" s="1"/>
  <c r="E515" i="5"/>
  <c r="E507" i="5"/>
  <c r="F507" i="5" s="1"/>
  <c r="E495" i="5"/>
  <c r="E487" i="5"/>
  <c r="F487" i="5" s="1"/>
  <c r="E469" i="5"/>
  <c r="E395" i="5"/>
  <c r="E367" i="5"/>
  <c r="E682" i="5"/>
  <c r="E457" i="5"/>
  <c r="F457" i="5" s="1"/>
  <c r="E885" i="5"/>
  <c r="F885" i="5" s="1"/>
  <c r="E853" i="5"/>
  <c r="E834" i="5"/>
  <c r="F834" i="5" s="1"/>
  <c r="E826" i="5"/>
  <c r="E818" i="5"/>
  <c r="F818" i="5" s="1"/>
  <c r="E810" i="5"/>
  <c r="E802" i="5"/>
  <c r="F802" i="5" s="1"/>
  <c r="E794" i="5"/>
  <c r="E786" i="5"/>
  <c r="F786" i="5" s="1"/>
  <c r="E725" i="5"/>
  <c r="E441" i="5"/>
  <c r="F441" i="5" s="1"/>
  <c r="E304" i="5"/>
  <c r="E305" i="5"/>
  <c r="E306" i="5"/>
  <c r="E307" i="5"/>
  <c r="O78" i="1"/>
  <c r="O79" i="1"/>
  <c r="R79" i="1" s="1"/>
  <c r="O80" i="1"/>
  <c r="R80" i="1" s="1"/>
  <c r="N78" i="1"/>
  <c r="N79" i="1"/>
  <c r="N80" i="1"/>
  <c r="M78" i="1"/>
  <c r="M79" i="1"/>
  <c r="M80" i="1"/>
  <c r="O198" i="1"/>
  <c r="R198" i="1" s="1"/>
  <c r="O199" i="1"/>
  <c r="R199" i="1" s="1"/>
  <c r="O200" i="1"/>
  <c r="R200" i="1" s="1"/>
  <c r="N198" i="1"/>
  <c r="N199" i="1"/>
  <c r="N200" i="1"/>
  <c r="M198" i="1"/>
  <c r="M199" i="1"/>
  <c r="M200" i="1"/>
  <c r="L198" i="1"/>
  <c r="L199" i="1"/>
  <c r="L200" i="1"/>
  <c r="O138" i="1"/>
  <c r="R138" i="1" s="1"/>
  <c r="O139" i="1"/>
  <c r="R139" i="1" s="1"/>
  <c r="O140" i="1"/>
  <c r="R140" i="1" s="1"/>
  <c r="N138" i="1"/>
  <c r="N139" i="1"/>
  <c r="N140" i="1"/>
  <c r="M138" i="1"/>
  <c r="M139" i="1"/>
  <c r="M140" i="1"/>
  <c r="L138" i="1"/>
  <c r="L139" i="1"/>
  <c r="L140" i="1"/>
  <c r="L78" i="1"/>
  <c r="L79" i="1"/>
  <c r="L80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O21" i="1"/>
  <c r="R21" i="1" s="1"/>
  <c r="O22" i="1"/>
  <c r="R22" i="1" s="1"/>
  <c r="O23" i="1"/>
  <c r="R23" i="1" s="1"/>
  <c r="O24" i="1"/>
  <c r="R24" i="1" s="1"/>
  <c r="O25" i="1"/>
  <c r="R25" i="1" s="1"/>
  <c r="O26" i="1"/>
  <c r="R26" i="1" s="1"/>
  <c r="O27" i="1"/>
  <c r="R27" i="1" s="1"/>
  <c r="O28" i="1"/>
  <c r="R28" i="1" s="1"/>
  <c r="O29" i="1"/>
  <c r="R29" i="1" s="1"/>
  <c r="O30" i="1"/>
  <c r="R30" i="1" s="1"/>
  <c r="O31" i="1"/>
  <c r="R31" i="1" s="1"/>
  <c r="O32" i="1"/>
  <c r="R32" i="1" s="1"/>
  <c r="O33" i="1"/>
  <c r="R33" i="1" s="1"/>
  <c r="O34" i="1"/>
  <c r="R34" i="1" s="1"/>
  <c r="O35" i="1"/>
  <c r="R35" i="1" s="1"/>
  <c r="O36" i="1"/>
  <c r="R36" i="1" s="1"/>
  <c r="O37" i="1"/>
  <c r="R37" i="1" s="1"/>
  <c r="O38" i="1"/>
  <c r="R38" i="1" s="1"/>
  <c r="O39" i="1"/>
  <c r="R39" i="1" s="1"/>
  <c r="O40" i="1"/>
  <c r="R40" i="1" s="1"/>
  <c r="O41" i="1"/>
  <c r="R41" i="1" s="1"/>
  <c r="O42" i="1"/>
  <c r="R42" i="1" s="1"/>
  <c r="O43" i="1"/>
  <c r="R43" i="1" s="1"/>
  <c r="O44" i="1"/>
  <c r="R44" i="1" s="1"/>
  <c r="O45" i="1"/>
  <c r="R45" i="1" s="1"/>
  <c r="O46" i="1"/>
  <c r="R46" i="1" s="1"/>
  <c r="O47" i="1"/>
  <c r="R47" i="1" s="1"/>
  <c r="O48" i="1"/>
  <c r="R48" i="1" s="1"/>
  <c r="O49" i="1"/>
  <c r="R49" i="1" s="1"/>
  <c r="O50" i="1"/>
  <c r="R50" i="1" s="1"/>
  <c r="O51" i="1"/>
  <c r="R51" i="1" s="1"/>
  <c r="O52" i="1"/>
  <c r="R52" i="1" s="1"/>
  <c r="O53" i="1"/>
  <c r="R53" i="1" s="1"/>
  <c r="O54" i="1"/>
  <c r="R54" i="1" s="1"/>
  <c r="O55" i="1"/>
  <c r="R55" i="1" s="1"/>
  <c r="O56" i="1"/>
  <c r="R56" i="1" s="1"/>
  <c r="O57" i="1"/>
  <c r="R57" i="1" s="1"/>
  <c r="O58" i="1"/>
  <c r="R58" i="1" s="1"/>
  <c r="O59" i="1"/>
  <c r="R59" i="1" s="1"/>
  <c r="O60" i="1"/>
  <c r="R60" i="1" s="1"/>
  <c r="O61" i="1"/>
  <c r="R61" i="1" s="1"/>
  <c r="O62" i="1"/>
  <c r="R62" i="1" s="1"/>
  <c r="O63" i="1"/>
  <c r="R63" i="1" s="1"/>
  <c r="O64" i="1"/>
  <c r="R64" i="1" s="1"/>
  <c r="O65" i="1"/>
  <c r="R65" i="1" s="1"/>
  <c r="O66" i="1"/>
  <c r="R66" i="1" s="1"/>
  <c r="O67" i="1"/>
  <c r="R67" i="1" s="1"/>
  <c r="O68" i="1"/>
  <c r="R68" i="1" s="1"/>
  <c r="O69" i="1"/>
  <c r="R69" i="1" s="1"/>
  <c r="O70" i="1"/>
  <c r="R70" i="1" s="1"/>
  <c r="O71" i="1"/>
  <c r="R71" i="1" s="1"/>
  <c r="O72" i="1"/>
  <c r="R72" i="1" s="1"/>
  <c r="O73" i="1"/>
  <c r="R73" i="1" s="1"/>
  <c r="O74" i="1"/>
  <c r="R74" i="1" s="1"/>
  <c r="O75" i="1"/>
  <c r="R75" i="1" s="1"/>
  <c r="O76" i="1"/>
  <c r="R76" i="1" s="1"/>
  <c r="O77" i="1"/>
  <c r="R77" i="1" s="1"/>
  <c r="O18" i="1"/>
  <c r="R18" i="1" s="1"/>
  <c r="O19" i="1"/>
  <c r="R19" i="1" s="1"/>
  <c r="O20" i="1"/>
  <c r="R20" i="1" s="1"/>
  <c r="N18" i="1"/>
  <c r="N19" i="1"/>
  <c r="N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18" i="1"/>
  <c r="Q18" i="1" s="1"/>
  <c r="M19" i="1"/>
  <c r="Q19" i="1" s="1"/>
  <c r="M20" i="1"/>
  <c r="G4" i="12"/>
  <c r="AF4" i="12" s="1"/>
  <c r="G5" i="12"/>
  <c r="AF5" i="12" s="1"/>
  <c r="G6" i="12"/>
  <c r="AF6" i="12" s="1"/>
  <c r="G7" i="12"/>
  <c r="AF7" i="12" s="1"/>
  <c r="G8" i="12"/>
  <c r="AF8" i="12" s="1"/>
  <c r="G9" i="12"/>
  <c r="AF9" i="12" s="1"/>
  <c r="G10" i="12"/>
  <c r="AF10" i="12" s="1"/>
  <c r="G11" i="12"/>
  <c r="AF11" i="12" s="1"/>
  <c r="G12" i="12"/>
  <c r="AF12" i="12" s="1"/>
  <c r="G13" i="12"/>
  <c r="AF13" i="12" s="1"/>
  <c r="G14" i="12"/>
  <c r="AF14" i="12" s="1"/>
  <c r="G15" i="12"/>
  <c r="AF15" i="12" s="1"/>
  <c r="G16" i="12"/>
  <c r="AF16" i="12" s="1"/>
  <c r="G17" i="12"/>
  <c r="AF17" i="12" s="1"/>
  <c r="G18" i="12"/>
  <c r="AF18" i="12" s="1"/>
  <c r="G19" i="12"/>
  <c r="AF19" i="12" s="1"/>
  <c r="G20" i="12"/>
  <c r="AF20" i="12" s="1"/>
  <c r="G21" i="12"/>
  <c r="AF21" i="12" s="1"/>
  <c r="G22" i="12"/>
  <c r="AF22" i="12" s="1"/>
  <c r="G23" i="12"/>
  <c r="AF23" i="12" s="1"/>
  <c r="G24" i="12"/>
  <c r="AF24" i="12" s="1"/>
  <c r="G25" i="12"/>
  <c r="AF25" i="12" s="1"/>
  <c r="G26" i="12"/>
  <c r="AF26" i="12" s="1"/>
  <c r="G27" i="12"/>
  <c r="AF27" i="12" s="1"/>
  <c r="G28" i="12"/>
  <c r="AF28" i="12" s="1"/>
  <c r="G29" i="12"/>
  <c r="AF29" i="12" s="1"/>
  <c r="G30" i="12"/>
  <c r="AF30" i="12" s="1"/>
  <c r="G31" i="12"/>
  <c r="AF31" i="12" s="1"/>
  <c r="G32" i="12"/>
  <c r="AF32" i="12" s="1"/>
  <c r="G33" i="12"/>
  <c r="AF33" i="12" s="1"/>
  <c r="G34" i="12"/>
  <c r="AF34" i="12" s="1"/>
  <c r="G35" i="12"/>
  <c r="AF35" i="12" s="1"/>
  <c r="G36" i="12"/>
  <c r="AF36" i="12" s="1"/>
  <c r="G37" i="12"/>
  <c r="AF37" i="12" s="1"/>
  <c r="G38" i="12"/>
  <c r="AF38" i="12" s="1"/>
  <c r="G39" i="12"/>
  <c r="AF39" i="12" s="1"/>
  <c r="G40" i="12"/>
  <c r="AF40" i="12" s="1"/>
  <c r="G41" i="12"/>
  <c r="AF41" i="12" s="1"/>
  <c r="G42" i="12"/>
  <c r="AF42" i="12" s="1"/>
  <c r="G43" i="12"/>
  <c r="AF43" i="12" s="1"/>
  <c r="G44" i="12"/>
  <c r="AF44" i="12" s="1"/>
  <c r="G45" i="12"/>
  <c r="AF45" i="12" s="1"/>
  <c r="G46" i="12"/>
  <c r="AF46" i="12" s="1"/>
  <c r="G47" i="12"/>
  <c r="AF47" i="12" s="1"/>
  <c r="G48" i="12"/>
  <c r="AF48" i="12" s="1"/>
  <c r="G49" i="12"/>
  <c r="AF49" i="12" s="1"/>
  <c r="G50" i="12"/>
  <c r="AF50" i="12" s="1"/>
  <c r="G51" i="12"/>
  <c r="AF51" i="12" s="1"/>
  <c r="G52" i="12"/>
  <c r="AF52" i="12" s="1"/>
  <c r="G53" i="12"/>
  <c r="AF53" i="12" s="1"/>
  <c r="G54" i="12"/>
  <c r="AF54" i="12" s="1"/>
  <c r="G55" i="12"/>
  <c r="AF55" i="12" s="1"/>
  <c r="G56" i="12"/>
  <c r="AF56" i="12" s="1"/>
  <c r="G57" i="12"/>
  <c r="AF57" i="12" s="1"/>
  <c r="G58" i="12"/>
  <c r="AF58" i="12" s="1"/>
  <c r="G59" i="12"/>
  <c r="AF59" i="12" s="1"/>
  <c r="G60" i="12"/>
  <c r="AF60" i="12" s="1"/>
  <c r="G61" i="12"/>
  <c r="AF61" i="12" s="1"/>
  <c r="G62" i="12"/>
  <c r="AF62" i="12" s="1"/>
  <c r="G63" i="12"/>
  <c r="AF63" i="12" s="1"/>
  <c r="G64" i="12"/>
  <c r="AF64" i="12" s="1"/>
  <c r="G65" i="12"/>
  <c r="AF65" i="12" s="1"/>
  <c r="G66" i="12"/>
  <c r="AF66" i="12" s="1"/>
  <c r="G67" i="12"/>
  <c r="AF67" i="12" s="1"/>
  <c r="G68" i="12"/>
  <c r="AF68" i="12" s="1"/>
  <c r="G69" i="12"/>
  <c r="AF69" i="12" s="1"/>
  <c r="G70" i="12"/>
  <c r="AF70" i="12" s="1"/>
  <c r="G71" i="12"/>
  <c r="AF71" i="12" s="1"/>
  <c r="G72" i="12"/>
  <c r="AF72" i="12" s="1"/>
  <c r="G73" i="12"/>
  <c r="AF73" i="12" s="1"/>
  <c r="G74" i="12"/>
  <c r="AF74" i="12" s="1"/>
  <c r="G75" i="12"/>
  <c r="AF75" i="12" s="1"/>
  <c r="G76" i="12"/>
  <c r="AF76" i="12" s="1"/>
  <c r="G77" i="12"/>
  <c r="AF77" i="12" s="1"/>
  <c r="G78" i="12"/>
  <c r="AF78" i="12" s="1"/>
  <c r="G79" i="12"/>
  <c r="AF79" i="12" s="1"/>
  <c r="G80" i="12"/>
  <c r="AF80" i="12" s="1"/>
  <c r="G81" i="12"/>
  <c r="AF81" i="12" s="1"/>
  <c r="G82" i="12"/>
  <c r="AF82" i="12" s="1"/>
  <c r="G83" i="12"/>
  <c r="AF83" i="12" s="1"/>
  <c r="G84" i="12"/>
  <c r="AF84" i="12" s="1"/>
  <c r="G85" i="12"/>
  <c r="AF85" i="12" s="1"/>
  <c r="G86" i="12"/>
  <c r="AF86" i="12" s="1"/>
  <c r="G87" i="12"/>
  <c r="AF87" i="12" s="1"/>
  <c r="G88" i="12"/>
  <c r="AF88" i="12" s="1"/>
  <c r="G89" i="12"/>
  <c r="AF89" i="12" s="1"/>
  <c r="G90" i="12"/>
  <c r="AF90" i="12" s="1"/>
  <c r="G91" i="12"/>
  <c r="AF91" i="12" s="1"/>
  <c r="G92" i="12"/>
  <c r="AF92" i="12" s="1"/>
  <c r="G93" i="12"/>
  <c r="AF93" i="12" s="1"/>
  <c r="G94" i="12"/>
  <c r="AF94" i="12" s="1"/>
  <c r="G95" i="12"/>
  <c r="AF95" i="12" s="1"/>
  <c r="G96" i="12"/>
  <c r="AF96" i="12" s="1"/>
  <c r="G97" i="12"/>
  <c r="AF97" i="12" s="1"/>
  <c r="G98" i="12"/>
  <c r="AF98" i="12" s="1"/>
  <c r="G99" i="12"/>
  <c r="AF99" i="12" s="1"/>
  <c r="G100" i="12"/>
  <c r="AF100" i="12" s="1"/>
  <c r="G101" i="12"/>
  <c r="AF101" i="12" s="1"/>
  <c r="G102" i="12"/>
  <c r="AF102" i="12" s="1"/>
  <c r="G103" i="12"/>
  <c r="AF103" i="12" s="1"/>
  <c r="G104" i="12"/>
  <c r="AF104" i="12" s="1"/>
  <c r="G105" i="12"/>
  <c r="AF105" i="12" s="1"/>
  <c r="G106" i="12"/>
  <c r="AF106" i="12" s="1"/>
  <c r="G107" i="12"/>
  <c r="AF107" i="12" s="1"/>
  <c r="G108" i="12"/>
  <c r="AF108" i="12" s="1"/>
  <c r="G109" i="12"/>
  <c r="AF109" i="12" s="1"/>
  <c r="G110" i="12"/>
  <c r="AF110" i="12" s="1"/>
  <c r="G111" i="12"/>
  <c r="AF111" i="12" s="1"/>
  <c r="G112" i="12"/>
  <c r="AF112" i="12" s="1"/>
  <c r="G113" i="12"/>
  <c r="AF113" i="12" s="1"/>
  <c r="G114" i="12"/>
  <c r="AF114" i="12" s="1"/>
  <c r="G115" i="12"/>
  <c r="AF115" i="12" s="1"/>
  <c r="G116" i="12"/>
  <c r="AF116" i="12" s="1"/>
  <c r="G117" i="12"/>
  <c r="AF117" i="12" s="1"/>
  <c r="G118" i="12"/>
  <c r="AF118" i="12" s="1"/>
  <c r="G119" i="12"/>
  <c r="AF119" i="12" s="1"/>
  <c r="G120" i="12"/>
  <c r="AF120" i="12" s="1"/>
  <c r="G121" i="12"/>
  <c r="AF121" i="12" s="1"/>
  <c r="G122" i="12"/>
  <c r="AF122" i="12" s="1"/>
  <c r="F4" i="12"/>
  <c r="AE4" i="12" s="1"/>
  <c r="F5" i="12"/>
  <c r="AE5" i="12" s="1"/>
  <c r="F6" i="12"/>
  <c r="AE6" i="12" s="1"/>
  <c r="F7" i="12"/>
  <c r="AE7" i="12" s="1"/>
  <c r="F8" i="12"/>
  <c r="AE8" i="12" s="1"/>
  <c r="F9" i="12"/>
  <c r="AE9" i="12" s="1"/>
  <c r="F10" i="12"/>
  <c r="AE10" i="12" s="1"/>
  <c r="F11" i="12"/>
  <c r="AE11" i="12" s="1"/>
  <c r="F12" i="12"/>
  <c r="AE12" i="12" s="1"/>
  <c r="F13" i="12"/>
  <c r="AE13" i="12" s="1"/>
  <c r="F14" i="12"/>
  <c r="AE14" i="12" s="1"/>
  <c r="F15" i="12"/>
  <c r="AE15" i="12" s="1"/>
  <c r="F16" i="12"/>
  <c r="AE16" i="12" s="1"/>
  <c r="F17" i="12"/>
  <c r="AE17" i="12" s="1"/>
  <c r="F18" i="12"/>
  <c r="AE18" i="12" s="1"/>
  <c r="F19" i="12"/>
  <c r="AE19" i="12" s="1"/>
  <c r="F20" i="12"/>
  <c r="AE20" i="12" s="1"/>
  <c r="F21" i="12"/>
  <c r="AE21" i="12" s="1"/>
  <c r="F22" i="12"/>
  <c r="AE22" i="12" s="1"/>
  <c r="F23" i="12"/>
  <c r="AE23" i="12" s="1"/>
  <c r="F24" i="12"/>
  <c r="AE24" i="12" s="1"/>
  <c r="F25" i="12"/>
  <c r="AE25" i="12" s="1"/>
  <c r="F26" i="12"/>
  <c r="AE26" i="12" s="1"/>
  <c r="F27" i="12"/>
  <c r="AE27" i="12" s="1"/>
  <c r="F28" i="12"/>
  <c r="AE28" i="12" s="1"/>
  <c r="F29" i="12"/>
  <c r="AE29" i="12" s="1"/>
  <c r="F30" i="12"/>
  <c r="AE30" i="12" s="1"/>
  <c r="F31" i="12"/>
  <c r="AE31" i="12" s="1"/>
  <c r="F32" i="12"/>
  <c r="AE32" i="12" s="1"/>
  <c r="F33" i="12"/>
  <c r="AE33" i="12" s="1"/>
  <c r="F34" i="12"/>
  <c r="AE34" i="12" s="1"/>
  <c r="F35" i="12"/>
  <c r="AE35" i="12" s="1"/>
  <c r="F36" i="12"/>
  <c r="AE36" i="12" s="1"/>
  <c r="F37" i="12"/>
  <c r="AE37" i="12" s="1"/>
  <c r="F38" i="12"/>
  <c r="AE38" i="12" s="1"/>
  <c r="F39" i="12"/>
  <c r="AE39" i="12" s="1"/>
  <c r="F40" i="12"/>
  <c r="AE40" i="12" s="1"/>
  <c r="F41" i="12"/>
  <c r="AE41" i="12" s="1"/>
  <c r="F42" i="12"/>
  <c r="AE42" i="12" s="1"/>
  <c r="F43" i="12"/>
  <c r="AE43" i="12" s="1"/>
  <c r="F44" i="12"/>
  <c r="AE44" i="12" s="1"/>
  <c r="F45" i="12"/>
  <c r="AE45" i="12" s="1"/>
  <c r="F46" i="12"/>
  <c r="AE46" i="12" s="1"/>
  <c r="F47" i="12"/>
  <c r="AE47" i="12" s="1"/>
  <c r="F48" i="12"/>
  <c r="AE48" i="12" s="1"/>
  <c r="F49" i="12"/>
  <c r="AE49" i="12" s="1"/>
  <c r="F50" i="12"/>
  <c r="AE50" i="12" s="1"/>
  <c r="F51" i="12"/>
  <c r="AE51" i="12" s="1"/>
  <c r="F52" i="12"/>
  <c r="AE52" i="12" s="1"/>
  <c r="F53" i="12"/>
  <c r="AE53" i="12" s="1"/>
  <c r="F54" i="12"/>
  <c r="AE54" i="12" s="1"/>
  <c r="F55" i="12"/>
  <c r="AE55" i="12" s="1"/>
  <c r="F56" i="12"/>
  <c r="AE56" i="12" s="1"/>
  <c r="F57" i="12"/>
  <c r="AE57" i="12" s="1"/>
  <c r="F58" i="12"/>
  <c r="AE58" i="12" s="1"/>
  <c r="F59" i="12"/>
  <c r="AE59" i="12" s="1"/>
  <c r="F60" i="12"/>
  <c r="AE60" i="12" s="1"/>
  <c r="F61" i="12"/>
  <c r="AE61" i="12" s="1"/>
  <c r="F62" i="12"/>
  <c r="AE62" i="12" s="1"/>
  <c r="F63" i="12"/>
  <c r="AE63" i="12" s="1"/>
  <c r="F64" i="12"/>
  <c r="AE64" i="12" s="1"/>
  <c r="F65" i="12"/>
  <c r="AE65" i="12" s="1"/>
  <c r="F66" i="12"/>
  <c r="AE66" i="12" s="1"/>
  <c r="F67" i="12"/>
  <c r="AE67" i="12" s="1"/>
  <c r="F68" i="12"/>
  <c r="AE68" i="12" s="1"/>
  <c r="F69" i="12"/>
  <c r="AE69" i="12" s="1"/>
  <c r="F70" i="12"/>
  <c r="AE70" i="12" s="1"/>
  <c r="F71" i="12"/>
  <c r="AE71" i="12" s="1"/>
  <c r="F72" i="12"/>
  <c r="AE72" i="12" s="1"/>
  <c r="F73" i="12"/>
  <c r="AE73" i="12" s="1"/>
  <c r="F74" i="12"/>
  <c r="AE74" i="12" s="1"/>
  <c r="F75" i="12"/>
  <c r="AE75" i="12" s="1"/>
  <c r="F76" i="12"/>
  <c r="AE76" i="12" s="1"/>
  <c r="F77" i="12"/>
  <c r="AE77" i="12" s="1"/>
  <c r="F78" i="12"/>
  <c r="AE78" i="12" s="1"/>
  <c r="F79" i="12"/>
  <c r="AE79" i="12" s="1"/>
  <c r="F80" i="12"/>
  <c r="AE80" i="12" s="1"/>
  <c r="F81" i="12"/>
  <c r="AE81" i="12" s="1"/>
  <c r="F82" i="12"/>
  <c r="AE82" i="12" s="1"/>
  <c r="F83" i="12"/>
  <c r="AE83" i="12" s="1"/>
  <c r="F84" i="12"/>
  <c r="AE84" i="12" s="1"/>
  <c r="F85" i="12"/>
  <c r="AE85" i="12" s="1"/>
  <c r="F86" i="12"/>
  <c r="AE86" i="12" s="1"/>
  <c r="F87" i="12"/>
  <c r="AE87" i="12" s="1"/>
  <c r="F88" i="12"/>
  <c r="AE88" i="12" s="1"/>
  <c r="F89" i="12"/>
  <c r="AE89" i="12" s="1"/>
  <c r="F90" i="12"/>
  <c r="AE90" i="12" s="1"/>
  <c r="F91" i="12"/>
  <c r="AE91" i="12" s="1"/>
  <c r="F92" i="12"/>
  <c r="AE92" i="12" s="1"/>
  <c r="F93" i="12"/>
  <c r="AE93" i="12" s="1"/>
  <c r="F94" i="12"/>
  <c r="AE94" i="12" s="1"/>
  <c r="F95" i="12"/>
  <c r="AE95" i="12" s="1"/>
  <c r="F96" i="12"/>
  <c r="AE96" i="12" s="1"/>
  <c r="F97" i="12"/>
  <c r="AE97" i="12" s="1"/>
  <c r="F98" i="12"/>
  <c r="AE98" i="12" s="1"/>
  <c r="F99" i="12"/>
  <c r="AE99" i="12" s="1"/>
  <c r="F100" i="12"/>
  <c r="AE100" i="12" s="1"/>
  <c r="F101" i="12"/>
  <c r="AE101" i="12" s="1"/>
  <c r="F102" i="12"/>
  <c r="AE102" i="12" s="1"/>
  <c r="F103" i="12"/>
  <c r="AE103" i="12" s="1"/>
  <c r="F104" i="12"/>
  <c r="AE104" i="12" s="1"/>
  <c r="F105" i="12"/>
  <c r="AE105" i="12" s="1"/>
  <c r="F106" i="12"/>
  <c r="AE106" i="12" s="1"/>
  <c r="F107" i="12"/>
  <c r="AE107" i="12" s="1"/>
  <c r="F108" i="12"/>
  <c r="AE108" i="12" s="1"/>
  <c r="F109" i="12"/>
  <c r="AE109" i="12" s="1"/>
  <c r="F110" i="12"/>
  <c r="AE110" i="12" s="1"/>
  <c r="F111" i="12"/>
  <c r="AE111" i="12" s="1"/>
  <c r="F112" i="12"/>
  <c r="AE112" i="12" s="1"/>
  <c r="F113" i="12"/>
  <c r="AE113" i="12" s="1"/>
  <c r="F114" i="12"/>
  <c r="AE114" i="12" s="1"/>
  <c r="F115" i="12"/>
  <c r="AE115" i="12" s="1"/>
  <c r="F116" i="12"/>
  <c r="AE116" i="12" s="1"/>
  <c r="F117" i="12"/>
  <c r="AE117" i="12" s="1"/>
  <c r="F118" i="12"/>
  <c r="AE118" i="12" s="1"/>
  <c r="F119" i="12"/>
  <c r="AE119" i="12" s="1"/>
  <c r="F120" i="12"/>
  <c r="AE120" i="12" s="1"/>
  <c r="F121" i="12"/>
  <c r="AE121" i="12" s="1"/>
  <c r="F122" i="12"/>
  <c r="AE122" i="12" s="1"/>
  <c r="E4" i="12"/>
  <c r="AD4" i="12" s="1"/>
  <c r="E5" i="12"/>
  <c r="AD5" i="12" s="1"/>
  <c r="E6" i="12"/>
  <c r="AD6" i="12" s="1"/>
  <c r="E7" i="12"/>
  <c r="AD7" i="12" s="1"/>
  <c r="E8" i="12"/>
  <c r="AD8" i="12" s="1"/>
  <c r="E9" i="12"/>
  <c r="AD9" i="12" s="1"/>
  <c r="E10" i="12"/>
  <c r="AD10" i="12" s="1"/>
  <c r="E11" i="12"/>
  <c r="AD11" i="12" s="1"/>
  <c r="E12" i="12"/>
  <c r="AD12" i="12" s="1"/>
  <c r="E13" i="12"/>
  <c r="AD13" i="12" s="1"/>
  <c r="E14" i="12"/>
  <c r="AD14" i="12" s="1"/>
  <c r="E15" i="12"/>
  <c r="AD15" i="12" s="1"/>
  <c r="E16" i="12"/>
  <c r="AD16" i="12" s="1"/>
  <c r="E17" i="12"/>
  <c r="AD17" i="12" s="1"/>
  <c r="E18" i="12"/>
  <c r="AD18" i="12" s="1"/>
  <c r="E19" i="12"/>
  <c r="AD19" i="12" s="1"/>
  <c r="E20" i="12"/>
  <c r="AD20" i="12" s="1"/>
  <c r="E21" i="12"/>
  <c r="AD21" i="12" s="1"/>
  <c r="E22" i="12"/>
  <c r="AD22" i="12" s="1"/>
  <c r="E23" i="12"/>
  <c r="AD23" i="12" s="1"/>
  <c r="E24" i="12"/>
  <c r="AD24" i="12" s="1"/>
  <c r="E25" i="12"/>
  <c r="AD25" i="12" s="1"/>
  <c r="E26" i="12"/>
  <c r="AD26" i="12" s="1"/>
  <c r="E27" i="12"/>
  <c r="AD27" i="12" s="1"/>
  <c r="E28" i="12"/>
  <c r="AD28" i="12" s="1"/>
  <c r="E29" i="12"/>
  <c r="AD29" i="12" s="1"/>
  <c r="E30" i="12"/>
  <c r="AD30" i="12" s="1"/>
  <c r="E31" i="12"/>
  <c r="AD31" i="12" s="1"/>
  <c r="E32" i="12"/>
  <c r="AD32" i="12" s="1"/>
  <c r="E33" i="12"/>
  <c r="AD33" i="12" s="1"/>
  <c r="E34" i="12"/>
  <c r="AD34" i="12" s="1"/>
  <c r="E35" i="12"/>
  <c r="AD35" i="12" s="1"/>
  <c r="E36" i="12"/>
  <c r="AD36" i="12" s="1"/>
  <c r="E37" i="12"/>
  <c r="AD37" i="12" s="1"/>
  <c r="E38" i="12"/>
  <c r="AD38" i="12" s="1"/>
  <c r="E39" i="12"/>
  <c r="AD39" i="12" s="1"/>
  <c r="E40" i="12"/>
  <c r="AD40" i="12" s="1"/>
  <c r="E41" i="12"/>
  <c r="AD41" i="12" s="1"/>
  <c r="E42" i="12"/>
  <c r="AD42" i="12" s="1"/>
  <c r="E43" i="12"/>
  <c r="AD43" i="12" s="1"/>
  <c r="E44" i="12"/>
  <c r="AD44" i="12" s="1"/>
  <c r="E45" i="12"/>
  <c r="AD45" i="12" s="1"/>
  <c r="E46" i="12"/>
  <c r="AD46" i="12" s="1"/>
  <c r="E47" i="12"/>
  <c r="AD47" i="12" s="1"/>
  <c r="E48" i="12"/>
  <c r="AD48" i="12" s="1"/>
  <c r="E49" i="12"/>
  <c r="AD49" i="12" s="1"/>
  <c r="E50" i="12"/>
  <c r="AD50" i="12" s="1"/>
  <c r="E51" i="12"/>
  <c r="AD51" i="12" s="1"/>
  <c r="E52" i="12"/>
  <c r="AD52" i="12" s="1"/>
  <c r="E53" i="12"/>
  <c r="AD53" i="12" s="1"/>
  <c r="E54" i="12"/>
  <c r="AD54" i="12" s="1"/>
  <c r="E55" i="12"/>
  <c r="AD55" i="12" s="1"/>
  <c r="E56" i="12"/>
  <c r="AD56" i="12" s="1"/>
  <c r="E57" i="12"/>
  <c r="AD57" i="12" s="1"/>
  <c r="E58" i="12"/>
  <c r="AD58" i="12" s="1"/>
  <c r="E59" i="12"/>
  <c r="AD59" i="12" s="1"/>
  <c r="E60" i="12"/>
  <c r="AD60" i="12" s="1"/>
  <c r="E61" i="12"/>
  <c r="AD61" i="12" s="1"/>
  <c r="E62" i="12"/>
  <c r="AD62" i="12" s="1"/>
  <c r="E63" i="12"/>
  <c r="AD63" i="12" s="1"/>
  <c r="E64" i="12"/>
  <c r="AD64" i="12" s="1"/>
  <c r="E65" i="12"/>
  <c r="AD65" i="12" s="1"/>
  <c r="E66" i="12"/>
  <c r="AD66" i="12" s="1"/>
  <c r="E67" i="12"/>
  <c r="AD67" i="12" s="1"/>
  <c r="E68" i="12"/>
  <c r="AD68" i="12" s="1"/>
  <c r="E69" i="12"/>
  <c r="AD69" i="12" s="1"/>
  <c r="E70" i="12"/>
  <c r="AD70" i="12" s="1"/>
  <c r="E71" i="12"/>
  <c r="AD71" i="12" s="1"/>
  <c r="E72" i="12"/>
  <c r="AD72" i="12" s="1"/>
  <c r="E73" i="12"/>
  <c r="AD73" i="12" s="1"/>
  <c r="E74" i="12"/>
  <c r="AD74" i="12" s="1"/>
  <c r="E75" i="12"/>
  <c r="AD75" i="12" s="1"/>
  <c r="E76" i="12"/>
  <c r="AD76" i="12" s="1"/>
  <c r="E77" i="12"/>
  <c r="AD77" i="12" s="1"/>
  <c r="E78" i="12"/>
  <c r="AD78" i="12" s="1"/>
  <c r="E79" i="12"/>
  <c r="AD79" i="12" s="1"/>
  <c r="E80" i="12"/>
  <c r="AD80" i="12" s="1"/>
  <c r="E81" i="12"/>
  <c r="AD81" i="12" s="1"/>
  <c r="E82" i="12"/>
  <c r="AD82" i="12" s="1"/>
  <c r="E83" i="12"/>
  <c r="AD83" i="12" s="1"/>
  <c r="E84" i="12"/>
  <c r="AD84" i="12" s="1"/>
  <c r="E85" i="12"/>
  <c r="AD85" i="12" s="1"/>
  <c r="E86" i="12"/>
  <c r="AD86" i="12" s="1"/>
  <c r="E87" i="12"/>
  <c r="AD87" i="12" s="1"/>
  <c r="E88" i="12"/>
  <c r="AD88" i="12" s="1"/>
  <c r="E89" i="12"/>
  <c r="AD89" i="12" s="1"/>
  <c r="E90" i="12"/>
  <c r="AD90" i="12" s="1"/>
  <c r="E91" i="12"/>
  <c r="AD91" i="12" s="1"/>
  <c r="E92" i="12"/>
  <c r="AD92" i="12" s="1"/>
  <c r="E93" i="12"/>
  <c r="AD93" i="12" s="1"/>
  <c r="E94" i="12"/>
  <c r="AD94" i="12" s="1"/>
  <c r="E95" i="12"/>
  <c r="AD95" i="12" s="1"/>
  <c r="E96" i="12"/>
  <c r="AD96" i="12" s="1"/>
  <c r="E97" i="12"/>
  <c r="AD97" i="12" s="1"/>
  <c r="E98" i="12"/>
  <c r="AD98" i="12" s="1"/>
  <c r="E99" i="12"/>
  <c r="AD99" i="12" s="1"/>
  <c r="E100" i="12"/>
  <c r="AD100" i="12" s="1"/>
  <c r="E101" i="12"/>
  <c r="AD101" i="12" s="1"/>
  <c r="E102" i="12"/>
  <c r="AD102" i="12" s="1"/>
  <c r="E103" i="12"/>
  <c r="AD103" i="12" s="1"/>
  <c r="E104" i="12"/>
  <c r="AD104" i="12" s="1"/>
  <c r="E105" i="12"/>
  <c r="AD105" i="12" s="1"/>
  <c r="E106" i="12"/>
  <c r="AD106" i="12" s="1"/>
  <c r="E107" i="12"/>
  <c r="AD107" i="12" s="1"/>
  <c r="E108" i="12"/>
  <c r="AD108" i="12" s="1"/>
  <c r="E109" i="12"/>
  <c r="AD109" i="12" s="1"/>
  <c r="E110" i="12"/>
  <c r="AD110" i="12" s="1"/>
  <c r="E111" i="12"/>
  <c r="AD111" i="12" s="1"/>
  <c r="E112" i="12"/>
  <c r="AD112" i="12" s="1"/>
  <c r="E113" i="12"/>
  <c r="AD113" i="12" s="1"/>
  <c r="E114" i="12"/>
  <c r="AD114" i="12" s="1"/>
  <c r="E115" i="12"/>
  <c r="AD115" i="12" s="1"/>
  <c r="E116" i="12"/>
  <c r="AD116" i="12" s="1"/>
  <c r="E117" i="12"/>
  <c r="AD117" i="12" s="1"/>
  <c r="E118" i="12"/>
  <c r="AD118" i="12" s="1"/>
  <c r="E119" i="12"/>
  <c r="AD119" i="12" s="1"/>
  <c r="E120" i="12"/>
  <c r="AD120" i="12" s="1"/>
  <c r="E121" i="12"/>
  <c r="AD121" i="12" s="1"/>
  <c r="E122" i="12"/>
  <c r="AD122" i="12" s="1"/>
  <c r="D4" i="12"/>
  <c r="AC4" i="12" s="1"/>
  <c r="D5" i="12"/>
  <c r="AC5" i="12" s="1"/>
  <c r="D6" i="12"/>
  <c r="AC6" i="12" s="1"/>
  <c r="D7" i="12"/>
  <c r="AC7" i="12" s="1"/>
  <c r="D8" i="12"/>
  <c r="AC8" i="12" s="1"/>
  <c r="D9" i="12"/>
  <c r="AC9" i="12" s="1"/>
  <c r="D10" i="12"/>
  <c r="AC10" i="12" s="1"/>
  <c r="D11" i="12"/>
  <c r="AC11" i="12" s="1"/>
  <c r="D12" i="12"/>
  <c r="AC12" i="12" s="1"/>
  <c r="D13" i="12"/>
  <c r="AC13" i="12" s="1"/>
  <c r="D14" i="12"/>
  <c r="AC14" i="12" s="1"/>
  <c r="D15" i="12"/>
  <c r="AC15" i="12" s="1"/>
  <c r="D16" i="12"/>
  <c r="AC16" i="12" s="1"/>
  <c r="D17" i="12"/>
  <c r="AC17" i="12" s="1"/>
  <c r="D18" i="12"/>
  <c r="AC18" i="12" s="1"/>
  <c r="D19" i="12"/>
  <c r="AC19" i="12" s="1"/>
  <c r="D20" i="12"/>
  <c r="AC20" i="12" s="1"/>
  <c r="D21" i="12"/>
  <c r="AC21" i="12" s="1"/>
  <c r="D22" i="12"/>
  <c r="AC22" i="12" s="1"/>
  <c r="D23" i="12"/>
  <c r="AC23" i="12" s="1"/>
  <c r="D24" i="12"/>
  <c r="AC24" i="12" s="1"/>
  <c r="D25" i="12"/>
  <c r="AC25" i="12" s="1"/>
  <c r="D26" i="12"/>
  <c r="AC26" i="12" s="1"/>
  <c r="D27" i="12"/>
  <c r="AC27" i="12" s="1"/>
  <c r="D28" i="12"/>
  <c r="AC28" i="12" s="1"/>
  <c r="D29" i="12"/>
  <c r="AC29" i="12" s="1"/>
  <c r="D30" i="12"/>
  <c r="AC30" i="12" s="1"/>
  <c r="D31" i="12"/>
  <c r="AC31" i="12" s="1"/>
  <c r="D32" i="12"/>
  <c r="AC32" i="12" s="1"/>
  <c r="D33" i="12"/>
  <c r="AC33" i="12" s="1"/>
  <c r="D34" i="12"/>
  <c r="AC34" i="12" s="1"/>
  <c r="D35" i="12"/>
  <c r="AC35" i="12" s="1"/>
  <c r="D36" i="12"/>
  <c r="AC36" i="12" s="1"/>
  <c r="D37" i="12"/>
  <c r="AC37" i="12" s="1"/>
  <c r="D38" i="12"/>
  <c r="AC38" i="12" s="1"/>
  <c r="D39" i="12"/>
  <c r="AC39" i="12" s="1"/>
  <c r="D40" i="12"/>
  <c r="AC40" i="12" s="1"/>
  <c r="D41" i="12"/>
  <c r="AC41" i="12" s="1"/>
  <c r="D42" i="12"/>
  <c r="AC42" i="12" s="1"/>
  <c r="D43" i="12"/>
  <c r="AC43" i="12" s="1"/>
  <c r="D44" i="12"/>
  <c r="AC44" i="12" s="1"/>
  <c r="D45" i="12"/>
  <c r="AC45" i="12" s="1"/>
  <c r="D46" i="12"/>
  <c r="AC46" i="12" s="1"/>
  <c r="D47" i="12"/>
  <c r="AC47" i="12" s="1"/>
  <c r="D48" i="12"/>
  <c r="AC48" i="12" s="1"/>
  <c r="D49" i="12"/>
  <c r="AC49" i="12" s="1"/>
  <c r="D50" i="12"/>
  <c r="AC50" i="12" s="1"/>
  <c r="D51" i="12"/>
  <c r="AC51" i="12" s="1"/>
  <c r="D52" i="12"/>
  <c r="AC52" i="12" s="1"/>
  <c r="D53" i="12"/>
  <c r="AC53" i="12" s="1"/>
  <c r="D54" i="12"/>
  <c r="AC54" i="12" s="1"/>
  <c r="D55" i="12"/>
  <c r="AC55" i="12" s="1"/>
  <c r="D56" i="12"/>
  <c r="AC56" i="12" s="1"/>
  <c r="D57" i="12"/>
  <c r="AC57" i="12" s="1"/>
  <c r="D58" i="12"/>
  <c r="AC58" i="12" s="1"/>
  <c r="D59" i="12"/>
  <c r="AC59" i="12" s="1"/>
  <c r="D60" i="12"/>
  <c r="AC60" i="12" s="1"/>
  <c r="D61" i="12"/>
  <c r="AC61" i="12" s="1"/>
  <c r="D62" i="12"/>
  <c r="AC62" i="12" s="1"/>
  <c r="D63" i="12"/>
  <c r="AC63" i="12" s="1"/>
  <c r="D64" i="12"/>
  <c r="AC64" i="12" s="1"/>
  <c r="D65" i="12"/>
  <c r="AC65" i="12" s="1"/>
  <c r="D66" i="12"/>
  <c r="AC66" i="12" s="1"/>
  <c r="D67" i="12"/>
  <c r="AC67" i="12" s="1"/>
  <c r="D68" i="12"/>
  <c r="AC68" i="12" s="1"/>
  <c r="D69" i="12"/>
  <c r="AC69" i="12" s="1"/>
  <c r="D70" i="12"/>
  <c r="AC70" i="12" s="1"/>
  <c r="D71" i="12"/>
  <c r="AC71" i="12" s="1"/>
  <c r="D72" i="12"/>
  <c r="AC72" i="12" s="1"/>
  <c r="D73" i="12"/>
  <c r="AC73" i="12" s="1"/>
  <c r="D74" i="12"/>
  <c r="AC74" i="12" s="1"/>
  <c r="D75" i="12"/>
  <c r="AC75" i="12" s="1"/>
  <c r="D76" i="12"/>
  <c r="AC76" i="12" s="1"/>
  <c r="D77" i="12"/>
  <c r="AC77" i="12" s="1"/>
  <c r="D78" i="12"/>
  <c r="AC78" i="12" s="1"/>
  <c r="D79" i="12"/>
  <c r="AC79" i="12" s="1"/>
  <c r="D80" i="12"/>
  <c r="AC80" i="12" s="1"/>
  <c r="D81" i="12"/>
  <c r="AC81" i="12" s="1"/>
  <c r="D82" i="12"/>
  <c r="AC82" i="12" s="1"/>
  <c r="D83" i="12"/>
  <c r="AC83" i="12" s="1"/>
  <c r="D84" i="12"/>
  <c r="AC84" i="12" s="1"/>
  <c r="D85" i="12"/>
  <c r="AC85" i="12" s="1"/>
  <c r="D86" i="12"/>
  <c r="AC86" i="12" s="1"/>
  <c r="D87" i="12"/>
  <c r="AC87" i="12" s="1"/>
  <c r="D88" i="12"/>
  <c r="AC88" i="12" s="1"/>
  <c r="D89" i="12"/>
  <c r="AC89" i="12" s="1"/>
  <c r="D90" i="12"/>
  <c r="AC90" i="12" s="1"/>
  <c r="D91" i="12"/>
  <c r="AC91" i="12" s="1"/>
  <c r="D92" i="12"/>
  <c r="AC92" i="12" s="1"/>
  <c r="D93" i="12"/>
  <c r="AC93" i="12" s="1"/>
  <c r="D94" i="12"/>
  <c r="AC94" i="12" s="1"/>
  <c r="D95" i="12"/>
  <c r="AC95" i="12" s="1"/>
  <c r="D96" i="12"/>
  <c r="AC96" i="12" s="1"/>
  <c r="D97" i="12"/>
  <c r="AC97" i="12" s="1"/>
  <c r="D98" i="12"/>
  <c r="AC98" i="12" s="1"/>
  <c r="D99" i="12"/>
  <c r="AC99" i="12" s="1"/>
  <c r="D100" i="12"/>
  <c r="AC100" i="12" s="1"/>
  <c r="D101" i="12"/>
  <c r="AC101" i="12" s="1"/>
  <c r="D102" i="12"/>
  <c r="AC102" i="12" s="1"/>
  <c r="D103" i="12"/>
  <c r="AC103" i="12" s="1"/>
  <c r="D104" i="12"/>
  <c r="AC104" i="12" s="1"/>
  <c r="D105" i="12"/>
  <c r="AC105" i="12" s="1"/>
  <c r="D106" i="12"/>
  <c r="AC106" i="12" s="1"/>
  <c r="D107" i="12"/>
  <c r="AC107" i="12" s="1"/>
  <c r="D108" i="12"/>
  <c r="AC108" i="12" s="1"/>
  <c r="D109" i="12"/>
  <c r="AC109" i="12" s="1"/>
  <c r="D110" i="12"/>
  <c r="AC110" i="12" s="1"/>
  <c r="D111" i="12"/>
  <c r="AC111" i="12" s="1"/>
  <c r="D112" i="12"/>
  <c r="AC112" i="12" s="1"/>
  <c r="D113" i="12"/>
  <c r="AC113" i="12" s="1"/>
  <c r="D114" i="12"/>
  <c r="AC114" i="12" s="1"/>
  <c r="D115" i="12"/>
  <c r="AC115" i="12" s="1"/>
  <c r="D116" i="12"/>
  <c r="AC116" i="12" s="1"/>
  <c r="D117" i="12"/>
  <c r="AC117" i="12" s="1"/>
  <c r="D118" i="12"/>
  <c r="AC118" i="12" s="1"/>
  <c r="D119" i="12"/>
  <c r="AC119" i="12" s="1"/>
  <c r="D120" i="12"/>
  <c r="AC120" i="12" s="1"/>
  <c r="D121" i="12"/>
  <c r="AC121" i="12" s="1"/>
  <c r="D122" i="12"/>
  <c r="AC122" i="12" s="1"/>
  <c r="C63" i="12"/>
  <c r="AB63" i="12" s="1"/>
  <c r="C64" i="12"/>
  <c r="AB64" i="12" s="1"/>
  <c r="C65" i="12"/>
  <c r="AB65" i="12" s="1"/>
  <c r="C66" i="12"/>
  <c r="AB66" i="12" s="1"/>
  <c r="C67" i="12"/>
  <c r="AB67" i="12" s="1"/>
  <c r="C68" i="12"/>
  <c r="AB68" i="12" s="1"/>
  <c r="C69" i="12"/>
  <c r="AB69" i="12" s="1"/>
  <c r="C70" i="12"/>
  <c r="AB70" i="12" s="1"/>
  <c r="C71" i="12"/>
  <c r="AB71" i="12" s="1"/>
  <c r="C72" i="12"/>
  <c r="AB72" i="12" s="1"/>
  <c r="C73" i="12"/>
  <c r="AB73" i="12" s="1"/>
  <c r="C74" i="12"/>
  <c r="AB74" i="12" s="1"/>
  <c r="C75" i="12"/>
  <c r="AB75" i="12" s="1"/>
  <c r="C76" i="12"/>
  <c r="AB76" i="12" s="1"/>
  <c r="C77" i="12"/>
  <c r="AB77" i="12" s="1"/>
  <c r="C78" i="12"/>
  <c r="AB78" i="12" s="1"/>
  <c r="C79" i="12"/>
  <c r="AB79" i="12" s="1"/>
  <c r="C80" i="12"/>
  <c r="AB80" i="12" s="1"/>
  <c r="C81" i="12"/>
  <c r="AB81" i="12" s="1"/>
  <c r="C82" i="12"/>
  <c r="AB82" i="12" s="1"/>
  <c r="C83" i="12"/>
  <c r="AB83" i="12" s="1"/>
  <c r="C84" i="12"/>
  <c r="AB84" i="12" s="1"/>
  <c r="C85" i="12"/>
  <c r="AB85" i="12" s="1"/>
  <c r="C86" i="12"/>
  <c r="AB86" i="12" s="1"/>
  <c r="C87" i="12"/>
  <c r="AB87" i="12" s="1"/>
  <c r="C88" i="12"/>
  <c r="AB88" i="12" s="1"/>
  <c r="C89" i="12"/>
  <c r="AB89" i="12" s="1"/>
  <c r="C90" i="12"/>
  <c r="AB90" i="12" s="1"/>
  <c r="C91" i="12"/>
  <c r="AB91" i="12" s="1"/>
  <c r="C92" i="12"/>
  <c r="AB92" i="12" s="1"/>
  <c r="C93" i="12"/>
  <c r="AB93" i="12" s="1"/>
  <c r="C94" i="12"/>
  <c r="AB94" i="12" s="1"/>
  <c r="C95" i="12"/>
  <c r="AB95" i="12" s="1"/>
  <c r="C96" i="12"/>
  <c r="AB96" i="12" s="1"/>
  <c r="C97" i="12"/>
  <c r="AB97" i="12" s="1"/>
  <c r="C98" i="12"/>
  <c r="AB98" i="12" s="1"/>
  <c r="C99" i="12"/>
  <c r="AB99" i="12" s="1"/>
  <c r="C100" i="12"/>
  <c r="AB100" i="12" s="1"/>
  <c r="C101" i="12"/>
  <c r="AB101" i="12" s="1"/>
  <c r="C102" i="12"/>
  <c r="AB102" i="12" s="1"/>
  <c r="C103" i="12"/>
  <c r="AB103" i="12" s="1"/>
  <c r="C104" i="12"/>
  <c r="AB104" i="12" s="1"/>
  <c r="C105" i="12"/>
  <c r="AB105" i="12" s="1"/>
  <c r="C106" i="12"/>
  <c r="AB106" i="12" s="1"/>
  <c r="C107" i="12"/>
  <c r="AB107" i="12" s="1"/>
  <c r="C108" i="12"/>
  <c r="AB108" i="12" s="1"/>
  <c r="C109" i="12"/>
  <c r="AB109" i="12" s="1"/>
  <c r="C110" i="12"/>
  <c r="AB110" i="12" s="1"/>
  <c r="C111" i="12"/>
  <c r="AB111" i="12" s="1"/>
  <c r="C112" i="12"/>
  <c r="AB112" i="12" s="1"/>
  <c r="C113" i="12"/>
  <c r="AB113" i="12" s="1"/>
  <c r="C114" i="12"/>
  <c r="AB114" i="12" s="1"/>
  <c r="C115" i="12"/>
  <c r="AB115" i="12" s="1"/>
  <c r="C116" i="12"/>
  <c r="AB116" i="12" s="1"/>
  <c r="C117" i="12"/>
  <c r="AB117" i="12" s="1"/>
  <c r="C118" i="12"/>
  <c r="AB118" i="12" s="1"/>
  <c r="C119" i="12"/>
  <c r="AB119" i="12" s="1"/>
  <c r="C120" i="12"/>
  <c r="AB120" i="12" s="1"/>
  <c r="C121" i="12"/>
  <c r="AB121" i="12" s="1"/>
  <c r="C122" i="12"/>
  <c r="AB122" i="12" s="1"/>
  <c r="A63" i="12"/>
  <c r="Z3" i="12" s="1"/>
  <c r="B63" i="12"/>
  <c r="AA3" i="12" s="1"/>
  <c r="A64" i="12"/>
  <c r="Z4" i="12" s="1"/>
  <c r="B64" i="12"/>
  <c r="AA4" i="12" s="1"/>
  <c r="A65" i="12"/>
  <c r="Z5" i="12" s="1"/>
  <c r="B65" i="12"/>
  <c r="AA5" i="12" s="1"/>
  <c r="A66" i="12"/>
  <c r="Z6" i="12" s="1"/>
  <c r="B66" i="12"/>
  <c r="AA6" i="12" s="1"/>
  <c r="A67" i="12"/>
  <c r="Z7" i="12" s="1"/>
  <c r="B67" i="12"/>
  <c r="AA7" i="12" s="1"/>
  <c r="A68" i="12"/>
  <c r="Z8" i="12" s="1"/>
  <c r="B68" i="12"/>
  <c r="AA8" i="12" s="1"/>
  <c r="A69" i="12"/>
  <c r="Z9" i="12" s="1"/>
  <c r="B69" i="12"/>
  <c r="AA9" i="12" s="1"/>
  <c r="A70" i="12"/>
  <c r="Z10" i="12" s="1"/>
  <c r="B70" i="12"/>
  <c r="AA10" i="12" s="1"/>
  <c r="A71" i="12"/>
  <c r="Z11" i="12" s="1"/>
  <c r="B71" i="12"/>
  <c r="AA11" i="12" s="1"/>
  <c r="A72" i="12"/>
  <c r="Z12" i="12" s="1"/>
  <c r="B72" i="12"/>
  <c r="AA12" i="12" s="1"/>
  <c r="A73" i="12"/>
  <c r="Z13" i="12" s="1"/>
  <c r="B73" i="12"/>
  <c r="AA13" i="12" s="1"/>
  <c r="A74" i="12"/>
  <c r="Z14" i="12" s="1"/>
  <c r="B74" i="12"/>
  <c r="AA14" i="12" s="1"/>
  <c r="A75" i="12"/>
  <c r="Z15" i="12" s="1"/>
  <c r="B75" i="12"/>
  <c r="AA15" i="12" s="1"/>
  <c r="A76" i="12"/>
  <c r="Z16" i="12" s="1"/>
  <c r="B76" i="12"/>
  <c r="AA16" i="12" s="1"/>
  <c r="A77" i="12"/>
  <c r="Z17" i="12" s="1"/>
  <c r="B77" i="12"/>
  <c r="AA17" i="12" s="1"/>
  <c r="A78" i="12"/>
  <c r="Z18" i="12" s="1"/>
  <c r="B78" i="12"/>
  <c r="AA18" i="12" s="1"/>
  <c r="A79" i="12"/>
  <c r="Z19" i="12" s="1"/>
  <c r="B79" i="12"/>
  <c r="AA19" i="12" s="1"/>
  <c r="A80" i="12"/>
  <c r="Z20" i="12" s="1"/>
  <c r="B80" i="12"/>
  <c r="AA20" i="12" s="1"/>
  <c r="A81" i="12"/>
  <c r="Z21" i="12" s="1"/>
  <c r="B81" i="12"/>
  <c r="AA21" i="12" s="1"/>
  <c r="A82" i="12"/>
  <c r="Z22" i="12" s="1"/>
  <c r="B82" i="12"/>
  <c r="AA22" i="12" s="1"/>
  <c r="A83" i="12"/>
  <c r="Z23" i="12" s="1"/>
  <c r="B83" i="12"/>
  <c r="AA23" i="12" s="1"/>
  <c r="A84" i="12"/>
  <c r="Z24" i="12" s="1"/>
  <c r="B84" i="12"/>
  <c r="AA24" i="12" s="1"/>
  <c r="A85" i="12"/>
  <c r="Z25" i="12" s="1"/>
  <c r="B85" i="12"/>
  <c r="AA25" i="12" s="1"/>
  <c r="A86" i="12"/>
  <c r="Z26" i="12" s="1"/>
  <c r="B86" i="12"/>
  <c r="AA26" i="12" s="1"/>
  <c r="A87" i="12"/>
  <c r="Z27" i="12" s="1"/>
  <c r="B87" i="12"/>
  <c r="AA27" i="12" s="1"/>
  <c r="A88" i="12"/>
  <c r="Z28" i="12" s="1"/>
  <c r="B88" i="12"/>
  <c r="AA28" i="12" s="1"/>
  <c r="A89" i="12"/>
  <c r="Z29" i="12" s="1"/>
  <c r="B89" i="12"/>
  <c r="AA29" i="12" s="1"/>
  <c r="A90" i="12"/>
  <c r="Z30" i="12" s="1"/>
  <c r="B90" i="12"/>
  <c r="AA30" i="12" s="1"/>
  <c r="A91" i="12"/>
  <c r="Z31" i="12" s="1"/>
  <c r="B91" i="12"/>
  <c r="AA31" i="12" s="1"/>
  <c r="A92" i="12"/>
  <c r="Z32" i="12" s="1"/>
  <c r="B92" i="12"/>
  <c r="AA32" i="12" s="1"/>
  <c r="A93" i="12"/>
  <c r="Z33" i="12" s="1"/>
  <c r="B93" i="12"/>
  <c r="AA33" i="12" s="1"/>
  <c r="A94" i="12"/>
  <c r="Z34" i="12" s="1"/>
  <c r="B94" i="12"/>
  <c r="AA34" i="12" s="1"/>
  <c r="A95" i="12"/>
  <c r="Z35" i="12" s="1"/>
  <c r="B95" i="12"/>
  <c r="AA35" i="12" s="1"/>
  <c r="A96" i="12"/>
  <c r="Z36" i="12" s="1"/>
  <c r="B96" i="12"/>
  <c r="AA36" i="12" s="1"/>
  <c r="A97" i="12"/>
  <c r="Z37" i="12" s="1"/>
  <c r="B97" i="12"/>
  <c r="AA37" i="12" s="1"/>
  <c r="A98" i="12"/>
  <c r="Z38" i="12" s="1"/>
  <c r="B98" i="12"/>
  <c r="AA38" i="12" s="1"/>
  <c r="A99" i="12"/>
  <c r="Z39" i="12" s="1"/>
  <c r="B99" i="12"/>
  <c r="AA39" i="12" s="1"/>
  <c r="A100" i="12"/>
  <c r="Z40" i="12" s="1"/>
  <c r="B100" i="12"/>
  <c r="AA40" i="12" s="1"/>
  <c r="A101" i="12"/>
  <c r="Z41" i="12" s="1"/>
  <c r="B101" i="12"/>
  <c r="AA41" i="12" s="1"/>
  <c r="A102" i="12"/>
  <c r="Z42" i="12" s="1"/>
  <c r="B102" i="12"/>
  <c r="AA42" i="12" s="1"/>
  <c r="A103" i="12"/>
  <c r="Z43" i="12" s="1"/>
  <c r="B103" i="12"/>
  <c r="AA43" i="12" s="1"/>
  <c r="A104" i="12"/>
  <c r="Z44" i="12" s="1"/>
  <c r="B104" i="12"/>
  <c r="AA44" i="12" s="1"/>
  <c r="A105" i="12"/>
  <c r="Z45" i="12" s="1"/>
  <c r="B105" i="12"/>
  <c r="AA45" i="12" s="1"/>
  <c r="A106" i="12"/>
  <c r="Z46" i="12" s="1"/>
  <c r="B106" i="12"/>
  <c r="AA46" i="12" s="1"/>
  <c r="A107" i="12"/>
  <c r="Z47" i="12" s="1"/>
  <c r="B107" i="12"/>
  <c r="AA47" i="12" s="1"/>
  <c r="A108" i="12"/>
  <c r="Z48" i="12" s="1"/>
  <c r="B108" i="12"/>
  <c r="AA48" i="12" s="1"/>
  <c r="A109" i="12"/>
  <c r="Z49" i="12" s="1"/>
  <c r="B109" i="12"/>
  <c r="AA49" i="12" s="1"/>
  <c r="A110" i="12"/>
  <c r="Z50" i="12" s="1"/>
  <c r="B110" i="12"/>
  <c r="AA50" i="12" s="1"/>
  <c r="A111" i="12"/>
  <c r="Z51" i="12" s="1"/>
  <c r="B111" i="12"/>
  <c r="AA51" i="12" s="1"/>
  <c r="A112" i="12"/>
  <c r="Z52" i="12" s="1"/>
  <c r="B112" i="12"/>
  <c r="AA52" i="12" s="1"/>
  <c r="A113" i="12"/>
  <c r="Z53" i="12" s="1"/>
  <c r="B113" i="12"/>
  <c r="AA53" i="12" s="1"/>
  <c r="A114" i="12"/>
  <c r="Z54" i="12" s="1"/>
  <c r="B114" i="12"/>
  <c r="AA54" i="12" s="1"/>
  <c r="A115" i="12"/>
  <c r="Z55" i="12" s="1"/>
  <c r="B115" i="12"/>
  <c r="AA55" i="12" s="1"/>
  <c r="A116" i="12"/>
  <c r="Z56" i="12" s="1"/>
  <c r="B116" i="12"/>
  <c r="AA56" i="12" s="1"/>
  <c r="A117" i="12"/>
  <c r="Z57" i="12" s="1"/>
  <c r="B117" i="12"/>
  <c r="AA57" i="12" s="1"/>
  <c r="A118" i="12"/>
  <c r="Z58" i="12" s="1"/>
  <c r="B118" i="12"/>
  <c r="AA58" i="12" s="1"/>
  <c r="A119" i="12"/>
  <c r="Z59" i="12" s="1"/>
  <c r="B119" i="12"/>
  <c r="AA59" i="12" s="1"/>
  <c r="A120" i="12"/>
  <c r="Z60" i="12" s="1"/>
  <c r="B120" i="12"/>
  <c r="AA60" i="12" s="1"/>
  <c r="A121" i="12"/>
  <c r="Z61" i="12" s="1"/>
  <c r="B121" i="12"/>
  <c r="AA61" i="12" s="1"/>
  <c r="A122" i="12"/>
  <c r="Z62" i="12" s="1"/>
  <c r="B122" i="12"/>
  <c r="AA62" i="12" s="1"/>
  <c r="C4" i="12"/>
  <c r="AB4" i="12" s="1"/>
  <c r="C5" i="12"/>
  <c r="AB5" i="12" s="1"/>
  <c r="C6" i="12"/>
  <c r="AB6" i="12" s="1"/>
  <c r="C7" i="12"/>
  <c r="AB7" i="12" s="1"/>
  <c r="C8" i="12"/>
  <c r="AB8" i="12" s="1"/>
  <c r="C9" i="12"/>
  <c r="AB9" i="12" s="1"/>
  <c r="C10" i="12"/>
  <c r="AB10" i="12" s="1"/>
  <c r="C11" i="12"/>
  <c r="AB11" i="12" s="1"/>
  <c r="C12" i="12"/>
  <c r="AB12" i="12" s="1"/>
  <c r="C13" i="12"/>
  <c r="AB13" i="12" s="1"/>
  <c r="C14" i="12"/>
  <c r="AB14" i="12" s="1"/>
  <c r="C15" i="12"/>
  <c r="AB15" i="12" s="1"/>
  <c r="C16" i="12"/>
  <c r="AB16" i="12" s="1"/>
  <c r="C17" i="12"/>
  <c r="AB17" i="12" s="1"/>
  <c r="C18" i="12"/>
  <c r="AB18" i="12" s="1"/>
  <c r="C19" i="12"/>
  <c r="AB19" i="12" s="1"/>
  <c r="C20" i="12"/>
  <c r="AB20" i="12" s="1"/>
  <c r="C21" i="12"/>
  <c r="AB21" i="12" s="1"/>
  <c r="C22" i="12"/>
  <c r="AB22" i="12" s="1"/>
  <c r="C23" i="12"/>
  <c r="AB23" i="12" s="1"/>
  <c r="C24" i="12"/>
  <c r="AB24" i="12" s="1"/>
  <c r="C25" i="12"/>
  <c r="AB25" i="12" s="1"/>
  <c r="C26" i="12"/>
  <c r="AB26" i="12" s="1"/>
  <c r="C27" i="12"/>
  <c r="AB27" i="12" s="1"/>
  <c r="C28" i="12"/>
  <c r="AB28" i="12" s="1"/>
  <c r="C29" i="12"/>
  <c r="AB29" i="12" s="1"/>
  <c r="C30" i="12"/>
  <c r="AB30" i="12" s="1"/>
  <c r="C31" i="12"/>
  <c r="AB31" i="12" s="1"/>
  <c r="C32" i="12"/>
  <c r="AB32" i="12" s="1"/>
  <c r="C33" i="12"/>
  <c r="AB33" i="12" s="1"/>
  <c r="C34" i="12"/>
  <c r="AB34" i="12" s="1"/>
  <c r="C35" i="12"/>
  <c r="AB35" i="12" s="1"/>
  <c r="C36" i="12"/>
  <c r="AB36" i="12" s="1"/>
  <c r="C37" i="12"/>
  <c r="AB37" i="12" s="1"/>
  <c r="C38" i="12"/>
  <c r="AB38" i="12" s="1"/>
  <c r="C39" i="12"/>
  <c r="AB39" i="12" s="1"/>
  <c r="C40" i="12"/>
  <c r="AB40" i="12" s="1"/>
  <c r="C41" i="12"/>
  <c r="AB41" i="12" s="1"/>
  <c r="C42" i="12"/>
  <c r="AB42" i="12" s="1"/>
  <c r="C43" i="12"/>
  <c r="AB43" i="12" s="1"/>
  <c r="C44" i="12"/>
  <c r="AB44" i="12" s="1"/>
  <c r="C45" i="12"/>
  <c r="AB45" i="12" s="1"/>
  <c r="C46" i="12"/>
  <c r="AB46" i="12" s="1"/>
  <c r="C47" i="12"/>
  <c r="AB47" i="12" s="1"/>
  <c r="C48" i="12"/>
  <c r="AB48" i="12" s="1"/>
  <c r="C49" i="12"/>
  <c r="AB49" i="12" s="1"/>
  <c r="C50" i="12"/>
  <c r="AB50" i="12" s="1"/>
  <c r="C51" i="12"/>
  <c r="AB51" i="12" s="1"/>
  <c r="C52" i="12"/>
  <c r="AB52" i="12" s="1"/>
  <c r="C53" i="12"/>
  <c r="AB53" i="12" s="1"/>
  <c r="C54" i="12"/>
  <c r="AB54" i="12" s="1"/>
  <c r="C55" i="12"/>
  <c r="AB55" i="12" s="1"/>
  <c r="C56" i="12"/>
  <c r="AB56" i="12" s="1"/>
  <c r="C57" i="12"/>
  <c r="AB57" i="12" s="1"/>
  <c r="C58" i="12"/>
  <c r="AB58" i="12" s="1"/>
  <c r="C59" i="12"/>
  <c r="AB59" i="12" s="1"/>
  <c r="C60" i="12"/>
  <c r="AB60" i="12" s="1"/>
  <c r="C61" i="12"/>
  <c r="AB61" i="12" s="1"/>
  <c r="C62" i="12"/>
  <c r="AB62" i="12" s="1"/>
  <c r="A61" i="12"/>
  <c r="B61" i="12"/>
  <c r="A62" i="12"/>
  <c r="B62" i="12"/>
  <c r="A53" i="12"/>
  <c r="B53" i="12"/>
  <c r="A54" i="12"/>
  <c r="B54" i="12"/>
  <c r="A55" i="12"/>
  <c r="B55" i="12"/>
  <c r="A56" i="12"/>
  <c r="B56" i="12"/>
  <c r="A57" i="12"/>
  <c r="B57" i="12"/>
  <c r="A58" i="12"/>
  <c r="B58" i="12"/>
  <c r="A59" i="12"/>
  <c r="B59" i="12"/>
  <c r="A60" i="12"/>
  <c r="B60" i="12"/>
  <c r="A4" i="12"/>
  <c r="B4" i="12"/>
  <c r="A5" i="12"/>
  <c r="B5" i="12"/>
  <c r="A6" i="12"/>
  <c r="B6" i="12"/>
  <c r="A7" i="12"/>
  <c r="J3" i="12" s="1"/>
  <c r="B7" i="12"/>
  <c r="A8" i="12"/>
  <c r="B8" i="12"/>
  <c r="A9" i="12"/>
  <c r="B9" i="12"/>
  <c r="A10" i="12"/>
  <c r="B10" i="12"/>
  <c r="A11" i="12"/>
  <c r="B11" i="12"/>
  <c r="A12" i="12"/>
  <c r="B12" i="12"/>
  <c r="A13" i="12"/>
  <c r="B13" i="12"/>
  <c r="A14" i="12"/>
  <c r="B14" i="12"/>
  <c r="A15" i="12"/>
  <c r="B15" i="12"/>
  <c r="A16" i="12"/>
  <c r="B16" i="12"/>
  <c r="A17" i="12"/>
  <c r="B17" i="12"/>
  <c r="A18" i="12"/>
  <c r="B18" i="12"/>
  <c r="A19" i="12"/>
  <c r="B19" i="12"/>
  <c r="A20" i="12"/>
  <c r="B20" i="12"/>
  <c r="A21" i="12"/>
  <c r="B21" i="12"/>
  <c r="A22" i="12"/>
  <c r="B22" i="12"/>
  <c r="K3" i="12" s="1"/>
  <c r="A23" i="12"/>
  <c r="B23" i="12"/>
  <c r="A24" i="12"/>
  <c r="B24" i="12"/>
  <c r="A25" i="12"/>
  <c r="B25" i="12"/>
  <c r="A26" i="12"/>
  <c r="B26" i="12"/>
  <c r="A27" i="12"/>
  <c r="B27" i="12"/>
  <c r="A28" i="12"/>
  <c r="B28" i="12"/>
  <c r="A29" i="12"/>
  <c r="B29" i="12"/>
  <c r="A30" i="12"/>
  <c r="B30" i="12"/>
  <c r="A31" i="12"/>
  <c r="B31" i="12"/>
  <c r="A32" i="12"/>
  <c r="B32" i="12"/>
  <c r="A33" i="12"/>
  <c r="B33" i="12"/>
  <c r="A34" i="12"/>
  <c r="B34" i="12"/>
  <c r="A35" i="12"/>
  <c r="B35" i="12"/>
  <c r="A36" i="12"/>
  <c r="B36" i="12"/>
  <c r="A37" i="12"/>
  <c r="B37" i="12"/>
  <c r="A38" i="12"/>
  <c r="B38" i="12"/>
  <c r="A39" i="12"/>
  <c r="B39" i="12"/>
  <c r="A40" i="12"/>
  <c r="B40" i="12"/>
  <c r="A41" i="12"/>
  <c r="B41" i="12"/>
  <c r="A42" i="12"/>
  <c r="B42" i="12"/>
  <c r="A43" i="12"/>
  <c r="B43" i="12"/>
  <c r="A44" i="12"/>
  <c r="B44" i="12"/>
  <c r="A45" i="12"/>
  <c r="B45" i="12"/>
  <c r="A46" i="12"/>
  <c r="B46" i="12"/>
  <c r="A47" i="12"/>
  <c r="J8" i="12" s="1"/>
  <c r="B47" i="12"/>
  <c r="A48" i="12"/>
  <c r="B48" i="12"/>
  <c r="A49" i="12"/>
  <c r="B49" i="12"/>
  <c r="A50" i="12"/>
  <c r="B50" i="12"/>
  <c r="A51" i="12"/>
  <c r="B51" i="12"/>
  <c r="A52" i="12"/>
  <c r="B52" i="12"/>
  <c r="E3" i="12"/>
  <c r="AD3" i="12" s="1"/>
  <c r="F3" i="12"/>
  <c r="AE3" i="12" s="1"/>
  <c r="G3" i="12"/>
  <c r="AF3" i="12" s="1"/>
  <c r="D3" i="12"/>
  <c r="AC3" i="12" s="1"/>
  <c r="C3" i="12"/>
  <c r="AB3" i="12" s="1"/>
  <c r="B3" i="12"/>
  <c r="A3" i="12"/>
  <c r="J13" i="12" s="1"/>
  <c r="C183" i="5"/>
  <c r="C184" i="5"/>
  <c r="C185" i="5"/>
  <c r="C186" i="5"/>
  <c r="B183" i="5"/>
  <c r="B184" i="5"/>
  <c r="B185" i="5"/>
  <c r="B186" i="5"/>
  <c r="A183" i="5"/>
  <c r="A184" i="5"/>
  <c r="A185" i="5"/>
  <c r="A186" i="5"/>
  <c r="C123" i="5"/>
  <c r="C124" i="5"/>
  <c r="C125" i="5"/>
  <c r="C126" i="5"/>
  <c r="B123" i="5"/>
  <c r="B124" i="5"/>
  <c r="B125" i="5"/>
  <c r="B126" i="5"/>
  <c r="A123" i="5"/>
  <c r="A124" i="5"/>
  <c r="A125" i="5"/>
  <c r="A126" i="5"/>
  <c r="C63" i="5"/>
  <c r="B64" i="5"/>
  <c r="B65" i="5"/>
  <c r="B66" i="5"/>
  <c r="C64" i="5"/>
  <c r="C65" i="5"/>
  <c r="C66" i="5"/>
  <c r="B63" i="5"/>
  <c r="A63" i="5"/>
  <c r="A64" i="5"/>
  <c r="A65" i="5"/>
  <c r="A66" i="5"/>
  <c r="C4" i="5"/>
  <c r="C5" i="5"/>
  <c r="C6" i="5"/>
  <c r="C7" i="5"/>
  <c r="A7" i="5"/>
  <c r="B7" i="5"/>
  <c r="A8" i="5"/>
  <c r="B8" i="5"/>
  <c r="A9" i="5"/>
  <c r="B9" i="5"/>
  <c r="A4" i="5"/>
  <c r="B4" i="5"/>
  <c r="A5" i="5"/>
  <c r="B5" i="5"/>
  <c r="A6" i="5"/>
  <c r="B6" i="5"/>
  <c r="B3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3" i="5"/>
  <c r="C59" i="11"/>
  <c r="AB59" i="11" s="1"/>
  <c r="C60" i="11"/>
  <c r="AB60" i="11" s="1"/>
  <c r="C61" i="11"/>
  <c r="AB61" i="11" s="1"/>
  <c r="C62" i="11"/>
  <c r="AB62" i="11" s="1"/>
  <c r="C4" i="11"/>
  <c r="AB4" i="11" s="1"/>
  <c r="C5" i="11"/>
  <c r="AB5" i="11" s="1"/>
  <c r="C6" i="11"/>
  <c r="AB6" i="11" s="1"/>
  <c r="C7" i="11"/>
  <c r="C8" i="11"/>
  <c r="AB8" i="11" s="1"/>
  <c r="C9" i="11"/>
  <c r="AB9" i="11" s="1"/>
  <c r="C10" i="11"/>
  <c r="AB10" i="11" s="1"/>
  <c r="C11" i="11"/>
  <c r="AB11" i="11" s="1"/>
  <c r="C12" i="11"/>
  <c r="AB12" i="11" s="1"/>
  <c r="C13" i="11"/>
  <c r="AB13" i="11" s="1"/>
  <c r="C14" i="11"/>
  <c r="AB14" i="11" s="1"/>
  <c r="C15" i="11"/>
  <c r="AB15" i="11" s="1"/>
  <c r="C16" i="11"/>
  <c r="AB16" i="11" s="1"/>
  <c r="C17" i="11"/>
  <c r="AB17" i="11" s="1"/>
  <c r="C18" i="11"/>
  <c r="AB18" i="11" s="1"/>
  <c r="C19" i="11"/>
  <c r="AB19" i="11" s="1"/>
  <c r="C20" i="11"/>
  <c r="AB20" i="11" s="1"/>
  <c r="C21" i="11"/>
  <c r="AB21" i="11" s="1"/>
  <c r="C22" i="11"/>
  <c r="AB22" i="11" s="1"/>
  <c r="C23" i="11"/>
  <c r="AB23" i="11" s="1"/>
  <c r="C24" i="11"/>
  <c r="AB24" i="11" s="1"/>
  <c r="C25" i="11"/>
  <c r="AB25" i="11" s="1"/>
  <c r="C26" i="11"/>
  <c r="AB26" i="11" s="1"/>
  <c r="C27" i="11"/>
  <c r="AB27" i="11" s="1"/>
  <c r="C28" i="11"/>
  <c r="AB28" i="11" s="1"/>
  <c r="C29" i="11"/>
  <c r="AB29" i="11" s="1"/>
  <c r="C30" i="11"/>
  <c r="AB30" i="11" s="1"/>
  <c r="C31" i="11"/>
  <c r="AB31" i="11" s="1"/>
  <c r="C32" i="11"/>
  <c r="AB32" i="11" s="1"/>
  <c r="C33" i="11"/>
  <c r="AB33" i="11" s="1"/>
  <c r="C34" i="11"/>
  <c r="AB34" i="11" s="1"/>
  <c r="C35" i="11"/>
  <c r="AB35" i="11" s="1"/>
  <c r="C36" i="11"/>
  <c r="AB36" i="11" s="1"/>
  <c r="C37" i="11"/>
  <c r="AB37" i="11" s="1"/>
  <c r="C38" i="11"/>
  <c r="AB38" i="11" s="1"/>
  <c r="C39" i="11"/>
  <c r="AB39" i="11" s="1"/>
  <c r="C40" i="11"/>
  <c r="AB40" i="11" s="1"/>
  <c r="C41" i="11"/>
  <c r="AB41" i="11" s="1"/>
  <c r="C42" i="11"/>
  <c r="AB42" i="11" s="1"/>
  <c r="C43" i="11"/>
  <c r="AB43" i="11" s="1"/>
  <c r="C44" i="11"/>
  <c r="AB44" i="11" s="1"/>
  <c r="C45" i="11"/>
  <c r="AB45" i="11" s="1"/>
  <c r="C46" i="11"/>
  <c r="AB46" i="11" s="1"/>
  <c r="C47" i="11"/>
  <c r="C48" i="11"/>
  <c r="AB48" i="11" s="1"/>
  <c r="C49" i="11"/>
  <c r="AB49" i="11" s="1"/>
  <c r="C50" i="11"/>
  <c r="AB50" i="11" s="1"/>
  <c r="C51" i="11"/>
  <c r="AB51" i="11" s="1"/>
  <c r="C52" i="11"/>
  <c r="AB52" i="11" s="1"/>
  <c r="C53" i="11"/>
  <c r="AB53" i="11" s="1"/>
  <c r="C54" i="11"/>
  <c r="AB54" i="11" s="1"/>
  <c r="C55" i="11"/>
  <c r="AB55" i="11" s="1"/>
  <c r="C56" i="11"/>
  <c r="AB56" i="11" s="1"/>
  <c r="C57" i="11"/>
  <c r="AB57" i="11" s="1"/>
  <c r="C58" i="11"/>
  <c r="AB58" i="11" s="1"/>
  <c r="J3" i="11"/>
  <c r="K3" i="11"/>
  <c r="J8" i="11"/>
  <c r="B3" i="11"/>
  <c r="O197" i="1"/>
  <c r="R197" i="1" s="1"/>
  <c r="N197" i="1"/>
  <c r="M197" i="1"/>
  <c r="L197" i="1"/>
  <c r="O137" i="1"/>
  <c r="R137" i="1" s="1"/>
  <c r="N137" i="1"/>
  <c r="M137" i="1"/>
  <c r="L137" i="1"/>
  <c r="A137" i="1"/>
  <c r="N77" i="1"/>
  <c r="A77" i="1"/>
  <c r="A21" i="1"/>
  <c r="N21" i="1"/>
  <c r="L8" i="11" l="1"/>
  <c r="AB47" i="11"/>
  <c r="L3" i="11"/>
  <c r="AB7" i="11"/>
  <c r="H945" i="5"/>
  <c r="F913" i="5"/>
  <c r="F807" i="5"/>
  <c r="G513" i="5"/>
  <c r="H670" i="5"/>
  <c r="G363" i="5"/>
  <c r="G857" i="5"/>
  <c r="F513" i="5"/>
  <c r="F375" i="5"/>
  <c r="G670" i="5"/>
  <c r="H363" i="5"/>
  <c r="O13" i="12"/>
  <c r="H262" i="5"/>
  <c r="G690" i="5"/>
  <c r="K13" i="12"/>
  <c r="K8" i="12"/>
  <c r="H6" i="14"/>
  <c r="G6" i="14"/>
  <c r="G38" i="14"/>
  <c r="H38" i="14"/>
  <c r="G154" i="14"/>
  <c r="H154" i="14"/>
  <c r="H73" i="14"/>
  <c r="G73" i="14"/>
  <c r="G143" i="14"/>
  <c r="H143" i="14"/>
  <c r="G155" i="14"/>
  <c r="H155" i="14"/>
  <c r="H223" i="14"/>
  <c r="G223" i="14"/>
  <c r="G21" i="14"/>
  <c r="H21" i="14"/>
  <c r="H53" i="14"/>
  <c r="G53" i="14"/>
  <c r="H93" i="14"/>
  <c r="G93" i="14"/>
  <c r="G173" i="14"/>
  <c r="H173" i="14"/>
  <c r="M13" i="12"/>
  <c r="O9" i="12"/>
  <c r="N9" i="12"/>
  <c r="M9" i="12"/>
  <c r="L9" i="12"/>
  <c r="P9" i="12"/>
  <c r="P13" i="12"/>
  <c r="N4" i="12"/>
  <c r="P4" i="12"/>
  <c r="O4" i="12"/>
  <c r="P8" i="12"/>
  <c r="L8" i="12"/>
  <c r="O8" i="12"/>
  <c r="N8" i="12"/>
  <c r="M8" i="12"/>
  <c r="O3" i="12"/>
  <c r="N3" i="12"/>
  <c r="M3" i="12"/>
  <c r="L3" i="12"/>
  <c r="P3" i="12"/>
  <c r="F690" i="5"/>
  <c r="H865" i="5"/>
  <c r="F6" i="14"/>
  <c r="F38" i="14"/>
  <c r="H46" i="14"/>
  <c r="G46" i="14"/>
  <c r="H66" i="14"/>
  <c r="G66" i="14"/>
  <c r="H74" i="14"/>
  <c r="G74" i="14"/>
  <c r="H82" i="14"/>
  <c r="G82" i="14"/>
  <c r="G90" i="14"/>
  <c r="H90" i="14"/>
  <c r="H98" i="14"/>
  <c r="G98" i="14"/>
  <c r="H106" i="14"/>
  <c r="G106" i="14"/>
  <c r="H114" i="14"/>
  <c r="G114" i="14"/>
  <c r="F154" i="14"/>
  <c r="H186" i="14"/>
  <c r="G186" i="14"/>
  <c r="G194" i="14"/>
  <c r="H194" i="14"/>
  <c r="G202" i="14"/>
  <c r="H202" i="14"/>
  <c r="G210" i="14"/>
  <c r="H210" i="14"/>
  <c r="G218" i="14"/>
  <c r="H218" i="14"/>
  <c r="H226" i="14"/>
  <c r="G226" i="14"/>
  <c r="H234" i="14"/>
  <c r="G234" i="14"/>
  <c r="H4" i="14"/>
  <c r="G4" i="14"/>
  <c r="G15" i="14"/>
  <c r="H15" i="14"/>
  <c r="G23" i="14"/>
  <c r="H23" i="14"/>
  <c r="G31" i="14"/>
  <c r="H31" i="14"/>
  <c r="G39" i="14"/>
  <c r="H39" i="14"/>
  <c r="G47" i="14"/>
  <c r="H47" i="14"/>
  <c r="G55" i="14"/>
  <c r="H55" i="14"/>
  <c r="H63" i="14"/>
  <c r="G63" i="14"/>
  <c r="J63" i="14"/>
  <c r="BV63" i="14"/>
  <c r="G75" i="14"/>
  <c r="H75" i="14"/>
  <c r="G87" i="14"/>
  <c r="H87" i="14"/>
  <c r="G89" i="14"/>
  <c r="H89" i="14"/>
  <c r="G99" i="14"/>
  <c r="H99" i="14"/>
  <c r="G101" i="14"/>
  <c r="H101" i="14"/>
  <c r="H113" i="14"/>
  <c r="G113" i="14"/>
  <c r="F123" i="14"/>
  <c r="I123" i="14" s="1"/>
  <c r="G123" i="14"/>
  <c r="H123" i="14"/>
  <c r="J123" i="14"/>
  <c r="BV123" i="14"/>
  <c r="H135" i="14"/>
  <c r="G135" i="14"/>
  <c r="F143" i="14"/>
  <c r="H147" i="14"/>
  <c r="G147" i="14"/>
  <c r="F155" i="14"/>
  <c r="H167" i="14"/>
  <c r="G167" i="14"/>
  <c r="H175" i="14"/>
  <c r="G175" i="14"/>
  <c r="G178" i="14"/>
  <c r="H178" i="14"/>
  <c r="I274" i="14"/>
  <c r="I297" i="14"/>
  <c r="I563" i="14"/>
  <c r="I523" i="14"/>
  <c r="I595" i="14"/>
  <c r="I618" i="14"/>
  <c r="I673" i="14"/>
  <c r="I307" i="14"/>
  <c r="I682" i="14"/>
  <c r="I598" i="14"/>
  <c r="I1013" i="14"/>
  <c r="I1032" i="14"/>
  <c r="I698" i="14"/>
  <c r="I865" i="14"/>
  <c r="I1072" i="14"/>
  <c r="I1012" i="14"/>
  <c r="I577" i="14"/>
  <c r="I820" i="14"/>
  <c r="I888" i="14"/>
  <c r="I740" i="14"/>
  <c r="I646" i="14"/>
  <c r="I531" i="14"/>
  <c r="I426" i="14"/>
  <c r="I341" i="14"/>
  <c r="I1002" i="14"/>
  <c r="I1030" i="14"/>
  <c r="I845" i="14"/>
  <c r="I599" i="14"/>
  <c r="I776" i="14"/>
  <c r="I1008" i="14"/>
  <c r="I957" i="14"/>
  <c r="I903" i="14"/>
  <c r="I647" i="14"/>
  <c r="I389" i="14"/>
  <c r="I436" i="14"/>
  <c r="I315" i="14"/>
  <c r="I428" i="14"/>
  <c r="I260" i="14"/>
  <c r="I423" i="14"/>
  <c r="I786" i="14"/>
  <c r="I610" i="14"/>
  <c r="I880" i="14"/>
  <c r="I637" i="14"/>
  <c r="I634" i="14"/>
  <c r="I582" i="14"/>
  <c r="I387" i="14"/>
  <c r="I1000" i="14"/>
  <c r="I875" i="14"/>
  <c r="I324" i="14"/>
  <c r="I239" i="14"/>
  <c r="I965" i="14"/>
  <c r="I499" i="14"/>
  <c r="I951" i="14"/>
  <c r="I877" i="14"/>
  <c r="I699" i="14"/>
  <c r="I656" i="14"/>
  <c r="I696" i="14"/>
  <c r="I472" i="14"/>
  <c r="I424" i="14"/>
  <c r="I488" i="14"/>
  <c r="I222" i="14"/>
  <c r="I198" i="14"/>
  <c r="I232" i="14"/>
  <c r="I326" i="14"/>
  <c r="I894" i="14"/>
  <c r="I872" i="14"/>
  <c r="I612" i="14"/>
  <c r="I288" i="14"/>
  <c r="I583" i="14"/>
  <c r="I521" i="14"/>
  <c r="I1046" i="14"/>
  <c r="I938" i="14"/>
  <c r="I795" i="14"/>
  <c r="I493" i="14"/>
  <c r="I332" i="14"/>
  <c r="I1028" i="14"/>
  <c r="I778" i="14"/>
  <c r="I730" i="14"/>
  <c r="I560" i="14"/>
  <c r="I270" i="14"/>
  <c r="I225" i="14"/>
  <c r="I193" i="14"/>
  <c r="I284" i="14"/>
  <c r="I264" i="14"/>
  <c r="I373" i="14"/>
  <c r="I513" i="14"/>
  <c r="I265" i="14"/>
  <c r="I881" i="14"/>
  <c r="I454" i="14"/>
  <c r="I1068" i="14"/>
  <c r="I898" i="14"/>
  <c r="I246" i="14"/>
  <c r="I1066" i="14"/>
  <c r="I1061" i="14"/>
  <c r="I1031" i="14"/>
  <c r="I1007" i="14"/>
  <c r="I1027" i="14"/>
  <c r="I954" i="14"/>
  <c r="I986" i="14"/>
  <c r="I866" i="14"/>
  <c r="I991" i="14"/>
  <c r="I912" i="14"/>
  <c r="I886" i="14"/>
  <c r="I870" i="14"/>
  <c r="I979" i="14"/>
  <c r="I990" i="14"/>
  <c r="I917" i="14"/>
  <c r="I769" i="14"/>
  <c r="I753" i="14"/>
  <c r="I737" i="14"/>
  <c r="I757" i="14"/>
  <c r="I707" i="14"/>
  <c r="I675" i="14"/>
  <c r="I952" i="14"/>
  <c r="I811" i="14"/>
  <c r="I763" i="14"/>
  <c r="I686" i="14"/>
  <c r="I621" i="14"/>
  <c r="I749" i="14"/>
  <c r="I705" i="14"/>
  <c r="I581" i="14"/>
  <c r="I549" i="14"/>
  <c r="I670" i="14"/>
  <c r="I671" i="14"/>
  <c r="I461" i="14"/>
  <c r="I417" i="14"/>
  <c r="I407" i="14"/>
  <c r="I286" i="14"/>
  <c r="I292" i="14"/>
  <c r="I273" i="14"/>
  <c r="I525" i="14"/>
  <c r="I364" i="14"/>
  <c r="I261" i="14"/>
  <c r="I237" i="14"/>
  <c r="I221" i="14"/>
  <c r="I205" i="14"/>
  <c r="I189" i="14"/>
  <c r="I285" i="14"/>
  <c r="I548" i="14"/>
  <c r="I342" i="14"/>
  <c r="I785" i="14"/>
  <c r="I357" i="14"/>
  <c r="I893" i="14"/>
  <c r="I714" i="14"/>
  <c r="I853" i="14"/>
  <c r="I584" i="14"/>
  <c r="I790" i="14"/>
  <c r="I310" i="14"/>
  <c r="I1054" i="14"/>
  <c r="I1065" i="14"/>
  <c r="I1042" i="14"/>
  <c r="I1062" i="14"/>
  <c r="I946" i="14"/>
  <c r="I921" i="14"/>
  <c r="I975" i="14"/>
  <c r="I983" i="14"/>
  <c r="I971" i="14"/>
  <c r="I805" i="14"/>
  <c r="I839" i="14"/>
  <c r="I833" i="14"/>
  <c r="I817" i="14"/>
  <c r="I801" i="14"/>
  <c r="I789" i="14"/>
  <c r="I793" i="14"/>
  <c r="I774" i="14"/>
  <c r="I734" i="14"/>
  <c r="I716" i="14"/>
  <c r="I684" i="14"/>
  <c r="I649" i="14"/>
  <c r="I835" i="14"/>
  <c r="I803" i="14"/>
  <c r="I767" i="14"/>
  <c r="I593" i="14"/>
  <c r="I695" i="14"/>
  <c r="I632" i="14"/>
  <c r="I573" i="14"/>
  <c r="I706" i="14"/>
  <c r="I831" i="14"/>
  <c r="I484" i="14"/>
  <c r="I465" i="14"/>
  <c r="I449" i="14"/>
  <c r="I433" i="14"/>
  <c r="I414" i="14"/>
  <c r="I398" i="14"/>
  <c r="I382" i="14"/>
  <c r="I851" i="14"/>
  <c r="I680" i="14"/>
  <c r="I648" i="14"/>
  <c r="I561" i="14"/>
  <c r="I374" i="14"/>
  <c r="I552" i="14"/>
  <c r="I528" i="14"/>
  <c r="I451" i="14"/>
  <c r="I384" i="14"/>
  <c r="I490" i="14"/>
  <c r="I329" i="14"/>
  <c r="I271" i="14"/>
  <c r="I238" i="14"/>
  <c r="I202" i="14"/>
  <c r="I287" i="14"/>
  <c r="I275" i="14"/>
  <c r="I742" i="14"/>
  <c r="I309" i="14"/>
  <c r="I916" i="14"/>
  <c r="I913" i="14"/>
  <c r="I732" i="14"/>
  <c r="I532" i="14"/>
  <c r="I1079" i="14"/>
  <c r="I1058" i="14"/>
  <c r="I1040" i="14"/>
  <c r="I1003" i="14"/>
  <c r="I945" i="14"/>
  <c r="I967" i="14"/>
  <c r="I909" i="14"/>
  <c r="I1052" i="14"/>
  <c r="I932" i="14"/>
  <c r="I908" i="14"/>
  <c r="I871" i="14"/>
  <c r="I777" i="14"/>
  <c r="I738" i="14"/>
  <c r="I838" i="14"/>
  <c r="I653" i="14"/>
  <c r="I565" i="14"/>
  <c r="I644" i="14"/>
  <c r="I547" i="14"/>
  <c r="I500" i="14"/>
  <c r="I640" i="14"/>
  <c r="I559" i="14"/>
  <c r="I535" i="14"/>
  <c r="I506" i="14"/>
  <c r="I474" i="14"/>
  <c r="I443" i="14"/>
  <c r="I331" i="14"/>
  <c r="I272" i="14"/>
  <c r="I409" i="14"/>
  <c r="I344" i="14"/>
  <c r="I277" i="14"/>
  <c r="I188" i="14"/>
  <c r="I717" i="14"/>
  <c r="I685" i="14"/>
  <c r="I823" i="14"/>
  <c r="I596" i="14"/>
  <c r="I359" i="14"/>
  <c r="I985" i="14"/>
  <c r="I939" i="14"/>
  <c r="I984" i="14"/>
  <c r="I968" i="14"/>
  <c r="I934" i="14"/>
  <c r="I919" i="14"/>
  <c r="I889" i="14"/>
  <c r="I925" i="14"/>
  <c r="I974" i="14"/>
  <c r="I828" i="14"/>
  <c r="I935" i="14"/>
  <c r="I924" i="14"/>
  <c r="I879" i="14"/>
  <c r="I752" i="14"/>
  <c r="I692" i="14"/>
  <c r="I645" i="14"/>
  <c r="I762" i="14"/>
  <c r="I766" i="14"/>
  <c r="I723" i="14"/>
  <c r="I630" i="14"/>
  <c r="I687" i="14"/>
  <c r="I655" i="14"/>
  <c r="I643" i="14"/>
  <c r="I627" i="14"/>
  <c r="I611" i="14"/>
  <c r="I592" i="14"/>
  <c r="I550" i="14"/>
  <c r="I638" i="14"/>
  <c r="I760" i="14"/>
  <c r="I498" i="14"/>
  <c r="I578" i="14"/>
  <c r="I562" i="14"/>
  <c r="I546" i="14"/>
  <c r="I502" i="14"/>
  <c r="I724" i="14"/>
  <c r="I419" i="14"/>
  <c r="I347" i="14"/>
  <c r="I280" i="14"/>
  <c r="I822" i="14"/>
  <c r="I626" i="14"/>
  <c r="I512" i="14"/>
  <c r="I864" i="14"/>
  <c r="I1004" i="14"/>
  <c r="I702" i="14"/>
  <c r="I354" i="14"/>
  <c r="I996" i="14"/>
  <c r="I931" i="14"/>
  <c r="I882" i="14"/>
  <c r="I896" i="14"/>
  <c r="I729" i="14"/>
  <c r="I814" i="14"/>
  <c r="I557" i="14"/>
  <c r="I704" i="14"/>
  <c r="I613" i="14"/>
  <c r="I536" i="14"/>
  <c r="I438" i="14"/>
  <c r="I376" i="14"/>
  <c r="I710" i="14"/>
  <c r="I469" i="14"/>
  <c r="I218" i="14"/>
  <c r="I282" i="14"/>
  <c r="I207" i="14"/>
  <c r="I191" i="14"/>
  <c r="I334" i="14"/>
  <c r="I303" i="14"/>
  <c r="I617" i="14"/>
  <c r="I248" i="14"/>
  <c r="I966" i="14"/>
  <c r="I836" i="14"/>
  <c r="I846" i="14"/>
  <c r="I667" i="14"/>
  <c r="I405" i="14"/>
  <c r="I507" i="14"/>
  <c r="I1064" i="14"/>
  <c r="I1036" i="14"/>
  <c r="I1055" i="14"/>
  <c r="I1026" i="14"/>
  <c r="I955" i="14"/>
  <c r="I873" i="14"/>
  <c r="I953" i="14"/>
  <c r="I929" i="14"/>
  <c r="I812" i="14"/>
  <c r="I989" i="14"/>
  <c r="I915" i="14"/>
  <c r="I891" i="14"/>
  <c r="I868" i="14"/>
  <c r="I848" i="14"/>
  <c r="I659" i="14"/>
  <c r="I743" i="14"/>
  <c r="I727" i="14"/>
  <c r="I688" i="14"/>
  <c r="I605" i="14"/>
  <c r="I810" i="14"/>
  <c r="I652" i="14"/>
  <c r="I574" i="14"/>
  <c r="I733" i="14"/>
  <c r="I726" i="14"/>
  <c r="I672" i="14"/>
  <c r="I622" i="14"/>
  <c r="I515" i="14"/>
  <c r="I483" i="14"/>
  <c r="I537" i="14"/>
  <c r="I494" i="14"/>
  <c r="I485" i="14"/>
  <c r="I445" i="14"/>
  <c r="I401" i="14"/>
  <c r="I391" i="14"/>
  <c r="I368" i="14"/>
  <c r="I305" i="14"/>
  <c r="I689" i="14"/>
  <c r="I551" i="14"/>
  <c r="I431" i="14"/>
  <c r="I311" i="14"/>
  <c r="I289" i="14"/>
  <c r="I453" i="14"/>
  <c r="I386" i="14"/>
  <c r="I293" i="14"/>
  <c r="I787" i="14"/>
  <c r="I184" i="14"/>
  <c r="I1071" i="14"/>
  <c r="I964" i="14"/>
  <c r="I950" i="14"/>
  <c r="I827" i="14"/>
  <c r="I711" i="14"/>
  <c r="I665" i="14"/>
  <c r="I616" i="14"/>
  <c r="I624" i="14"/>
  <c r="I575" i="14"/>
  <c r="I503" i="14"/>
  <c r="I570" i="14"/>
  <c r="I487" i="14"/>
  <c r="I434" i="14"/>
  <c r="I394" i="14"/>
  <c r="I623" i="14"/>
  <c r="I509" i="14"/>
  <c r="I476" i="14"/>
  <c r="I478" i="14"/>
  <c r="I312" i="14"/>
  <c r="I328" i="14"/>
  <c r="I505" i="14"/>
  <c r="I770" i="14"/>
  <c r="I750" i="14"/>
  <c r="I450" i="14"/>
  <c r="I1078" i="14"/>
  <c r="I1016" i="14"/>
  <c r="I994" i="14"/>
  <c r="I947" i="14"/>
  <c r="I907" i="14"/>
  <c r="I936" i="14"/>
  <c r="I856" i="14"/>
  <c r="I804" i="14"/>
  <c r="I1010" i="14"/>
  <c r="I859" i="14"/>
  <c r="I792" i="14"/>
  <c r="I773" i="14"/>
  <c r="I756" i="14"/>
  <c r="I701" i="14"/>
  <c r="I669" i="14"/>
  <c r="I658" i="14"/>
  <c r="I718" i="14"/>
  <c r="I830" i="14"/>
  <c r="I748" i="14"/>
  <c r="I566" i="14"/>
  <c r="I539" i="14"/>
  <c r="I713" i="14"/>
  <c r="I606" i="14"/>
  <c r="I619" i="14"/>
  <c r="I464" i="14"/>
  <c r="I448" i="14"/>
  <c r="I432" i="14"/>
  <c r="I413" i="14"/>
  <c r="I397" i="14"/>
  <c r="I381" i="14"/>
  <c r="I850" i="14"/>
  <c r="I635" i="14"/>
  <c r="I588" i="14"/>
  <c r="I489" i="14"/>
  <c r="I375" i="14"/>
  <c r="I479" i="14"/>
  <c r="I412" i="14"/>
  <c r="I339" i="14"/>
  <c r="I1050" i="14"/>
  <c r="I1023" i="14"/>
  <c r="I969" i="14"/>
  <c r="I629" i="14"/>
  <c r="I543" i="14"/>
  <c r="I325" i="14"/>
  <c r="I183" i="14"/>
  <c r="I262" i="14"/>
  <c r="I959" i="14"/>
  <c r="I1011" i="14"/>
  <c r="I948" i="14"/>
  <c r="I797" i="14"/>
  <c r="I800" i="14"/>
  <c r="I744" i="14"/>
  <c r="I569" i="14"/>
  <c r="I529" i="14"/>
  <c r="I458" i="14"/>
  <c r="I463" i="14"/>
  <c r="I377" i="14"/>
  <c r="I703" i="14"/>
  <c r="I249" i="14"/>
  <c r="I201" i="14"/>
  <c r="I317" i="14"/>
  <c r="I250" i="14"/>
  <c r="I335" i="14"/>
  <c r="I279" i="14"/>
  <c r="I372" i="14"/>
  <c r="I404" i="14"/>
  <c r="I754" i="14"/>
  <c r="I758" i="14"/>
  <c r="I708" i="14"/>
  <c r="I676" i="14"/>
  <c r="I631" i="14"/>
  <c r="I615" i="14"/>
  <c r="I459" i="14"/>
  <c r="I392" i="14"/>
  <c r="I815" i="14"/>
  <c r="I467" i="14"/>
  <c r="I400" i="14"/>
  <c r="I210" i="14"/>
  <c r="I257" i="14"/>
  <c r="I208" i="14"/>
  <c r="I1035" i="14"/>
  <c r="I1077" i="14"/>
  <c r="I1049" i="14"/>
  <c r="I1034" i="14"/>
  <c r="I1045" i="14"/>
  <c r="I1009" i="14"/>
  <c r="I993" i="14"/>
  <c r="I958" i="14"/>
  <c r="I980" i="14"/>
  <c r="I995" i="14"/>
  <c r="I949" i="14"/>
  <c r="I874" i="14"/>
  <c r="I973" i="14"/>
  <c r="I963" i="14"/>
  <c r="I941" i="14"/>
  <c r="I981" i="14"/>
  <c r="I988" i="14"/>
  <c r="I906" i="14"/>
  <c r="I895" i="14"/>
  <c r="I876" i="14"/>
  <c r="I771" i="14"/>
  <c r="I755" i="14"/>
  <c r="I772" i="14"/>
  <c r="I709" i="14"/>
  <c r="I677" i="14"/>
  <c r="I779" i="14"/>
  <c r="I747" i="14"/>
  <c r="I731" i="14"/>
  <c r="I586" i="14"/>
  <c r="I807" i="14"/>
  <c r="I694" i="14"/>
  <c r="I608" i="14"/>
  <c r="I538" i="14"/>
  <c r="I530" i="14"/>
  <c r="I663" i="14"/>
  <c r="I604" i="14"/>
  <c r="I492" i="14"/>
  <c r="I473" i="14"/>
  <c r="I457" i="14"/>
  <c r="I441" i="14"/>
  <c r="I425" i="14"/>
  <c r="I406" i="14"/>
  <c r="I390" i="14"/>
  <c r="I572" i="14"/>
  <c r="I533" i="14"/>
  <c r="I517" i="14"/>
  <c r="I603" i="14"/>
  <c r="I470" i="14"/>
  <c r="I296" i="14"/>
  <c r="I633" i="14"/>
  <c r="I554" i="14"/>
  <c r="I327" i="14"/>
  <c r="I308" i="14"/>
  <c r="I444" i="14"/>
  <c r="I355" i="14"/>
  <c r="I336" i="14"/>
  <c r="I298" i="14"/>
  <c r="I252" i="14"/>
  <c r="I1076" i="14"/>
  <c r="I940" i="14"/>
  <c r="I930" i="14"/>
  <c r="G187" i="14"/>
  <c r="I244" i="14"/>
  <c r="I471" i="14"/>
  <c r="I283" i="14"/>
  <c r="I607" i="14"/>
  <c r="I462" i="14"/>
  <c r="I352" i="14"/>
  <c r="I253" i="14"/>
  <c r="I937" i="14"/>
  <c r="I883" i="14"/>
  <c r="I693" i="14"/>
  <c r="I597" i="14"/>
  <c r="I594" i="14"/>
  <c r="I340" i="14"/>
  <c r="I402" i="14"/>
  <c r="I231" i="14"/>
  <c r="I972" i="14"/>
  <c r="I678" i="14"/>
  <c r="I567" i="14"/>
  <c r="I1019" i="14"/>
  <c r="I911" i="14"/>
  <c r="I788" i="14"/>
  <c r="I674" i="14"/>
  <c r="I520" i="14"/>
  <c r="I447" i="14"/>
  <c r="I356" i="14"/>
  <c r="I263" i="14"/>
  <c r="I460" i="14"/>
  <c r="I258" i="14"/>
  <c r="I217" i="14"/>
  <c r="I194" i="14"/>
  <c r="I363" i="14"/>
  <c r="I299" i="14"/>
  <c r="I291" i="14"/>
  <c r="I365" i="14"/>
  <c r="I345" i="14"/>
  <c r="I349" i="14"/>
  <c r="I1043" i="14"/>
  <c r="I997" i="14"/>
  <c r="I1001" i="14"/>
  <c r="I861" i="14"/>
  <c r="I854" i="14"/>
  <c r="I863" i="14"/>
  <c r="I739" i="14"/>
  <c r="I794" i="14"/>
  <c r="I775" i="14"/>
  <c r="I526" i="14"/>
  <c r="I491" i="14"/>
  <c r="I456" i="14"/>
  <c r="I440" i="14"/>
  <c r="I510" i="14"/>
  <c r="I343" i="14"/>
  <c r="I276" i="14"/>
  <c r="I495" i="14"/>
  <c r="I378" i="14"/>
  <c r="I346" i="14"/>
  <c r="I314" i="14"/>
  <c r="I230" i="14"/>
  <c r="I1038" i="14"/>
  <c r="I1051" i="14"/>
  <c r="I1070" i="14"/>
  <c r="I1074" i="14"/>
  <c r="I1037" i="14"/>
  <c r="I1044" i="14"/>
  <c r="I1017" i="14"/>
  <c r="I977" i="14"/>
  <c r="I956" i="14"/>
  <c r="I905" i="14"/>
  <c r="I858" i="14"/>
  <c r="I926" i="14"/>
  <c r="I867" i="14"/>
  <c r="I741" i="14"/>
  <c r="I725" i="14"/>
  <c r="I691" i="14"/>
  <c r="I942" i="14"/>
  <c r="I697" i="14"/>
  <c r="I728" i="14"/>
  <c r="I641" i="14"/>
  <c r="I625" i="14"/>
  <c r="I590" i="14"/>
  <c r="I522" i="14"/>
  <c r="I585" i="14"/>
  <c r="I639" i="14"/>
  <c r="I556" i="14"/>
  <c r="I568" i="14"/>
  <c r="I496" i="14"/>
  <c r="I452" i="14"/>
  <c r="I442" i="14"/>
  <c r="I408" i="14"/>
  <c r="I399" i="14"/>
  <c r="I321" i="14"/>
  <c r="I511" i="14"/>
  <c r="I323" i="14"/>
  <c r="I437" i="14"/>
  <c r="I379" i="14"/>
  <c r="I518" i="14"/>
  <c r="I304" i="14"/>
  <c r="I266" i="14"/>
  <c r="I235" i="14"/>
  <c r="I227" i="14"/>
  <c r="I219" i="14"/>
  <c r="I211" i="14"/>
  <c r="I203" i="14"/>
  <c r="I195" i="14"/>
  <c r="I1060" i="14"/>
  <c r="I899" i="14"/>
  <c r="I892" i="14"/>
  <c r="I338" i="14"/>
  <c r="I306" i="14"/>
  <c r="I267" i="14"/>
  <c r="I247" i="14"/>
  <c r="I439" i="14"/>
  <c r="I430" i="14"/>
  <c r="I348" i="14"/>
  <c r="I501" i="14"/>
  <c r="I1005" i="14"/>
  <c r="I976" i="14"/>
  <c r="I821" i="14"/>
  <c r="I860" i="14"/>
  <c r="I654" i="14"/>
  <c r="I735" i="14"/>
  <c r="I353" i="14"/>
  <c r="I251" i="14"/>
  <c r="I371" i="14"/>
  <c r="I215" i="14"/>
  <c r="I1015" i="14"/>
  <c r="I576" i="14"/>
  <c r="I1069" i="14"/>
  <c r="I1006" i="14"/>
  <c r="I982" i="14"/>
  <c r="I885" i="14"/>
  <c r="I832" i="14"/>
  <c r="I768" i="14"/>
  <c r="I683" i="14"/>
  <c r="I558" i="14"/>
  <c r="I427" i="14"/>
  <c r="I366" i="14"/>
  <c r="I396" i="14"/>
  <c r="I435" i="14"/>
  <c r="I524" i="14"/>
  <c r="I233" i="14"/>
  <c r="I206" i="14"/>
  <c r="I290" i="14"/>
  <c r="I216" i="14"/>
  <c r="I455" i="14"/>
  <c r="I226" i="14"/>
  <c r="I186" i="14"/>
  <c r="I322" i="14"/>
  <c r="I784" i="14"/>
  <c r="I350" i="14"/>
  <c r="I318" i="14"/>
  <c r="I204" i="14"/>
  <c r="I1063" i="14"/>
  <c r="I1067" i="14"/>
  <c r="I1024" i="14"/>
  <c r="I978" i="14"/>
  <c r="I970" i="14"/>
  <c r="I943" i="14"/>
  <c r="I843" i="14"/>
  <c r="I987" i="14"/>
  <c r="I914" i="14"/>
  <c r="I884" i="14"/>
  <c r="I764" i="14"/>
  <c r="I519" i="14"/>
  <c r="I477" i="14"/>
  <c r="I410" i="14"/>
  <c r="I337" i="14"/>
  <c r="I255" i="14"/>
  <c r="I418" i="14"/>
  <c r="I209" i="14"/>
  <c r="I295" i="14"/>
  <c r="I278" i="14"/>
  <c r="I1047" i="14"/>
  <c r="I1048" i="14"/>
  <c r="I1033" i="14"/>
  <c r="I1025" i="14"/>
  <c r="I999" i="14"/>
  <c r="I928" i="14"/>
  <c r="I944" i="14"/>
  <c r="I927" i="14"/>
  <c r="I829" i="14"/>
  <c r="I918" i="14"/>
  <c r="I844" i="14"/>
  <c r="I796" i="14"/>
  <c r="I700" i="14"/>
  <c r="I668" i="14"/>
  <c r="I657" i="14"/>
  <c r="I609" i="14"/>
  <c r="I761" i="14"/>
  <c r="I765" i="14"/>
  <c r="I679" i="14"/>
  <c r="I628" i="14"/>
  <c r="I719" i="14"/>
  <c r="I666" i="14"/>
  <c r="I636" i="14"/>
  <c r="I579" i="14"/>
  <c r="I849" i="14"/>
  <c r="I591" i="14"/>
  <c r="I806" i="14"/>
  <c r="I508" i="14"/>
  <c r="I403" i="14"/>
  <c r="I818" i="14"/>
  <c r="I589" i="14"/>
  <c r="I259" i="14"/>
  <c r="I564" i="14"/>
  <c r="I527" i="14"/>
  <c r="I411" i="14"/>
  <c r="I269" i="14"/>
  <c r="I320" i="14"/>
  <c r="I1029" i="14"/>
  <c r="I922" i="14"/>
  <c r="I736" i="14"/>
  <c r="I358" i="14"/>
  <c r="I388" i="14"/>
  <c r="I234" i="14"/>
  <c r="I395" i="14"/>
  <c r="I351" i="14"/>
  <c r="I330" i="14"/>
  <c r="I313" i="14"/>
  <c r="I933" i="14"/>
  <c r="I897" i="14"/>
  <c r="I715" i="14"/>
  <c r="I690" i="14"/>
  <c r="I587" i="14"/>
  <c r="I370" i="14"/>
  <c r="I214" i="14"/>
  <c r="I852" i="14"/>
  <c r="I268" i="14"/>
  <c r="I1039" i="14"/>
  <c r="I1053" i="14"/>
  <c r="I862" i="14"/>
  <c r="I910" i="14"/>
  <c r="I887" i="14"/>
  <c r="I809" i="14"/>
  <c r="I791" i="14"/>
  <c r="I614" i="14"/>
  <c r="I681" i="14"/>
  <c r="I553" i="14"/>
  <c r="I429" i="14"/>
  <c r="I367" i="14"/>
  <c r="I213" i="14"/>
  <c r="I1056" i="14"/>
  <c r="I243" i="14"/>
  <c r="I319" i="14"/>
  <c r="I799" i="14"/>
  <c r="I199" i="14"/>
  <c r="I992" i="14"/>
  <c r="I712" i="14"/>
  <c r="I446" i="14"/>
  <c r="I824" i="14"/>
  <c r="I544" i="14"/>
  <c r="I256" i="14"/>
  <c r="I890" i="14"/>
  <c r="I920" i="14"/>
  <c r="I855" i="14"/>
  <c r="I759" i="14"/>
  <c r="I826" i="14"/>
  <c r="I514" i="14"/>
  <c r="I475" i="14"/>
  <c r="I545" i="14"/>
  <c r="I197" i="14"/>
  <c r="I190" i="14"/>
  <c r="I316" i="14"/>
  <c r="I1018" i="14"/>
  <c r="I783" i="14"/>
  <c r="I497" i="14"/>
  <c r="I819" i="14"/>
  <c r="I516" i="14"/>
  <c r="I869" i="14"/>
  <c r="I415" i="14"/>
  <c r="I393" i="14"/>
  <c r="I281" i="14"/>
  <c r="I802" i="14"/>
  <c r="I642" i="14"/>
  <c r="I504" i="14"/>
  <c r="I1059" i="14"/>
  <c r="I878" i="14"/>
  <c r="I751" i="14"/>
  <c r="I385" i="14"/>
  <c r="I369" i="14"/>
  <c r="I486" i="14"/>
  <c r="I294" i="14"/>
  <c r="I816" i="14"/>
  <c r="I468" i="14"/>
  <c r="I185" i="14"/>
  <c r="I571" i="14"/>
  <c r="I1041" i="14"/>
  <c r="I808" i="14"/>
  <c r="I745" i="14"/>
  <c r="I834" i="14"/>
  <c r="I383" i="14"/>
  <c r="I1075" i="14"/>
  <c r="I1073" i="14"/>
  <c r="I1014" i="14"/>
  <c r="I923" i="14"/>
  <c r="I904" i="14"/>
  <c r="I837" i="14"/>
  <c r="I847" i="14"/>
  <c r="I650" i="14"/>
  <c r="I620" i="14"/>
  <c r="I798" i="14"/>
  <c r="I651" i="14"/>
  <c r="I555" i="14"/>
  <c r="I466" i="14"/>
  <c r="I534" i="14"/>
  <c r="I416" i="14"/>
  <c r="I333" i="14"/>
  <c r="I245" i="14"/>
  <c r="I857" i="14"/>
  <c r="I380" i="14"/>
  <c r="I254" i="14"/>
  <c r="I1057" i="14"/>
  <c r="I998" i="14"/>
  <c r="I813" i="14"/>
  <c r="I825" i="14"/>
  <c r="I746" i="14"/>
  <c r="I229" i="14"/>
  <c r="H187" i="14"/>
  <c r="H199" i="14"/>
  <c r="G199" i="14"/>
  <c r="G200" i="14"/>
  <c r="H200" i="14"/>
  <c r="G212" i="14"/>
  <c r="H212" i="14"/>
  <c r="F223" i="14"/>
  <c r="I223" i="14" s="1"/>
  <c r="G227" i="14"/>
  <c r="H227" i="14"/>
  <c r="H228" i="14"/>
  <c r="G228" i="14"/>
  <c r="F21" i="14"/>
  <c r="F53" i="14"/>
  <c r="G77" i="14"/>
  <c r="H77" i="14"/>
  <c r="F93" i="14"/>
  <c r="G129" i="14"/>
  <c r="H129" i="14"/>
  <c r="G145" i="14"/>
  <c r="H145" i="14"/>
  <c r="H169" i="14"/>
  <c r="G169" i="14"/>
  <c r="G177" i="14"/>
  <c r="H177" i="14"/>
  <c r="I580" i="14"/>
  <c r="H189" i="14"/>
  <c r="G189" i="14"/>
  <c r="H197" i="14"/>
  <c r="G197" i="14"/>
  <c r="H205" i="14"/>
  <c r="G205" i="14"/>
  <c r="H213" i="14"/>
  <c r="G213" i="14"/>
  <c r="H221" i="14"/>
  <c r="G221" i="14"/>
  <c r="H229" i="14"/>
  <c r="G229" i="14"/>
  <c r="H237" i="14"/>
  <c r="G237" i="14"/>
  <c r="F4" i="14"/>
  <c r="G12" i="14"/>
  <c r="H12" i="14"/>
  <c r="H20" i="14"/>
  <c r="G20" i="14"/>
  <c r="G28" i="14"/>
  <c r="H28" i="14"/>
  <c r="H36" i="14"/>
  <c r="G36" i="14"/>
  <c r="H44" i="14"/>
  <c r="G44" i="14"/>
  <c r="H52" i="14"/>
  <c r="G52" i="14"/>
  <c r="H64" i="14"/>
  <c r="G64" i="14"/>
  <c r="H72" i="14"/>
  <c r="G72" i="14"/>
  <c r="H80" i="14"/>
  <c r="G80" i="14"/>
  <c r="H88" i="14"/>
  <c r="G88" i="14"/>
  <c r="H96" i="14"/>
  <c r="G96" i="14"/>
  <c r="H104" i="14"/>
  <c r="G104" i="14"/>
  <c r="H112" i="14"/>
  <c r="G112" i="14"/>
  <c r="G124" i="14"/>
  <c r="H124" i="14"/>
  <c r="H132" i="14"/>
  <c r="G132" i="14"/>
  <c r="H140" i="14"/>
  <c r="G140" i="14"/>
  <c r="H148" i="14"/>
  <c r="G148" i="14"/>
  <c r="G156" i="14"/>
  <c r="H156" i="14"/>
  <c r="H164" i="14"/>
  <c r="G164" i="14"/>
  <c r="H172" i="14"/>
  <c r="G172" i="14"/>
  <c r="H184" i="14"/>
  <c r="G184" i="14"/>
  <c r="F200" i="14"/>
  <c r="I200" i="14" s="1"/>
  <c r="F212" i="14"/>
  <c r="I212" i="14" s="1"/>
  <c r="F228" i="14"/>
  <c r="I228" i="14" s="1"/>
  <c r="G22" i="14"/>
  <c r="H22" i="14"/>
  <c r="G71" i="14"/>
  <c r="H71" i="14"/>
  <c r="G83" i="14"/>
  <c r="H83" i="14"/>
  <c r="H97" i="14"/>
  <c r="G97" i="14"/>
  <c r="G111" i="14"/>
  <c r="H111" i="14"/>
  <c r="H131" i="14"/>
  <c r="G131" i="14"/>
  <c r="H196" i="14"/>
  <c r="G196" i="14"/>
  <c r="G224" i="14"/>
  <c r="H224" i="14"/>
  <c r="H239" i="14"/>
  <c r="G239" i="14"/>
  <c r="H13" i="14"/>
  <c r="G13" i="14"/>
  <c r="G29" i="14"/>
  <c r="H29" i="14"/>
  <c r="H45" i="14"/>
  <c r="G45" i="14"/>
  <c r="H149" i="14"/>
  <c r="G149" i="14"/>
  <c r="I128" i="14"/>
  <c r="N13" i="12"/>
  <c r="H18" i="14"/>
  <c r="G18" i="14"/>
  <c r="H34" i="14"/>
  <c r="G34" i="14"/>
  <c r="F50" i="14"/>
  <c r="H50" i="14"/>
  <c r="G50" i="14"/>
  <c r="G58" i="14"/>
  <c r="H58" i="14"/>
  <c r="H70" i="14"/>
  <c r="G70" i="14"/>
  <c r="H78" i="14"/>
  <c r="G78" i="14"/>
  <c r="H86" i="14"/>
  <c r="G86" i="14"/>
  <c r="H94" i="14"/>
  <c r="G94" i="14"/>
  <c r="H102" i="14"/>
  <c r="G102" i="14"/>
  <c r="H110" i="14"/>
  <c r="G110" i="14"/>
  <c r="H118" i="14"/>
  <c r="G118" i="14"/>
  <c r="G166" i="14"/>
  <c r="H166" i="14"/>
  <c r="G190" i="14"/>
  <c r="H190" i="14"/>
  <c r="G198" i="14"/>
  <c r="H198" i="14"/>
  <c r="H206" i="14"/>
  <c r="G206" i="14"/>
  <c r="G214" i="14"/>
  <c r="H214" i="14"/>
  <c r="G222" i="14"/>
  <c r="H222" i="14"/>
  <c r="G230" i="14"/>
  <c r="H230" i="14"/>
  <c r="G238" i="14"/>
  <c r="H238" i="14"/>
  <c r="G7" i="14"/>
  <c r="H7" i="14"/>
  <c r="G11" i="14"/>
  <c r="H11" i="14"/>
  <c r="G19" i="14"/>
  <c r="H19" i="14"/>
  <c r="G27" i="14"/>
  <c r="H27" i="14"/>
  <c r="G35" i="14"/>
  <c r="H35" i="14"/>
  <c r="G43" i="14"/>
  <c r="H43" i="14"/>
  <c r="G51" i="14"/>
  <c r="H51" i="14"/>
  <c r="G59" i="14"/>
  <c r="H59" i="14"/>
  <c r="I77" i="14"/>
  <c r="I106" i="14"/>
  <c r="I74" i="14"/>
  <c r="I112" i="14"/>
  <c r="I96" i="14"/>
  <c r="I72" i="14"/>
  <c r="I64" i="14"/>
  <c r="I85" i="14"/>
  <c r="I69" i="14"/>
  <c r="I118" i="14"/>
  <c r="I102" i="14"/>
  <c r="I86" i="14"/>
  <c r="I70" i="14"/>
  <c r="I107" i="14"/>
  <c r="I83" i="14"/>
  <c r="I71" i="14"/>
  <c r="I103" i="14"/>
  <c r="I79" i="14"/>
  <c r="I105" i="14"/>
  <c r="I66" i="14"/>
  <c r="I115" i="14"/>
  <c r="BV113" i="14"/>
  <c r="BV105" i="14"/>
  <c r="BV97" i="14"/>
  <c r="BV89" i="14"/>
  <c r="BV81" i="14"/>
  <c r="BV73" i="14"/>
  <c r="BV102" i="14"/>
  <c r="BV66" i="14"/>
  <c r="BV76" i="14"/>
  <c r="BV110" i="14"/>
  <c r="BV82" i="14"/>
  <c r="BV80" i="14"/>
  <c r="BV112" i="14"/>
  <c r="BV72" i="14"/>
  <c r="I104" i="14"/>
  <c r="I88" i="14"/>
  <c r="I80" i="14"/>
  <c r="I110" i="14"/>
  <c r="I94" i="14"/>
  <c r="I78" i="14"/>
  <c r="I111" i="14"/>
  <c r="I99" i="14"/>
  <c r="I75" i="14"/>
  <c r="I117" i="14"/>
  <c r="I82" i="14"/>
  <c r="I116" i="14"/>
  <c r="I108" i="14"/>
  <c r="I100" i="14"/>
  <c r="I92" i="14"/>
  <c r="I84" i="14"/>
  <c r="I76" i="14"/>
  <c r="I68" i="14"/>
  <c r="BV119" i="14"/>
  <c r="BV111" i="14"/>
  <c r="BV103" i="14"/>
  <c r="BV95" i="14"/>
  <c r="BV87" i="14"/>
  <c r="BV79" i="14"/>
  <c r="BV71" i="14"/>
  <c r="BV65" i="14"/>
  <c r="BV94" i="14"/>
  <c r="BV104" i="14"/>
  <c r="BV64" i="14"/>
  <c r="BV106" i="14"/>
  <c r="BV74" i="14"/>
  <c r="BV68" i="14"/>
  <c r="BV100" i="14"/>
  <c r="I81" i="14"/>
  <c r="I90" i="14"/>
  <c r="I93" i="14"/>
  <c r="I98" i="14"/>
  <c r="I95" i="14"/>
  <c r="BV117" i="14"/>
  <c r="BV109" i="14"/>
  <c r="BV101" i="14"/>
  <c r="BV93" i="14"/>
  <c r="BV85" i="14"/>
  <c r="BV77" i="14"/>
  <c r="BV69" i="14"/>
  <c r="I67" i="14"/>
  <c r="BV86" i="14"/>
  <c r="BV96" i="14"/>
  <c r="BV118" i="14"/>
  <c r="BV98" i="14"/>
  <c r="BV70" i="14"/>
  <c r="H67" i="14"/>
  <c r="BV92" i="14"/>
  <c r="I119" i="14"/>
  <c r="I65" i="14"/>
  <c r="BV91" i="14"/>
  <c r="G67" i="14"/>
  <c r="BV90" i="14"/>
  <c r="I87" i="14"/>
  <c r="BV115" i="14"/>
  <c r="BV83" i="14"/>
  <c r="BV78" i="14"/>
  <c r="BV108" i="14"/>
  <c r="I109" i="14"/>
  <c r="I91" i="14"/>
  <c r="BV99" i="14"/>
  <c r="BV67" i="14"/>
  <c r="BV114" i="14"/>
  <c r="BV84" i="14"/>
  <c r="BV107" i="14"/>
  <c r="BV75" i="14"/>
  <c r="BV88" i="14"/>
  <c r="BV116" i="14"/>
  <c r="I63" i="14"/>
  <c r="G69" i="14"/>
  <c r="H69" i="14"/>
  <c r="G81" i="14"/>
  <c r="H81" i="14"/>
  <c r="H95" i="14"/>
  <c r="G95" i="14"/>
  <c r="G107" i="14"/>
  <c r="H107" i="14"/>
  <c r="H119" i="14"/>
  <c r="G119" i="14"/>
  <c r="I168" i="14"/>
  <c r="I160" i="14"/>
  <c r="I144" i="14"/>
  <c r="I157" i="14"/>
  <c r="I174" i="14"/>
  <c r="I137" i="14"/>
  <c r="I133" i="14"/>
  <c r="I158" i="14"/>
  <c r="I145" i="14"/>
  <c r="I130" i="14"/>
  <c r="I179" i="14"/>
  <c r="I171" i="14"/>
  <c r="I163" i="14"/>
  <c r="I178" i="14"/>
  <c r="I126" i="14"/>
  <c r="I153" i="14"/>
  <c r="I131" i="14"/>
  <c r="I172" i="14"/>
  <c r="I164" i="14"/>
  <c r="I156" i="14"/>
  <c r="I148" i="14"/>
  <c r="I140" i="14"/>
  <c r="I132" i="14"/>
  <c r="I124" i="14"/>
  <c r="I177" i="14"/>
  <c r="G127" i="14"/>
  <c r="BV173" i="14"/>
  <c r="BV165" i="14"/>
  <c r="BV157" i="14"/>
  <c r="BV149" i="14"/>
  <c r="BV141" i="14"/>
  <c r="BV133" i="14"/>
  <c r="BV168" i="14"/>
  <c r="BV152" i="14"/>
  <c r="BV136" i="14"/>
  <c r="BV124" i="14"/>
  <c r="BV166" i="14"/>
  <c r="BV150" i="14"/>
  <c r="BV134" i="14"/>
  <c r="I139" i="14"/>
  <c r="I162" i="14"/>
  <c r="I146" i="14"/>
  <c r="I169" i="14"/>
  <c r="BV177" i="14"/>
  <c r="BV167" i="14"/>
  <c r="BV155" i="14"/>
  <c r="BV145" i="14"/>
  <c r="BV135" i="14"/>
  <c r="BV125" i="14"/>
  <c r="BV160" i="14"/>
  <c r="BV140" i="14"/>
  <c r="BV178" i="14"/>
  <c r="BV158" i="14"/>
  <c r="BV138" i="14"/>
  <c r="I143" i="14"/>
  <c r="I176" i="14"/>
  <c r="I152" i="14"/>
  <c r="I136" i="14"/>
  <c r="I141" i="14"/>
  <c r="I154" i="14"/>
  <c r="I155" i="14"/>
  <c r="I161" i="14"/>
  <c r="BV175" i="14"/>
  <c r="BV163" i="14"/>
  <c r="BV153" i="14"/>
  <c r="BV143" i="14"/>
  <c r="BV131" i="14"/>
  <c r="BV176" i="14"/>
  <c r="BV156" i="14"/>
  <c r="BV132" i="14"/>
  <c r="BV174" i="14"/>
  <c r="BV154" i="14"/>
  <c r="BV130" i="14"/>
  <c r="I166" i="14"/>
  <c r="I142" i="14"/>
  <c r="I175" i="14"/>
  <c r="I167" i="14"/>
  <c r="I159" i="14"/>
  <c r="I147" i="14"/>
  <c r="I135" i="14"/>
  <c r="I138" i="14"/>
  <c r="I125" i="14"/>
  <c r="BV171" i="14"/>
  <c r="BV161" i="14"/>
  <c r="BV151" i="14"/>
  <c r="BV139" i="14"/>
  <c r="BV129" i="14"/>
  <c r="BV172" i="14"/>
  <c r="BV148" i="14"/>
  <c r="BV128" i="14"/>
  <c r="BV170" i="14"/>
  <c r="BV146" i="14"/>
  <c r="BV126" i="14"/>
  <c r="I150" i="14"/>
  <c r="I129" i="14"/>
  <c r="BV169" i="14"/>
  <c r="BV127" i="14"/>
  <c r="BV162" i="14"/>
  <c r="I134" i="14"/>
  <c r="I170" i="14"/>
  <c r="BV159" i="14"/>
  <c r="BV164" i="14"/>
  <c r="BV142" i="14"/>
  <c r="I165" i="14"/>
  <c r="BV179" i="14"/>
  <c r="BV137" i="14"/>
  <c r="H127" i="14"/>
  <c r="BV147" i="14"/>
  <c r="BV144" i="14"/>
  <c r="I127" i="14"/>
  <c r="I151" i="14"/>
  <c r="G130" i="14"/>
  <c r="H130" i="14"/>
  <c r="G142" i="14"/>
  <c r="H142" i="14"/>
  <c r="G162" i="14"/>
  <c r="H162" i="14"/>
  <c r="H171" i="14"/>
  <c r="G171" i="14"/>
  <c r="BV236" i="14"/>
  <c r="BV228" i="14"/>
  <c r="BV220" i="14"/>
  <c r="BV212" i="14"/>
  <c r="BV204" i="14"/>
  <c r="BV196" i="14"/>
  <c r="BV188" i="14"/>
  <c r="H183" i="14"/>
  <c r="BV185" i="14"/>
  <c r="BV219" i="14"/>
  <c r="BV233" i="14"/>
  <c r="BV213" i="14"/>
  <c r="BV193" i="14"/>
  <c r="BV203" i="14"/>
  <c r="BV211" i="14"/>
  <c r="BV183" i="14"/>
  <c r="BV234" i="14"/>
  <c r="BV226" i="14"/>
  <c r="BV218" i="14"/>
  <c r="BV210" i="14"/>
  <c r="BV202" i="14"/>
  <c r="BV194" i="14"/>
  <c r="BV186" i="14"/>
  <c r="J183" i="14"/>
  <c r="G183" i="14"/>
  <c r="BV195" i="14"/>
  <c r="BV225" i="14"/>
  <c r="BV209" i="14"/>
  <c r="BV189" i="14"/>
  <c r="BV239" i="14"/>
  <c r="BV207" i="14"/>
  <c r="BV224" i="14"/>
  <c r="BV208" i="14"/>
  <c r="BV192" i="14"/>
  <c r="BV229" i="14"/>
  <c r="BV187" i="14"/>
  <c r="BV205" i="14"/>
  <c r="BV231" i="14"/>
  <c r="BV238" i="14"/>
  <c r="BV222" i="14"/>
  <c r="BV206" i="14"/>
  <c r="BV190" i="14"/>
  <c r="BV201" i="14"/>
  <c r="BV237" i="14"/>
  <c r="BV197" i="14"/>
  <c r="BV223" i="14"/>
  <c r="BV232" i="14"/>
  <c r="BV216" i="14"/>
  <c r="BV200" i="14"/>
  <c r="BV184" i="14"/>
  <c r="BV221" i="14"/>
  <c r="BV227" i="14"/>
  <c r="BV199" i="14"/>
  <c r="BV191" i="14"/>
  <c r="BV230" i="14"/>
  <c r="BV235" i="14"/>
  <c r="BV214" i="14"/>
  <c r="BV217" i="14"/>
  <c r="BV215" i="14"/>
  <c r="BV198" i="14"/>
  <c r="I664" i="14"/>
  <c r="H191" i="14"/>
  <c r="G191" i="14"/>
  <c r="H192" i="14"/>
  <c r="G192" i="14"/>
  <c r="H207" i="14"/>
  <c r="G207" i="14"/>
  <c r="G219" i="14"/>
  <c r="H219" i="14"/>
  <c r="H220" i="14"/>
  <c r="G220" i="14"/>
  <c r="G235" i="14"/>
  <c r="H235" i="14"/>
  <c r="H236" i="14"/>
  <c r="G236" i="14"/>
  <c r="F73" i="14"/>
  <c r="I73" i="14" s="1"/>
  <c r="F97" i="14"/>
  <c r="I97" i="14" s="1"/>
  <c r="H109" i="14"/>
  <c r="G109" i="14"/>
  <c r="G125" i="14"/>
  <c r="H125" i="14"/>
  <c r="H133" i="14"/>
  <c r="G133" i="14"/>
  <c r="F149" i="14"/>
  <c r="I149" i="14" s="1"/>
  <c r="G157" i="14"/>
  <c r="H157" i="14"/>
  <c r="G165" i="14"/>
  <c r="H165" i="14"/>
  <c r="F173" i="14"/>
  <c r="I173" i="14" s="1"/>
  <c r="H185" i="14"/>
  <c r="G185" i="14"/>
  <c r="H193" i="14"/>
  <c r="G193" i="14"/>
  <c r="H201" i="14"/>
  <c r="G201" i="14"/>
  <c r="H209" i="14"/>
  <c r="G209" i="14"/>
  <c r="H217" i="14"/>
  <c r="G217" i="14"/>
  <c r="H225" i="14"/>
  <c r="G225" i="14"/>
  <c r="H233" i="14"/>
  <c r="G233" i="14"/>
  <c r="G8" i="14"/>
  <c r="H8" i="14"/>
  <c r="H16" i="14"/>
  <c r="G16" i="14"/>
  <c r="H24" i="14"/>
  <c r="G24" i="14"/>
  <c r="H32" i="14"/>
  <c r="G32" i="14"/>
  <c r="H40" i="14"/>
  <c r="G40" i="14"/>
  <c r="H48" i="14"/>
  <c r="G48" i="14"/>
  <c r="G56" i="14"/>
  <c r="H56" i="14"/>
  <c r="G68" i="14"/>
  <c r="H68" i="14"/>
  <c r="G76" i="14"/>
  <c r="H76" i="14"/>
  <c r="G84" i="14"/>
  <c r="H84" i="14"/>
  <c r="G92" i="14"/>
  <c r="H92" i="14"/>
  <c r="G100" i="14"/>
  <c r="H100" i="14"/>
  <c r="G108" i="14"/>
  <c r="H108" i="14"/>
  <c r="H116" i="14"/>
  <c r="G116" i="14"/>
  <c r="H128" i="14"/>
  <c r="G128" i="14"/>
  <c r="H136" i="14"/>
  <c r="G136" i="14"/>
  <c r="H144" i="14"/>
  <c r="G144" i="14"/>
  <c r="H152" i="14"/>
  <c r="G152" i="14"/>
  <c r="H160" i="14"/>
  <c r="G160" i="14"/>
  <c r="H168" i="14"/>
  <c r="G168" i="14"/>
  <c r="H176" i="14"/>
  <c r="G176" i="14"/>
  <c r="F192" i="14"/>
  <c r="I192" i="14" s="1"/>
  <c r="F220" i="14"/>
  <c r="I220" i="14" s="1"/>
  <c r="F236" i="14"/>
  <c r="I236" i="14" s="1"/>
  <c r="H14" i="14"/>
  <c r="G14" i="14"/>
  <c r="G30" i="14"/>
  <c r="H30" i="14"/>
  <c r="H85" i="14"/>
  <c r="G85" i="14"/>
  <c r="G134" i="14"/>
  <c r="H134" i="14"/>
  <c r="G146" i="14"/>
  <c r="H146" i="14"/>
  <c r="H163" i="14"/>
  <c r="G163" i="14"/>
  <c r="G174" i="14"/>
  <c r="H174" i="14"/>
  <c r="G195" i="14"/>
  <c r="H195" i="14"/>
  <c r="G211" i="14"/>
  <c r="H211" i="14"/>
  <c r="H5" i="14"/>
  <c r="G5" i="14"/>
  <c r="H37" i="14"/>
  <c r="G37" i="14"/>
  <c r="H141" i="14"/>
  <c r="G141" i="14"/>
  <c r="M4" i="12"/>
  <c r="L4" i="12"/>
  <c r="G248" i="5"/>
  <c r="G10" i="14"/>
  <c r="H10" i="14"/>
  <c r="G26" i="14"/>
  <c r="H26" i="14"/>
  <c r="G42" i="14"/>
  <c r="H42" i="14"/>
  <c r="H54" i="14"/>
  <c r="G54" i="14"/>
  <c r="I114" i="14"/>
  <c r="G138" i="14"/>
  <c r="H138" i="14"/>
  <c r="G150" i="14"/>
  <c r="H150" i="14"/>
  <c r="G158" i="14"/>
  <c r="H158" i="14"/>
  <c r="G170" i="14"/>
  <c r="H170" i="14"/>
  <c r="H65" i="14"/>
  <c r="G65" i="14"/>
  <c r="G79" i="14"/>
  <c r="H79" i="14"/>
  <c r="G91" i="14"/>
  <c r="H91" i="14"/>
  <c r="G103" i="14"/>
  <c r="H103" i="14"/>
  <c r="H105" i="14"/>
  <c r="G105" i="14"/>
  <c r="G115" i="14"/>
  <c r="H115" i="14"/>
  <c r="H117" i="14"/>
  <c r="G117" i="14"/>
  <c r="G126" i="14"/>
  <c r="H126" i="14"/>
  <c r="H139" i="14"/>
  <c r="G139" i="14"/>
  <c r="G151" i="14"/>
  <c r="H151" i="14"/>
  <c r="H159" i="14"/>
  <c r="G159" i="14"/>
  <c r="H179" i="14"/>
  <c r="G179" i="14"/>
  <c r="I187" i="14"/>
  <c r="G188" i="14"/>
  <c r="H188" i="14"/>
  <c r="G203" i="14"/>
  <c r="H203" i="14"/>
  <c r="H204" i="14"/>
  <c r="G204" i="14"/>
  <c r="H215" i="14"/>
  <c r="G215" i="14"/>
  <c r="H216" i="14"/>
  <c r="G216" i="14"/>
  <c r="H231" i="14"/>
  <c r="G231" i="14"/>
  <c r="H232" i="14"/>
  <c r="G232" i="14"/>
  <c r="H9" i="14"/>
  <c r="G9" i="14"/>
  <c r="H17" i="14"/>
  <c r="G17" i="14"/>
  <c r="H25" i="14"/>
  <c r="G25" i="14"/>
  <c r="H33" i="14"/>
  <c r="G33" i="14"/>
  <c r="H41" i="14"/>
  <c r="G41" i="14"/>
  <c r="H49" i="14"/>
  <c r="G49" i="14"/>
  <c r="H57" i="14"/>
  <c r="G57" i="14"/>
  <c r="F89" i="14"/>
  <c r="I89" i="14" s="1"/>
  <c r="F101" i="14"/>
  <c r="I101" i="14" s="1"/>
  <c r="F113" i="14"/>
  <c r="I113" i="14" s="1"/>
  <c r="G137" i="14"/>
  <c r="H137" i="14"/>
  <c r="G153" i="14"/>
  <c r="H153" i="14"/>
  <c r="H161" i="14"/>
  <c r="G161" i="14"/>
  <c r="F196" i="14"/>
  <c r="I196" i="14" s="1"/>
  <c r="G208" i="14"/>
  <c r="H208" i="14"/>
  <c r="F224" i="14"/>
  <c r="I224" i="14" s="1"/>
  <c r="G718" i="5"/>
  <c r="H243" i="5"/>
  <c r="F897" i="5"/>
  <c r="G375" i="5"/>
  <c r="H807" i="5"/>
  <c r="H913" i="5"/>
  <c r="G897" i="5"/>
  <c r="H710" i="5"/>
  <c r="G474" i="5"/>
  <c r="F945" i="5"/>
  <c r="G262" i="5"/>
  <c r="F710" i="5"/>
  <c r="F857" i="5"/>
  <c r="H470" i="5"/>
  <c r="F783" i="5"/>
  <c r="BV784" i="5"/>
  <c r="BV788" i="5"/>
  <c r="BV792" i="5"/>
  <c r="BV796" i="5"/>
  <c r="BV800" i="5"/>
  <c r="BV804" i="5"/>
  <c r="BV808" i="5"/>
  <c r="BV812" i="5"/>
  <c r="BV816" i="5"/>
  <c r="BV820" i="5"/>
  <c r="BV824" i="5"/>
  <c r="BV828" i="5"/>
  <c r="BV832" i="5"/>
  <c r="BV836" i="5"/>
  <c r="BV783" i="5"/>
  <c r="J786" i="5"/>
  <c r="J790" i="5"/>
  <c r="J794" i="5"/>
  <c r="J798" i="5"/>
  <c r="J802" i="5"/>
  <c r="J806" i="5"/>
  <c r="J810" i="5"/>
  <c r="J814" i="5"/>
  <c r="J818" i="5"/>
  <c r="J822" i="5"/>
  <c r="J826" i="5"/>
  <c r="J830" i="5"/>
  <c r="J834" i="5"/>
  <c r="J838" i="5"/>
  <c r="BV786" i="5"/>
  <c r="BV790" i="5"/>
  <c r="BV794" i="5"/>
  <c r="BV798" i="5"/>
  <c r="BV806" i="5"/>
  <c r="BV810" i="5"/>
  <c r="BV818" i="5"/>
  <c r="BV826" i="5"/>
  <c r="BV834" i="5"/>
  <c r="J784" i="5"/>
  <c r="J792" i="5"/>
  <c r="J800" i="5"/>
  <c r="J808" i="5"/>
  <c r="J816" i="5"/>
  <c r="J824" i="5"/>
  <c r="J836" i="5"/>
  <c r="BV795" i="5"/>
  <c r="BV803" i="5"/>
  <c r="BV815" i="5"/>
  <c r="BV823" i="5"/>
  <c r="BV831" i="5"/>
  <c r="BV839" i="5"/>
  <c r="J789" i="5"/>
  <c r="J797" i="5"/>
  <c r="J805" i="5"/>
  <c r="J813" i="5"/>
  <c r="J821" i="5"/>
  <c r="J829" i="5"/>
  <c r="J837" i="5"/>
  <c r="BV785" i="5"/>
  <c r="BV789" i="5"/>
  <c r="BV793" i="5"/>
  <c r="BV797" i="5"/>
  <c r="BV801" i="5"/>
  <c r="BV805" i="5"/>
  <c r="BV809" i="5"/>
  <c r="BV813" i="5"/>
  <c r="BV817" i="5"/>
  <c r="BV821" i="5"/>
  <c r="BV825" i="5"/>
  <c r="BV829" i="5"/>
  <c r="BV833" i="5"/>
  <c r="BV837" i="5"/>
  <c r="J783" i="5"/>
  <c r="J787" i="5"/>
  <c r="J791" i="5"/>
  <c r="J795" i="5"/>
  <c r="J799" i="5"/>
  <c r="J803" i="5"/>
  <c r="J807" i="5"/>
  <c r="J811" i="5"/>
  <c r="J815" i="5"/>
  <c r="J819" i="5"/>
  <c r="J823" i="5"/>
  <c r="J827" i="5"/>
  <c r="J831" i="5"/>
  <c r="J835" i="5"/>
  <c r="J839" i="5"/>
  <c r="BV802" i="5"/>
  <c r="BV814" i="5"/>
  <c r="BV822" i="5"/>
  <c r="BV830" i="5"/>
  <c r="BV838" i="5"/>
  <c r="J788" i="5"/>
  <c r="J796" i="5"/>
  <c r="J804" i="5"/>
  <c r="J812" i="5"/>
  <c r="J820" i="5"/>
  <c r="J828" i="5"/>
  <c r="J832" i="5"/>
  <c r="BV787" i="5"/>
  <c r="BV791" i="5"/>
  <c r="BV799" i="5"/>
  <c r="BV807" i="5"/>
  <c r="BV811" i="5"/>
  <c r="BV819" i="5"/>
  <c r="BV827" i="5"/>
  <c r="BV835" i="5"/>
  <c r="J785" i="5"/>
  <c r="J793" i="5"/>
  <c r="J801" i="5"/>
  <c r="J809" i="5"/>
  <c r="J817" i="5"/>
  <c r="J825" i="5"/>
  <c r="J833" i="5"/>
  <c r="BV724" i="5"/>
  <c r="BV728" i="5"/>
  <c r="BV732" i="5"/>
  <c r="BV736" i="5"/>
  <c r="BV740" i="5"/>
  <c r="BV744" i="5"/>
  <c r="BV748" i="5"/>
  <c r="BV752" i="5"/>
  <c r="BV756" i="5"/>
  <c r="BV760" i="5"/>
  <c r="BV764" i="5"/>
  <c r="BV768" i="5"/>
  <c r="BV772" i="5"/>
  <c r="BV776" i="5"/>
  <c r="BV723" i="5"/>
  <c r="J726" i="5"/>
  <c r="J730" i="5"/>
  <c r="J734" i="5"/>
  <c r="J738" i="5"/>
  <c r="J742" i="5"/>
  <c r="J746" i="5"/>
  <c r="J750" i="5"/>
  <c r="J754" i="5"/>
  <c r="J758" i="5"/>
  <c r="J762" i="5"/>
  <c r="J766" i="5"/>
  <c r="J770" i="5"/>
  <c r="J774" i="5"/>
  <c r="J778" i="5"/>
  <c r="J767" i="5"/>
  <c r="J771" i="5"/>
  <c r="J779" i="5"/>
  <c r="BV726" i="5"/>
  <c r="BV730" i="5"/>
  <c r="BV734" i="5"/>
  <c r="BV738" i="5"/>
  <c r="BV746" i="5"/>
  <c r="BV750" i="5"/>
  <c r="BV758" i="5"/>
  <c r="BV766" i="5"/>
  <c r="BV774" i="5"/>
  <c r="J724" i="5"/>
  <c r="J732" i="5"/>
  <c r="J740" i="5"/>
  <c r="J748" i="5"/>
  <c r="J756" i="5"/>
  <c r="J764" i="5"/>
  <c r="J772" i="5"/>
  <c r="BV731" i="5"/>
  <c r="BV739" i="5"/>
  <c r="BV747" i="5"/>
  <c r="BV755" i="5"/>
  <c r="BV763" i="5"/>
  <c r="BV771" i="5"/>
  <c r="BV779" i="5"/>
  <c r="J729" i="5"/>
  <c r="J737" i="5"/>
  <c r="J745" i="5"/>
  <c r="J753" i="5"/>
  <c r="J761" i="5"/>
  <c r="J769" i="5"/>
  <c r="J777" i="5"/>
  <c r="BV725" i="5"/>
  <c r="BV729" i="5"/>
  <c r="BV733" i="5"/>
  <c r="BV737" i="5"/>
  <c r="BV741" i="5"/>
  <c r="BV745" i="5"/>
  <c r="BV749" i="5"/>
  <c r="BV753" i="5"/>
  <c r="BV757" i="5"/>
  <c r="BV761" i="5"/>
  <c r="BV765" i="5"/>
  <c r="BV769" i="5"/>
  <c r="BV773" i="5"/>
  <c r="BV777" i="5"/>
  <c r="J723" i="5"/>
  <c r="J727" i="5"/>
  <c r="J731" i="5"/>
  <c r="J735" i="5"/>
  <c r="J739" i="5"/>
  <c r="J743" i="5"/>
  <c r="J747" i="5"/>
  <c r="J751" i="5"/>
  <c r="J755" i="5"/>
  <c r="J759" i="5"/>
  <c r="J763" i="5"/>
  <c r="J775" i="5"/>
  <c r="BV742" i="5"/>
  <c r="BV754" i="5"/>
  <c r="BV762" i="5"/>
  <c r="BV770" i="5"/>
  <c r="BV778" i="5"/>
  <c r="J728" i="5"/>
  <c r="J736" i="5"/>
  <c r="J744" i="5"/>
  <c r="J752" i="5"/>
  <c r="J760" i="5"/>
  <c r="J768" i="5"/>
  <c r="J776" i="5"/>
  <c r="BV727" i="5"/>
  <c r="BV735" i="5"/>
  <c r="BV743" i="5"/>
  <c r="BV751" i="5"/>
  <c r="BV759" i="5"/>
  <c r="BV767" i="5"/>
  <c r="BV775" i="5"/>
  <c r="J725" i="5"/>
  <c r="J733" i="5"/>
  <c r="J741" i="5"/>
  <c r="J749" i="5"/>
  <c r="J757" i="5"/>
  <c r="J765" i="5"/>
  <c r="J773" i="5"/>
  <c r="F663" i="5"/>
  <c r="BV663" i="5"/>
  <c r="BV667" i="5"/>
  <c r="BV671" i="5"/>
  <c r="BV675" i="5"/>
  <c r="BV679" i="5"/>
  <c r="BV683" i="5"/>
  <c r="BV687" i="5"/>
  <c r="BV691" i="5"/>
  <c r="BV695" i="5"/>
  <c r="BV699" i="5"/>
  <c r="BV703" i="5"/>
  <c r="BV707" i="5"/>
  <c r="BV711" i="5"/>
  <c r="BV715" i="5"/>
  <c r="BV719" i="5"/>
  <c r="J666" i="5"/>
  <c r="J670" i="5"/>
  <c r="J674" i="5"/>
  <c r="J678" i="5"/>
  <c r="J682" i="5"/>
  <c r="J686" i="5"/>
  <c r="J690" i="5"/>
  <c r="J694" i="5"/>
  <c r="J698" i="5"/>
  <c r="J702" i="5"/>
  <c r="J706" i="5"/>
  <c r="J710" i="5"/>
  <c r="J714" i="5"/>
  <c r="J718" i="5"/>
  <c r="BV668" i="5"/>
  <c r="BV672" i="5"/>
  <c r="BV676" i="5"/>
  <c r="BV680" i="5"/>
  <c r="BV684" i="5"/>
  <c r="BV688" i="5"/>
  <c r="BV692" i="5"/>
  <c r="BV696" i="5"/>
  <c r="BV700" i="5"/>
  <c r="BV704" i="5"/>
  <c r="BV708" i="5"/>
  <c r="BV712" i="5"/>
  <c r="BV716" i="5"/>
  <c r="J663" i="5"/>
  <c r="J667" i="5"/>
  <c r="J671" i="5"/>
  <c r="J675" i="5"/>
  <c r="J679" i="5"/>
  <c r="J683" i="5"/>
  <c r="J687" i="5"/>
  <c r="J691" i="5"/>
  <c r="J695" i="5"/>
  <c r="J699" i="5"/>
  <c r="J703" i="5"/>
  <c r="J707" i="5"/>
  <c r="J711" i="5"/>
  <c r="J715" i="5"/>
  <c r="J719" i="5"/>
  <c r="BV664" i="5"/>
  <c r="BV665" i="5"/>
  <c r="BV669" i="5"/>
  <c r="BV673" i="5"/>
  <c r="BV677" i="5"/>
  <c r="BV681" i="5"/>
  <c r="BV685" i="5"/>
  <c r="BV689" i="5"/>
  <c r="BV693" i="5"/>
  <c r="BV697" i="5"/>
  <c r="BV701" i="5"/>
  <c r="BV705" i="5"/>
  <c r="BV709" i="5"/>
  <c r="BV713" i="5"/>
  <c r="BV717" i="5"/>
  <c r="J664" i="5"/>
  <c r="J668" i="5"/>
  <c r="J672" i="5"/>
  <c r="J676" i="5"/>
  <c r="J680" i="5"/>
  <c r="J684" i="5"/>
  <c r="J688" i="5"/>
  <c r="J692" i="5"/>
  <c r="J696" i="5"/>
  <c r="J700" i="5"/>
  <c r="J704" i="5"/>
  <c r="J708" i="5"/>
  <c r="J712" i="5"/>
  <c r="J716" i="5"/>
  <c r="BV666" i="5"/>
  <c r="BV670" i="5"/>
  <c r="BV674" i="5"/>
  <c r="BV678" i="5"/>
  <c r="BV682" i="5"/>
  <c r="BV686" i="5"/>
  <c r="BV690" i="5"/>
  <c r="BV694" i="5"/>
  <c r="BV698" i="5"/>
  <c r="BV702" i="5"/>
  <c r="BV706" i="5"/>
  <c r="BV710" i="5"/>
  <c r="BV714" i="5"/>
  <c r="BV718" i="5"/>
  <c r="J665" i="5"/>
  <c r="J669" i="5"/>
  <c r="J673" i="5"/>
  <c r="J677" i="5"/>
  <c r="J681" i="5"/>
  <c r="J685" i="5"/>
  <c r="J689" i="5"/>
  <c r="J693" i="5"/>
  <c r="J697" i="5"/>
  <c r="J701" i="5"/>
  <c r="J705" i="5"/>
  <c r="J709" i="5"/>
  <c r="J713" i="5"/>
  <c r="J717" i="5"/>
  <c r="BV603" i="5"/>
  <c r="BV607" i="5"/>
  <c r="BV611" i="5"/>
  <c r="BV615" i="5"/>
  <c r="BV619" i="5"/>
  <c r="BV623" i="5"/>
  <c r="BV627" i="5"/>
  <c r="BV631" i="5"/>
  <c r="BV635" i="5"/>
  <c r="BV639" i="5"/>
  <c r="BV643" i="5"/>
  <c r="BV647" i="5"/>
  <c r="BV651" i="5"/>
  <c r="BV655" i="5"/>
  <c r="BV659" i="5"/>
  <c r="J606" i="5"/>
  <c r="J610" i="5"/>
  <c r="J614" i="5"/>
  <c r="J618" i="5"/>
  <c r="J622" i="5"/>
  <c r="J626" i="5"/>
  <c r="J642" i="5"/>
  <c r="BV604" i="5"/>
  <c r="BV608" i="5"/>
  <c r="BV612" i="5"/>
  <c r="BV616" i="5"/>
  <c r="BV620" i="5"/>
  <c r="BV624" i="5"/>
  <c r="BV628" i="5"/>
  <c r="BV632" i="5"/>
  <c r="BV636" i="5"/>
  <c r="BV640" i="5"/>
  <c r="BV644" i="5"/>
  <c r="BV648" i="5"/>
  <c r="BV652" i="5"/>
  <c r="BV656" i="5"/>
  <c r="J603" i="5"/>
  <c r="J607" i="5"/>
  <c r="J611" i="5"/>
  <c r="J615" i="5"/>
  <c r="J619" i="5"/>
  <c r="J623" i="5"/>
  <c r="J627" i="5"/>
  <c r="J631" i="5"/>
  <c r="J635" i="5"/>
  <c r="J639" i="5"/>
  <c r="J643" i="5"/>
  <c r="J647" i="5"/>
  <c r="J651" i="5"/>
  <c r="J655" i="5"/>
  <c r="J659" i="5"/>
  <c r="BV610" i="5"/>
  <c r="BV618" i="5"/>
  <c r="BV626" i="5"/>
  <c r="BV634" i="5"/>
  <c r="BV642" i="5"/>
  <c r="BV650" i="5"/>
  <c r="BV658" i="5"/>
  <c r="J609" i="5"/>
  <c r="J617" i="5"/>
  <c r="J625" i="5"/>
  <c r="J633" i="5"/>
  <c r="J641" i="5"/>
  <c r="J649" i="5"/>
  <c r="J657" i="5"/>
  <c r="J634" i="5"/>
  <c r="J646" i="5"/>
  <c r="J654" i="5"/>
  <c r="BV605" i="5"/>
  <c r="BV609" i="5"/>
  <c r="BV613" i="5"/>
  <c r="BV617" i="5"/>
  <c r="BV621" i="5"/>
  <c r="BV625" i="5"/>
  <c r="BV629" i="5"/>
  <c r="BV633" i="5"/>
  <c r="BV637" i="5"/>
  <c r="BV641" i="5"/>
  <c r="BV645" i="5"/>
  <c r="BV649" i="5"/>
  <c r="BV653" i="5"/>
  <c r="BV657" i="5"/>
  <c r="J604" i="5"/>
  <c r="J608" i="5"/>
  <c r="J612" i="5"/>
  <c r="J616" i="5"/>
  <c r="J620" i="5"/>
  <c r="J624" i="5"/>
  <c r="J628" i="5"/>
  <c r="J632" i="5"/>
  <c r="J636" i="5"/>
  <c r="J640" i="5"/>
  <c r="J644" i="5"/>
  <c r="J648" i="5"/>
  <c r="J652" i="5"/>
  <c r="J656" i="5"/>
  <c r="BV606" i="5"/>
  <c r="BV614" i="5"/>
  <c r="BV622" i="5"/>
  <c r="BV630" i="5"/>
  <c r="BV638" i="5"/>
  <c r="BV646" i="5"/>
  <c r="BV654" i="5"/>
  <c r="J605" i="5"/>
  <c r="J613" i="5"/>
  <c r="J621" i="5"/>
  <c r="J629" i="5"/>
  <c r="J637" i="5"/>
  <c r="J645" i="5"/>
  <c r="J653" i="5"/>
  <c r="J630" i="5"/>
  <c r="J638" i="5"/>
  <c r="J650" i="5"/>
  <c r="J658" i="5"/>
  <c r="F446" i="5"/>
  <c r="G478" i="5"/>
  <c r="BV1023" i="5"/>
  <c r="J1023" i="5"/>
  <c r="F243" i="5"/>
  <c r="F799" i="5"/>
  <c r="F849" i="5"/>
  <c r="BV963" i="5"/>
  <c r="J963" i="5"/>
  <c r="F896" i="5"/>
  <c r="BV903" i="5"/>
  <c r="J903" i="5"/>
  <c r="F442" i="5"/>
  <c r="BV843" i="5"/>
  <c r="J843" i="5"/>
  <c r="F543" i="5"/>
  <c r="BV544" i="5"/>
  <c r="BV548" i="5"/>
  <c r="BV552" i="5"/>
  <c r="BV556" i="5"/>
  <c r="BV560" i="5"/>
  <c r="BV564" i="5"/>
  <c r="BV568" i="5"/>
  <c r="BV572" i="5"/>
  <c r="BV576" i="5"/>
  <c r="BV580" i="5"/>
  <c r="BV584" i="5"/>
  <c r="BV588" i="5"/>
  <c r="BV592" i="5"/>
  <c r="BV596" i="5"/>
  <c r="BV543" i="5"/>
  <c r="BV546" i="5"/>
  <c r="BV554" i="5"/>
  <c r="BV562" i="5"/>
  <c r="BV570" i="5"/>
  <c r="BV582" i="5"/>
  <c r="BV590" i="5"/>
  <c r="BV598" i="5"/>
  <c r="BV551" i="5"/>
  <c r="BV559" i="5"/>
  <c r="BV567" i="5"/>
  <c r="BV575" i="5"/>
  <c r="BV583" i="5"/>
  <c r="BV591" i="5"/>
  <c r="BV599" i="5"/>
  <c r="BV545" i="5"/>
  <c r="BV549" i="5"/>
  <c r="BV553" i="5"/>
  <c r="BV557" i="5"/>
  <c r="BV561" i="5"/>
  <c r="BV565" i="5"/>
  <c r="BV569" i="5"/>
  <c r="BV573" i="5"/>
  <c r="BV577" i="5"/>
  <c r="BV581" i="5"/>
  <c r="BV585" i="5"/>
  <c r="BV589" i="5"/>
  <c r="BV593" i="5"/>
  <c r="BV597" i="5"/>
  <c r="J543" i="5"/>
  <c r="BV550" i="5"/>
  <c r="BV558" i="5"/>
  <c r="BV566" i="5"/>
  <c r="BV574" i="5"/>
  <c r="BV578" i="5"/>
  <c r="BV586" i="5"/>
  <c r="BV594" i="5"/>
  <c r="BV547" i="5"/>
  <c r="BV555" i="5"/>
  <c r="BV563" i="5"/>
  <c r="BV571" i="5"/>
  <c r="BV579" i="5"/>
  <c r="BV587" i="5"/>
  <c r="BV595" i="5"/>
  <c r="F483" i="5"/>
  <c r="BV483" i="5"/>
  <c r="J483" i="5"/>
  <c r="BV423" i="5"/>
  <c r="BV363" i="5"/>
  <c r="G303" i="5"/>
  <c r="BV304" i="5"/>
  <c r="BV308" i="5"/>
  <c r="BV312" i="5"/>
  <c r="BV316" i="5"/>
  <c r="BV320" i="5"/>
  <c r="BV324" i="5"/>
  <c r="BV352" i="5"/>
  <c r="BV305" i="5"/>
  <c r="BV309" i="5"/>
  <c r="BV313" i="5"/>
  <c r="BV317" i="5"/>
  <c r="BV321" i="5"/>
  <c r="BV325" i="5"/>
  <c r="BV329" i="5"/>
  <c r="BV333" i="5"/>
  <c r="BV337" i="5"/>
  <c r="BV341" i="5"/>
  <c r="BV345" i="5"/>
  <c r="BV349" i="5"/>
  <c r="BV353" i="5"/>
  <c r="BV357" i="5"/>
  <c r="J303" i="5"/>
  <c r="BV306" i="5"/>
  <c r="BV310" i="5"/>
  <c r="BV314" i="5"/>
  <c r="BV318" i="5"/>
  <c r="BV322" i="5"/>
  <c r="BV326" i="5"/>
  <c r="BV330" i="5"/>
  <c r="BV334" i="5"/>
  <c r="BV338" i="5"/>
  <c r="BV342" i="5"/>
  <c r="BV346" i="5"/>
  <c r="BV350" i="5"/>
  <c r="BV354" i="5"/>
  <c r="BV358" i="5"/>
  <c r="BV307" i="5"/>
  <c r="BV311" i="5"/>
  <c r="BV315" i="5"/>
  <c r="BV319" i="5"/>
  <c r="BV323" i="5"/>
  <c r="BV327" i="5"/>
  <c r="BV331" i="5"/>
  <c r="BV335" i="5"/>
  <c r="BV339" i="5"/>
  <c r="BV343" i="5"/>
  <c r="BV347" i="5"/>
  <c r="BV351" i="5"/>
  <c r="BV355" i="5"/>
  <c r="BV359" i="5"/>
  <c r="BV328" i="5"/>
  <c r="BV332" i="5"/>
  <c r="BV336" i="5"/>
  <c r="BV340" i="5"/>
  <c r="BV344" i="5"/>
  <c r="BV348" i="5"/>
  <c r="BV356" i="5"/>
  <c r="BV303" i="5"/>
  <c r="BV244" i="5"/>
  <c r="BV248" i="5"/>
  <c r="BV252" i="5"/>
  <c r="BV256" i="5"/>
  <c r="BV260" i="5"/>
  <c r="BV264" i="5"/>
  <c r="BV268" i="5"/>
  <c r="BV272" i="5"/>
  <c r="BV276" i="5"/>
  <c r="BV280" i="5"/>
  <c r="BV284" i="5"/>
  <c r="BV288" i="5"/>
  <c r="BV292" i="5"/>
  <c r="BV296" i="5"/>
  <c r="BV243" i="5"/>
  <c r="BV259" i="5"/>
  <c r="BV267" i="5"/>
  <c r="BV275" i="5"/>
  <c r="BV283" i="5"/>
  <c r="BV295" i="5"/>
  <c r="BV245" i="5"/>
  <c r="BV249" i="5"/>
  <c r="BV253" i="5"/>
  <c r="BV257" i="5"/>
  <c r="BV261" i="5"/>
  <c r="BV265" i="5"/>
  <c r="BV269" i="5"/>
  <c r="BV273" i="5"/>
  <c r="BV277" i="5"/>
  <c r="BV281" i="5"/>
  <c r="BV285" i="5"/>
  <c r="BV289" i="5"/>
  <c r="BV293" i="5"/>
  <c r="BV297" i="5"/>
  <c r="BV246" i="5"/>
  <c r="BV250" i="5"/>
  <c r="BV254" i="5"/>
  <c r="BV258" i="5"/>
  <c r="BV262" i="5"/>
  <c r="BV266" i="5"/>
  <c r="BV270" i="5"/>
  <c r="BV274" i="5"/>
  <c r="BV278" i="5"/>
  <c r="BV282" i="5"/>
  <c r="BV286" i="5"/>
  <c r="BV290" i="5"/>
  <c r="BV294" i="5"/>
  <c r="BV298" i="5"/>
  <c r="BV247" i="5"/>
  <c r="BV251" i="5"/>
  <c r="BV255" i="5"/>
  <c r="BV263" i="5"/>
  <c r="BV271" i="5"/>
  <c r="BV279" i="5"/>
  <c r="BV287" i="5"/>
  <c r="BV291" i="5"/>
  <c r="BV299" i="5"/>
  <c r="G497" i="5"/>
  <c r="F859" i="5"/>
  <c r="H497" i="5"/>
  <c r="G529" i="5"/>
  <c r="G678" i="5"/>
  <c r="F929" i="5"/>
  <c r="F891" i="5"/>
  <c r="G604" i="5"/>
  <c r="F1023" i="5"/>
  <c r="BV1024" i="5"/>
  <c r="BV1028" i="5"/>
  <c r="BV1032" i="5"/>
  <c r="BV1036" i="5"/>
  <c r="BV1040" i="5"/>
  <c r="BV1044" i="5"/>
  <c r="BV1048" i="5"/>
  <c r="BV1052" i="5"/>
  <c r="BV1056" i="5"/>
  <c r="BV1060" i="5"/>
  <c r="BV1064" i="5"/>
  <c r="BV1068" i="5"/>
  <c r="BV1072" i="5"/>
  <c r="BV1076" i="5"/>
  <c r="J1027" i="5"/>
  <c r="J1031" i="5"/>
  <c r="J1035" i="5"/>
  <c r="J1039" i="5"/>
  <c r="J1043" i="5"/>
  <c r="J1047" i="5"/>
  <c r="J1051" i="5"/>
  <c r="J1055" i="5"/>
  <c r="J1059" i="5"/>
  <c r="J1063" i="5"/>
  <c r="J1067" i="5"/>
  <c r="J1071" i="5"/>
  <c r="J1075" i="5"/>
  <c r="J1079" i="5"/>
  <c r="J1044" i="5"/>
  <c r="J1052" i="5"/>
  <c r="J1060" i="5"/>
  <c r="J1068" i="5"/>
  <c r="J1076" i="5"/>
  <c r="J1062" i="5"/>
  <c r="J1070" i="5"/>
  <c r="BV1025" i="5"/>
  <c r="BV1029" i="5"/>
  <c r="BV1033" i="5"/>
  <c r="BV1037" i="5"/>
  <c r="BV1041" i="5"/>
  <c r="BV1045" i="5"/>
  <c r="BV1049" i="5"/>
  <c r="BV1053" i="5"/>
  <c r="BV1057" i="5"/>
  <c r="BV1061" i="5"/>
  <c r="BV1065" i="5"/>
  <c r="BV1069" i="5"/>
  <c r="BV1073" i="5"/>
  <c r="BV1077" i="5"/>
  <c r="J1024" i="5"/>
  <c r="J1028" i="5"/>
  <c r="J1032" i="5"/>
  <c r="J1036" i="5"/>
  <c r="J1040" i="5"/>
  <c r="J1048" i="5"/>
  <c r="J1056" i="5"/>
  <c r="J1064" i="5"/>
  <c r="J1072" i="5"/>
  <c r="BV1026" i="5"/>
  <c r="BV1030" i="5"/>
  <c r="BV1034" i="5"/>
  <c r="BV1038" i="5"/>
  <c r="BV1042" i="5"/>
  <c r="BV1046" i="5"/>
  <c r="BV1050" i="5"/>
  <c r="BV1054" i="5"/>
  <c r="BV1058" i="5"/>
  <c r="BV1062" i="5"/>
  <c r="BV1066" i="5"/>
  <c r="BV1070" i="5"/>
  <c r="BV1074" i="5"/>
  <c r="BV1078" i="5"/>
  <c r="J1025" i="5"/>
  <c r="J1029" i="5"/>
  <c r="J1033" i="5"/>
  <c r="J1037" i="5"/>
  <c r="J1041" i="5"/>
  <c r="J1045" i="5"/>
  <c r="J1049" i="5"/>
  <c r="J1053" i="5"/>
  <c r="J1057" i="5"/>
  <c r="J1061" i="5"/>
  <c r="J1065" i="5"/>
  <c r="J1069" i="5"/>
  <c r="J1073" i="5"/>
  <c r="J1077" i="5"/>
  <c r="BV1027" i="5"/>
  <c r="BV1031" i="5"/>
  <c r="BV1035" i="5"/>
  <c r="BV1039" i="5"/>
  <c r="BV1043" i="5"/>
  <c r="BV1047" i="5"/>
  <c r="BV1051" i="5"/>
  <c r="BV1055" i="5"/>
  <c r="BV1059" i="5"/>
  <c r="BV1063" i="5"/>
  <c r="BV1067" i="5"/>
  <c r="BV1071" i="5"/>
  <c r="BV1075" i="5"/>
  <c r="BV1079" i="5"/>
  <c r="J1026" i="5"/>
  <c r="J1030" i="5"/>
  <c r="J1034" i="5"/>
  <c r="J1038" i="5"/>
  <c r="J1042" i="5"/>
  <c r="J1046" i="5"/>
  <c r="J1050" i="5"/>
  <c r="J1054" i="5"/>
  <c r="J1058" i="5"/>
  <c r="J1066" i="5"/>
  <c r="J1074" i="5"/>
  <c r="J1078" i="5"/>
  <c r="F831" i="5"/>
  <c r="F881" i="5"/>
  <c r="J967" i="5"/>
  <c r="J971" i="5"/>
  <c r="J975" i="5"/>
  <c r="J979" i="5"/>
  <c r="J983" i="5"/>
  <c r="J987" i="5"/>
  <c r="J991" i="5"/>
  <c r="J995" i="5"/>
  <c r="J999" i="5"/>
  <c r="J1003" i="5"/>
  <c r="J1007" i="5"/>
  <c r="J1011" i="5"/>
  <c r="J1015" i="5"/>
  <c r="J1019" i="5"/>
  <c r="BV967" i="5"/>
  <c r="BV971" i="5"/>
  <c r="BV975" i="5"/>
  <c r="BV979" i="5"/>
  <c r="BV983" i="5"/>
  <c r="BV987" i="5"/>
  <c r="BV991" i="5"/>
  <c r="BV995" i="5"/>
  <c r="BV999" i="5"/>
  <c r="BV1003" i="5"/>
  <c r="BV1007" i="5"/>
  <c r="BV1011" i="5"/>
  <c r="BV1015" i="5"/>
  <c r="BV1019" i="5"/>
  <c r="BV993" i="5"/>
  <c r="BV1005" i="5"/>
  <c r="BV1017" i="5"/>
  <c r="J970" i="5"/>
  <c r="J978" i="5"/>
  <c r="J990" i="5"/>
  <c r="J998" i="5"/>
  <c r="J1010" i="5"/>
  <c r="BV966" i="5"/>
  <c r="BV978" i="5"/>
  <c r="BV990" i="5"/>
  <c r="BV1002" i="5"/>
  <c r="BV1014" i="5"/>
  <c r="J964" i="5"/>
  <c r="J968" i="5"/>
  <c r="J972" i="5"/>
  <c r="J976" i="5"/>
  <c r="J980" i="5"/>
  <c r="J984" i="5"/>
  <c r="J988" i="5"/>
  <c r="J992" i="5"/>
  <c r="J996" i="5"/>
  <c r="J1000" i="5"/>
  <c r="J1004" i="5"/>
  <c r="J1008" i="5"/>
  <c r="J1012" i="5"/>
  <c r="J1016" i="5"/>
  <c r="BV964" i="5"/>
  <c r="BV968" i="5"/>
  <c r="BV972" i="5"/>
  <c r="BV976" i="5"/>
  <c r="BV980" i="5"/>
  <c r="BV984" i="5"/>
  <c r="BV988" i="5"/>
  <c r="BV992" i="5"/>
  <c r="BV996" i="5"/>
  <c r="BV1000" i="5"/>
  <c r="BV1004" i="5"/>
  <c r="BV1008" i="5"/>
  <c r="BV1012" i="5"/>
  <c r="BV1016" i="5"/>
  <c r="BV989" i="5"/>
  <c r="BV997" i="5"/>
  <c r="BV1009" i="5"/>
  <c r="J966" i="5"/>
  <c r="J974" i="5"/>
  <c r="J982" i="5"/>
  <c r="J994" i="5"/>
  <c r="J1002" i="5"/>
  <c r="J1014" i="5"/>
  <c r="BV970" i="5"/>
  <c r="BV982" i="5"/>
  <c r="BV994" i="5"/>
  <c r="BV1006" i="5"/>
  <c r="BV1018" i="5"/>
  <c r="J965" i="5"/>
  <c r="J969" i="5"/>
  <c r="J973" i="5"/>
  <c r="J977" i="5"/>
  <c r="J981" i="5"/>
  <c r="J985" i="5"/>
  <c r="J989" i="5"/>
  <c r="J993" i="5"/>
  <c r="J997" i="5"/>
  <c r="J1001" i="5"/>
  <c r="J1005" i="5"/>
  <c r="J1009" i="5"/>
  <c r="J1013" i="5"/>
  <c r="J1017" i="5"/>
  <c r="BV965" i="5"/>
  <c r="BV969" i="5"/>
  <c r="BV973" i="5"/>
  <c r="BV977" i="5"/>
  <c r="BV981" i="5"/>
  <c r="BV985" i="5"/>
  <c r="BV1001" i="5"/>
  <c r="BV1013" i="5"/>
  <c r="J986" i="5"/>
  <c r="J1006" i="5"/>
  <c r="J1018" i="5"/>
  <c r="BV974" i="5"/>
  <c r="BV986" i="5"/>
  <c r="BV998" i="5"/>
  <c r="BV1010" i="5"/>
  <c r="F903" i="5"/>
  <c r="J904" i="5"/>
  <c r="J908" i="5"/>
  <c r="J912" i="5"/>
  <c r="J916" i="5"/>
  <c r="J920" i="5"/>
  <c r="J924" i="5"/>
  <c r="J928" i="5"/>
  <c r="J932" i="5"/>
  <c r="J936" i="5"/>
  <c r="J940" i="5"/>
  <c r="J944" i="5"/>
  <c r="J948" i="5"/>
  <c r="J952" i="5"/>
  <c r="J956" i="5"/>
  <c r="BV904" i="5"/>
  <c r="BV908" i="5"/>
  <c r="BV912" i="5"/>
  <c r="BV916" i="5"/>
  <c r="BV920" i="5"/>
  <c r="BV924" i="5"/>
  <c r="BV928" i="5"/>
  <c r="BV932" i="5"/>
  <c r="BV936" i="5"/>
  <c r="BV940" i="5"/>
  <c r="BV944" i="5"/>
  <c r="BV948" i="5"/>
  <c r="BV952" i="5"/>
  <c r="BV956" i="5"/>
  <c r="BV945" i="5"/>
  <c r="BV953" i="5"/>
  <c r="BV957" i="5"/>
  <c r="J906" i="5"/>
  <c r="J910" i="5"/>
  <c r="J914" i="5"/>
  <c r="J922" i="5"/>
  <c r="J926" i="5"/>
  <c r="J934" i="5"/>
  <c r="J942" i="5"/>
  <c r="J954" i="5"/>
  <c r="BV906" i="5"/>
  <c r="BV914" i="5"/>
  <c r="BV922" i="5"/>
  <c r="BV930" i="5"/>
  <c r="BV938" i="5"/>
  <c r="BV946" i="5"/>
  <c r="BV954" i="5"/>
  <c r="J907" i="5"/>
  <c r="J915" i="5"/>
  <c r="J923" i="5"/>
  <c r="J931" i="5"/>
  <c r="J939" i="5"/>
  <c r="J947" i="5"/>
  <c r="J955" i="5"/>
  <c r="BV907" i="5"/>
  <c r="BV915" i="5"/>
  <c r="BV923" i="5"/>
  <c r="BV935" i="5"/>
  <c r="BV943" i="5"/>
  <c r="BV951" i="5"/>
  <c r="BV959" i="5"/>
  <c r="J905" i="5"/>
  <c r="J909" i="5"/>
  <c r="J913" i="5"/>
  <c r="J917" i="5"/>
  <c r="J921" i="5"/>
  <c r="J925" i="5"/>
  <c r="J929" i="5"/>
  <c r="J933" i="5"/>
  <c r="J937" i="5"/>
  <c r="J941" i="5"/>
  <c r="J945" i="5"/>
  <c r="J949" i="5"/>
  <c r="J953" i="5"/>
  <c r="J957" i="5"/>
  <c r="BV905" i="5"/>
  <c r="BV909" i="5"/>
  <c r="BV913" i="5"/>
  <c r="BV917" i="5"/>
  <c r="BV921" i="5"/>
  <c r="BV925" i="5"/>
  <c r="BV929" i="5"/>
  <c r="BV933" i="5"/>
  <c r="BV937" i="5"/>
  <c r="BV941" i="5"/>
  <c r="BV949" i="5"/>
  <c r="J918" i="5"/>
  <c r="J930" i="5"/>
  <c r="J938" i="5"/>
  <c r="J946" i="5"/>
  <c r="J950" i="5"/>
  <c r="J958" i="5"/>
  <c r="BV910" i="5"/>
  <c r="BV918" i="5"/>
  <c r="BV926" i="5"/>
  <c r="BV934" i="5"/>
  <c r="BV942" i="5"/>
  <c r="BV950" i="5"/>
  <c r="BV958" i="5"/>
  <c r="J911" i="5"/>
  <c r="J919" i="5"/>
  <c r="J927" i="5"/>
  <c r="J935" i="5"/>
  <c r="J943" i="5"/>
  <c r="J951" i="5"/>
  <c r="J959" i="5"/>
  <c r="BV911" i="5"/>
  <c r="BV919" i="5"/>
  <c r="BV927" i="5"/>
  <c r="BV931" i="5"/>
  <c r="BV939" i="5"/>
  <c r="BV947" i="5"/>
  <c r="BV955" i="5"/>
  <c r="F843" i="5"/>
  <c r="BV844" i="5"/>
  <c r="BV848" i="5"/>
  <c r="BV852" i="5"/>
  <c r="BV856" i="5"/>
  <c r="BV860" i="5"/>
  <c r="BV864" i="5"/>
  <c r="BV868" i="5"/>
  <c r="BV872" i="5"/>
  <c r="BV876" i="5"/>
  <c r="BV880" i="5"/>
  <c r="BV884" i="5"/>
  <c r="BV888" i="5"/>
  <c r="BV892" i="5"/>
  <c r="BV896" i="5"/>
  <c r="J847" i="5"/>
  <c r="J851" i="5"/>
  <c r="J855" i="5"/>
  <c r="J859" i="5"/>
  <c r="J863" i="5"/>
  <c r="J867" i="5"/>
  <c r="J871" i="5"/>
  <c r="J875" i="5"/>
  <c r="J879" i="5"/>
  <c r="J883" i="5"/>
  <c r="J887" i="5"/>
  <c r="J891" i="5"/>
  <c r="J895" i="5"/>
  <c r="J899" i="5"/>
  <c r="BV846" i="5"/>
  <c r="BV854" i="5"/>
  <c r="BV862" i="5"/>
  <c r="BV870" i="5"/>
  <c r="BV878" i="5"/>
  <c r="BV886" i="5"/>
  <c r="BV894" i="5"/>
  <c r="J845" i="5"/>
  <c r="J853" i="5"/>
  <c r="J861" i="5"/>
  <c r="J873" i="5"/>
  <c r="J885" i="5"/>
  <c r="J893" i="5"/>
  <c r="BV847" i="5"/>
  <c r="BV855" i="5"/>
  <c r="BV863" i="5"/>
  <c r="BV871" i="5"/>
  <c r="BV879" i="5"/>
  <c r="BV887" i="5"/>
  <c r="BV899" i="5"/>
  <c r="J850" i="5"/>
  <c r="J858" i="5"/>
  <c r="J866" i="5"/>
  <c r="J874" i="5"/>
  <c r="J882" i="5"/>
  <c r="J890" i="5"/>
  <c r="J898" i="5"/>
  <c r="BV845" i="5"/>
  <c r="BV849" i="5"/>
  <c r="BV853" i="5"/>
  <c r="BV857" i="5"/>
  <c r="BV861" i="5"/>
  <c r="BV865" i="5"/>
  <c r="BV869" i="5"/>
  <c r="BV873" i="5"/>
  <c r="BV877" i="5"/>
  <c r="BV881" i="5"/>
  <c r="BV885" i="5"/>
  <c r="BV889" i="5"/>
  <c r="BV893" i="5"/>
  <c r="BV897" i="5"/>
  <c r="J844" i="5"/>
  <c r="J848" i="5"/>
  <c r="J852" i="5"/>
  <c r="J856" i="5"/>
  <c r="J860" i="5"/>
  <c r="J864" i="5"/>
  <c r="J868" i="5"/>
  <c r="J872" i="5"/>
  <c r="J876" i="5"/>
  <c r="J880" i="5"/>
  <c r="J884" i="5"/>
  <c r="J888" i="5"/>
  <c r="J892" i="5"/>
  <c r="J896" i="5"/>
  <c r="BV850" i="5"/>
  <c r="BV858" i="5"/>
  <c r="BV866" i="5"/>
  <c r="BV874" i="5"/>
  <c r="BV882" i="5"/>
  <c r="BV890" i="5"/>
  <c r="BV898" i="5"/>
  <c r="J849" i="5"/>
  <c r="J857" i="5"/>
  <c r="J865" i="5"/>
  <c r="J869" i="5"/>
  <c r="J877" i="5"/>
  <c r="J881" i="5"/>
  <c r="J889" i="5"/>
  <c r="J897" i="5"/>
  <c r="BV851" i="5"/>
  <c r="BV859" i="5"/>
  <c r="BV867" i="5"/>
  <c r="BV875" i="5"/>
  <c r="BV883" i="5"/>
  <c r="BV891" i="5"/>
  <c r="BV895" i="5"/>
  <c r="J846" i="5"/>
  <c r="J854" i="5"/>
  <c r="J862" i="5"/>
  <c r="J870" i="5"/>
  <c r="J878" i="5"/>
  <c r="J886" i="5"/>
  <c r="J894" i="5"/>
  <c r="G875" i="5"/>
  <c r="G849" i="5"/>
  <c r="F889" i="5"/>
  <c r="F899" i="5"/>
  <c r="H880" i="5"/>
  <c r="G859" i="5"/>
  <c r="H303" i="5"/>
  <c r="F815" i="5"/>
  <c r="G489" i="5"/>
  <c r="G521" i="5"/>
  <c r="H248" i="5"/>
  <c r="F921" i="5"/>
  <c r="H848" i="5"/>
  <c r="F865" i="5"/>
  <c r="F478" i="5"/>
  <c r="H462" i="5"/>
  <c r="H489" i="5"/>
  <c r="H521" i="5"/>
  <c r="G848" i="5"/>
  <c r="G446" i="5"/>
  <c r="F718" i="5"/>
  <c r="H815" i="5"/>
  <c r="F823" i="5"/>
  <c r="F953" i="5"/>
  <c r="G823" i="5"/>
  <c r="G937" i="5"/>
  <c r="F544" i="5"/>
  <c r="G881" i="5"/>
  <c r="H929" i="5"/>
  <c r="G454" i="5"/>
  <c r="G831" i="5"/>
  <c r="F686" i="5"/>
  <c r="J299" i="5"/>
  <c r="G891" i="5"/>
  <c r="G880" i="5"/>
  <c r="G899" i="5"/>
  <c r="H678" i="5"/>
  <c r="H791" i="5"/>
  <c r="G544" i="5"/>
  <c r="H529" i="5"/>
  <c r="H454" i="5"/>
  <c r="G839" i="5"/>
  <c r="F791" i="5"/>
  <c r="G953" i="5"/>
  <c r="H921" i="5"/>
  <c r="H839" i="5"/>
  <c r="F604" i="5"/>
  <c r="G505" i="5"/>
  <c r="G537" i="5"/>
  <c r="H875" i="5"/>
  <c r="F462" i="5"/>
  <c r="H937" i="5"/>
  <c r="H686" i="5"/>
  <c r="G889" i="5"/>
  <c r="H505" i="5"/>
  <c r="H537" i="5"/>
  <c r="J293" i="5"/>
  <c r="H442" i="5"/>
  <c r="H896" i="5"/>
  <c r="H799" i="5"/>
  <c r="G844" i="5"/>
  <c r="J248" i="5"/>
  <c r="F844" i="5"/>
  <c r="F474" i="5"/>
  <c r="G438" i="5"/>
  <c r="F470" i="5"/>
  <c r="J280" i="5"/>
  <c r="H438" i="5"/>
  <c r="BV416" i="5"/>
  <c r="G1041" i="5"/>
  <c r="H1041" i="5"/>
  <c r="F1041" i="5"/>
  <c r="G819" i="5"/>
  <c r="H819" i="5"/>
  <c r="F819" i="5"/>
  <c r="G1014" i="5"/>
  <c r="H1014" i="5"/>
  <c r="F1014" i="5"/>
  <c r="H749" i="5"/>
  <c r="G749" i="5"/>
  <c r="F749" i="5"/>
  <c r="G635" i="5"/>
  <c r="H635" i="5"/>
  <c r="F635" i="5"/>
  <c r="H553" i="5"/>
  <c r="G553" i="5"/>
  <c r="F553" i="5"/>
  <c r="H585" i="5"/>
  <c r="G585" i="5"/>
  <c r="F585" i="5"/>
  <c r="H406" i="5"/>
  <c r="G406" i="5"/>
  <c r="F406" i="5"/>
  <c r="F387" i="5"/>
  <c r="H387" i="5"/>
  <c r="G387" i="5"/>
  <c r="G515" i="5"/>
  <c r="H515" i="5"/>
  <c r="F515" i="5"/>
  <c r="G914" i="5"/>
  <c r="H914" i="5"/>
  <c r="F914" i="5"/>
  <c r="H800" i="5"/>
  <c r="G800" i="5"/>
  <c r="F800" i="5"/>
  <c r="H1056" i="5"/>
  <c r="G1056" i="5"/>
  <c r="F1056" i="5"/>
  <c r="J243" i="5"/>
  <c r="J298" i="5"/>
  <c r="J261" i="5"/>
  <c r="H810" i="5"/>
  <c r="G810" i="5"/>
  <c r="F810" i="5"/>
  <c r="G469" i="5"/>
  <c r="H469" i="5"/>
  <c r="F469" i="5"/>
  <c r="H443" i="5"/>
  <c r="G443" i="5"/>
  <c r="F443" i="5"/>
  <c r="G704" i="5"/>
  <c r="H704" i="5"/>
  <c r="F704" i="5"/>
  <c r="G946" i="5"/>
  <c r="H946" i="5"/>
  <c r="F946" i="5"/>
  <c r="H703" i="5"/>
  <c r="G703" i="5"/>
  <c r="F703" i="5"/>
  <c r="H832" i="5"/>
  <c r="G832" i="5"/>
  <c r="F832" i="5"/>
  <c r="G825" i="5"/>
  <c r="H825" i="5"/>
  <c r="F825" i="5"/>
  <c r="H977" i="5"/>
  <c r="G977" i="5"/>
  <c r="F977" i="5"/>
  <c r="G568" i="5"/>
  <c r="H568" i="5"/>
  <c r="F568" i="5"/>
  <c r="G326" i="5"/>
  <c r="H326" i="5"/>
  <c r="F326" i="5"/>
  <c r="H358" i="5"/>
  <c r="G358" i="5"/>
  <c r="F358" i="5"/>
  <c r="H247" i="5"/>
  <c r="G247" i="5"/>
  <c r="F247" i="5"/>
  <c r="H285" i="5"/>
  <c r="G285" i="5"/>
  <c r="F285" i="5"/>
  <c r="H492" i="5"/>
  <c r="G492" i="5"/>
  <c r="F492" i="5"/>
  <c r="H817" i="5"/>
  <c r="G817" i="5"/>
  <c r="F817" i="5"/>
  <c r="H868" i="5"/>
  <c r="G868" i="5"/>
  <c r="F868" i="5"/>
  <c r="F947" i="5"/>
  <c r="H947" i="5"/>
  <c r="G947" i="5"/>
  <c r="H1025" i="5"/>
  <c r="G1025" i="5"/>
  <c r="F1025" i="5"/>
  <c r="G1057" i="5"/>
  <c r="H1057" i="5"/>
  <c r="F1057" i="5"/>
  <c r="G974" i="5"/>
  <c r="H974" i="5"/>
  <c r="F974" i="5"/>
  <c r="H1006" i="5"/>
  <c r="G1006" i="5"/>
  <c r="F1006" i="5"/>
  <c r="H741" i="5"/>
  <c r="G741" i="5"/>
  <c r="F741" i="5"/>
  <c r="H773" i="5"/>
  <c r="G773" i="5"/>
  <c r="F773" i="5"/>
  <c r="F611" i="5"/>
  <c r="H611" i="5"/>
  <c r="G611" i="5"/>
  <c r="F623" i="5"/>
  <c r="H623" i="5"/>
  <c r="G623" i="5"/>
  <c r="G659" i="5"/>
  <c r="H659" i="5"/>
  <c r="F659" i="5"/>
  <c r="H577" i="5"/>
  <c r="G577" i="5"/>
  <c r="F577" i="5"/>
  <c r="H390" i="5"/>
  <c r="G390" i="5"/>
  <c r="F390" i="5"/>
  <c r="H725" i="5"/>
  <c r="G725" i="5"/>
  <c r="F725" i="5"/>
  <c r="H853" i="5"/>
  <c r="G853" i="5"/>
  <c r="F853" i="5"/>
  <c r="G672" i="5"/>
  <c r="H672" i="5"/>
  <c r="F672" i="5"/>
  <c r="H671" i="5"/>
  <c r="G671" i="5"/>
  <c r="F671" i="5"/>
  <c r="G874" i="5"/>
  <c r="H874" i="5"/>
  <c r="F874" i="5"/>
  <c r="H1013" i="5"/>
  <c r="G1013" i="5"/>
  <c r="F1013" i="5"/>
  <c r="F592" i="5"/>
  <c r="G592" i="5"/>
  <c r="H592" i="5"/>
  <c r="F399" i="5"/>
  <c r="H399" i="5"/>
  <c r="G399" i="5"/>
  <c r="H310" i="5"/>
  <c r="G310" i="5"/>
  <c r="F310" i="5"/>
  <c r="G342" i="5"/>
  <c r="H342" i="5"/>
  <c r="F342" i="5"/>
  <c r="H256" i="5"/>
  <c r="G256" i="5"/>
  <c r="F256" i="5"/>
  <c r="H396" i="5"/>
  <c r="G396" i="5"/>
  <c r="F396" i="5"/>
  <c r="H528" i="5"/>
  <c r="G528" i="5"/>
  <c r="F528" i="5"/>
  <c r="H895" i="5"/>
  <c r="G895" i="5"/>
  <c r="F895" i="5"/>
  <c r="H907" i="5"/>
  <c r="G907" i="5"/>
  <c r="F907" i="5"/>
  <c r="H928" i="5"/>
  <c r="G928" i="5"/>
  <c r="F928" i="5"/>
  <c r="G1073" i="5"/>
  <c r="H1073" i="5"/>
  <c r="F1073" i="5"/>
  <c r="H990" i="5"/>
  <c r="G990" i="5"/>
  <c r="F990" i="5"/>
  <c r="H723" i="5"/>
  <c r="G723" i="5"/>
  <c r="F723" i="5"/>
  <c r="H757" i="5"/>
  <c r="G757" i="5"/>
  <c r="F757" i="5"/>
  <c r="G643" i="5"/>
  <c r="H643" i="5"/>
  <c r="F643" i="5"/>
  <c r="H561" i="5"/>
  <c r="G561" i="5"/>
  <c r="F561" i="5"/>
  <c r="H593" i="5"/>
  <c r="G593" i="5"/>
  <c r="F593" i="5"/>
  <c r="H369" i="5"/>
  <c r="G369" i="5"/>
  <c r="F369" i="5"/>
  <c r="BV414" i="5"/>
  <c r="J371" i="5"/>
  <c r="J413" i="5"/>
  <c r="BV393" i="5"/>
  <c r="J382" i="5"/>
  <c r="J377" i="5"/>
  <c r="J363" i="5"/>
  <c r="J411" i="5"/>
  <c r="BV394" i="5"/>
  <c r="BV418" i="5"/>
  <c r="BV404" i="5"/>
  <c r="J364" i="5"/>
  <c r="J390" i="5"/>
  <c r="J381" i="5"/>
  <c r="BV405" i="5"/>
  <c r="J394" i="5"/>
  <c r="J401" i="5"/>
  <c r="BV402" i="5"/>
  <c r="BV415" i="5"/>
  <c r="BV368" i="5"/>
  <c r="BV381" i="5"/>
  <c r="J370" i="5"/>
  <c r="J396" i="5"/>
  <c r="BV399" i="5"/>
  <c r="BV365" i="5"/>
  <c r="J395" i="5"/>
  <c r="BV401" i="5"/>
  <c r="BV400" i="5"/>
  <c r="J291" i="5"/>
  <c r="J271" i="5"/>
  <c r="J277" i="5"/>
  <c r="J264" i="5"/>
  <c r="H826" i="5"/>
  <c r="G826" i="5"/>
  <c r="F826" i="5"/>
  <c r="G495" i="5"/>
  <c r="H495" i="5"/>
  <c r="F495" i="5"/>
  <c r="H536" i="5"/>
  <c r="G536" i="5"/>
  <c r="F536" i="5"/>
  <c r="H845" i="5"/>
  <c r="G845" i="5"/>
  <c r="F845" i="5"/>
  <c r="H964" i="5"/>
  <c r="G964" i="5"/>
  <c r="F964" i="5"/>
  <c r="H719" i="5"/>
  <c r="G719" i="5"/>
  <c r="F719" i="5"/>
  <c r="G858" i="5"/>
  <c r="H858" i="5"/>
  <c r="F858" i="5"/>
  <c r="G1028" i="5"/>
  <c r="H1028" i="5"/>
  <c r="F1028" i="5"/>
  <c r="H1005" i="5"/>
  <c r="G1005" i="5"/>
  <c r="F1005" i="5"/>
  <c r="F580" i="5"/>
  <c r="H580" i="5"/>
  <c r="G580" i="5"/>
  <c r="G484" i="5"/>
  <c r="H484" i="5"/>
  <c r="F484" i="5"/>
  <c r="H334" i="5"/>
  <c r="G334" i="5"/>
  <c r="F334" i="5"/>
  <c r="G297" i="5"/>
  <c r="H297" i="5"/>
  <c r="F297" i="5"/>
  <c r="H674" i="5"/>
  <c r="G674" i="5"/>
  <c r="F674" i="5"/>
  <c r="G867" i="5"/>
  <c r="H867" i="5"/>
  <c r="F867" i="5"/>
  <c r="G380" i="5"/>
  <c r="H380" i="5"/>
  <c r="F380" i="5"/>
  <c r="G508" i="5"/>
  <c r="H508" i="5"/>
  <c r="F508" i="5"/>
  <c r="H863" i="5"/>
  <c r="G863" i="5"/>
  <c r="F863" i="5"/>
  <c r="H884" i="5"/>
  <c r="G884" i="5"/>
  <c r="F884" i="5"/>
  <c r="G912" i="5"/>
  <c r="H912" i="5"/>
  <c r="F912" i="5"/>
  <c r="G1033" i="5"/>
  <c r="H1033" i="5"/>
  <c r="F1033" i="5"/>
  <c r="H1065" i="5"/>
  <c r="G1065" i="5"/>
  <c r="F1065" i="5"/>
  <c r="G982" i="5"/>
  <c r="H982" i="5"/>
  <c r="F982" i="5"/>
  <c r="J274" i="5"/>
  <c r="J270" i="5"/>
  <c r="J245" i="5"/>
  <c r="H794" i="5"/>
  <c r="G794" i="5"/>
  <c r="F794" i="5"/>
  <c r="H682" i="5"/>
  <c r="G682" i="5"/>
  <c r="F682" i="5"/>
  <c r="H535" i="5"/>
  <c r="G535" i="5"/>
  <c r="F535" i="5"/>
  <c r="G909" i="5"/>
  <c r="H909" i="5"/>
  <c r="F909" i="5"/>
  <c r="G941" i="5"/>
  <c r="H941" i="5"/>
  <c r="F941" i="5"/>
  <c r="H449" i="5"/>
  <c r="G449" i="5"/>
  <c r="F449" i="5"/>
  <c r="H714" i="5"/>
  <c r="G714" i="5"/>
  <c r="G688" i="5"/>
  <c r="H688" i="5"/>
  <c r="F688" i="5"/>
  <c r="H930" i="5"/>
  <c r="G930" i="5"/>
  <c r="F930" i="5"/>
  <c r="H687" i="5"/>
  <c r="G687" i="5"/>
  <c r="F687" i="5"/>
  <c r="H816" i="5"/>
  <c r="G816" i="5"/>
  <c r="F816" i="5"/>
  <c r="H890" i="5"/>
  <c r="G890" i="5"/>
  <c r="F890" i="5"/>
  <c r="H1064" i="5"/>
  <c r="G1064" i="5"/>
  <c r="F1064" i="5"/>
  <c r="F969" i="5"/>
  <c r="G969" i="5"/>
  <c r="H969" i="5"/>
  <c r="BV389" i="5"/>
  <c r="H318" i="5"/>
  <c r="G318" i="5"/>
  <c r="F318" i="5"/>
  <c r="G350" i="5"/>
  <c r="H350" i="5"/>
  <c r="F350" i="5"/>
  <c r="G274" i="5"/>
  <c r="H274" i="5"/>
  <c r="F274" i="5"/>
  <c r="F383" i="5"/>
  <c r="H383" i="5"/>
  <c r="G383" i="5"/>
  <c r="G412" i="5"/>
  <c r="H412" i="5"/>
  <c r="F412" i="5"/>
  <c r="H801" i="5"/>
  <c r="G801" i="5"/>
  <c r="F801" i="5"/>
  <c r="H852" i="5"/>
  <c r="G852" i="5"/>
  <c r="F852" i="5"/>
  <c r="G944" i="5"/>
  <c r="H944" i="5"/>
  <c r="F944" i="5"/>
  <c r="H1049" i="5"/>
  <c r="G1049" i="5"/>
  <c r="F1049" i="5"/>
  <c r="H963" i="5"/>
  <c r="G963" i="5"/>
  <c r="F963" i="5"/>
  <c r="H998" i="5"/>
  <c r="G998" i="5"/>
  <c r="F998" i="5"/>
  <c r="H733" i="5"/>
  <c r="G733" i="5"/>
  <c r="F733" i="5"/>
  <c r="H765" i="5"/>
  <c r="G765" i="5"/>
  <c r="F765" i="5"/>
  <c r="G651" i="5"/>
  <c r="H651" i="5"/>
  <c r="F651" i="5"/>
  <c r="H569" i="5"/>
  <c r="G569" i="5"/>
  <c r="F569" i="5"/>
  <c r="H374" i="5"/>
  <c r="G374" i="5"/>
  <c r="F374" i="5"/>
  <c r="F615" i="5"/>
  <c r="H615" i="5"/>
  <c r="G615" i="5"/>
  <c r="F627" i="5"/>
  <c r="H627" i="5"/>
  <c r="G627" i="5"/>
  <c r="F415" i="5"/>
  <c r="H415" i="5"/>
  <c r="G415" i="5"/>
  <c r="H490" i="5"/>
  <c r="G490" i="5"/>
  <c r="H506" i="5"/>
  <c r="G506" i="5"/>
  <c r="H522" i="5"/>
  <c r="G522" i="5"/>
  <c r="H538" i="5"/>
  <c r="G538" i="5"/>
  <c r="H463" i="5"/>
  <c r="G463" i="5"/>
  <c r="H311" i="5"/>
  <c r="G311" i="5"/>
  <c r="H319" i="5"/>
  <c r="G319" i="5"/>
  <c r="H327" i="5"/>
  <c r="G327" i="5"/>
  <c r="H335" i="5"/>
  <c r="G335" i="5"/>
  <c r="H343" i="5"/>
  <c r="G343" i="5"/>
  <c r="H351" i="5"/>
  <c r="G351" i="5"/>
  <c r="H359" i="5"/>
  <c r="G359" i="5"/>
  <c r="H295" i="5"/>
  <c r="G295" i="5"/>
  <c r="H264" i="5"/>
  <c r="G264" i="5"/>
  <c r="H275" i="5"/>
  <c r="G275" i="5"/>
  <c r="H287" i="5"/>
  <c r="G287" i="5"/>
  <c r="G787" i="5"/>
  <c r="H787" i="5"/>
  <c r="H911" i="5"/>
  <c r="G911" i="5"/>
  <c r="H951" i="5"/>
  <c r="G951" i="5"/>
  <c r="G932" i="5"/>
  <c r="H932" i="5"/>
  <c r="H1031" i="5"/>
  <c r="G1031" i="5"/>
  <c r="H1055" i="5"/>
  <c r="G1055" i="5"/>
  <c r="H1075" i="5"/>
  <c r="G1075" i="5"/>
  <c r="G980" i="5"/>
  <c r="H980" i="5"/>
  <c r="G1004" i="5"/>
  <c r="H1004" i="5"/>
  <c r="H785" i="5"/>
  <c r="G785" i="5"/>
  <c r="G747" i="5"/>
  <c r="H747" i="5"/>
  <c r="H771" i="5"/>
  <c r="G771" i="5"/>
  <c r="G613" i="5"/>
  <c r="H613" i="5"/>
  <c r="H637" i="5"/>
  <c r="G637" i="5"/>
  <c r="H555" i="5"/>
  <c r="G555" i="5"/>
  <c r="G579" i="5"/>
  <c r="H579" i="5"/>
  <c r="H378" i="5"/>
  <c r="G378" i="5"/>
  <c r="G381" i="5"/>
  <c r="H381" i="5"/>
  <c r="F280" i="5"/>
  <c r="H280" i="5"/>
  <c r="G280" i="5"/>
  <c r="F296" i="5"/>
  <c r="H296" i="5"/>
  <c r="G296" i="5"/>
  <c r="G790" i="5"/>
  <c r="H790" i="5"/>
  <c r="G806" i="5"/>
  <c r="H806" i="5"/>
  <c r="H822" i="5"/>
  <c r="G822" i="5"/>
  <c r="H838" i="5"/>
  <c r="G838" i="5"/>
  <c r="H471" i="5"/>
  <c r="G471" i="5"/>
  <c r="H1007" i="5"/>
  <c r="G1007" i="5"/>
  <c r="H1015" i="5"/>
  <c r="G1015" i="5"/>
  <c r="H905" i="5"/>
  <c r="G905" i="5"/>
  <c r="H734" i="5"/>
  <c r="G734" i="5"/>
  <c r="H742" i="5"/>
  <c r="G742" i="5"/>
  <c r="H750" i="5"/>
  <c r="G750" i="5"/>
  <c r="H758" i="5"/>
  <c r="G758" i="5"/>
  <c r="H766" i="5"/>
  <c r="G766" i="5"/>
  <c r="H774" i="5"/>
  <c r="G774" i="5"/>
  <c r="H663" i="5"/>
  <c r="G663" i="5"/>
  <c r="H612" i="5"/>
  <c r="G612" i="5"/>
  <c r="H620" i="5"/>
  <c r="G620" i="5"/>
  <c r="H628" i="5"/>
  <c r="G628" i="5"/>
  <c r="H636" i="5"/>
  <c r="G636" i="5"/>
  <c r="H644" i="5"/>
  <c r="G644" i="5"/>
  <c r="H652" i="5"/>
  <c r="G652" i="5"/>
  <c r="H546" i="5"/>
  <c r="G546" i="5"/>
  <c r="G554" i="5"/>
  <c r="H554" i="5"/>
  <c r="H562" i="5"/>
  <c r="G562" i="5"/>
  <c r="G570" i="5"/>
  <c r="H570" i="5"/>
  <c r="G578" i="5"/>
  <c r="H578" i="5"/>
  <c r="H586" i="5"/>
  <c r="G586" i="5"/>
  <c r="H594" i="5"/>
  <c r="G594" i="5"/>
  <c r="F403" i="5"/>
  <c r="H403" i="5"/>
  <c r="G403" i="5"/>
  <c r="F525" i="5"/>
  <c r="G525" i="5"/>
  <c r="H525" i="5"/>
  <c r="H425" i="5"/>
  <c r="G425" i="5"/>
  <c r="F324" i="5"/>
  <c r="H324" i="5"/>
  <c r="G324" i="5"/>
  <c r="F340" i="5"/>
  <c r="H340" i="5"/>
  <c r="G340" i="5"/>
  <c r="F356" i="5"/>
  <c r="H356" i="5"/>
  <c r="G356" i="5"/>
  <c r="H260" i="5"/>
  <c r="G260" i="5"/>
  <c r="H272" i="5"/>
  <c r="G272" i="5"/>
  <c r="F244" i="5"/>
  <c r="H244" i="5"/>
  <c r="G244" i="5"/>
  <c r="H392" i="5"/>
  <c r="G392" i="5"/>
  <c r="H473" i="5"/>
  <c r="G473" i="5"/>
  <c r="H512" i="5"/>
  <c r="G512" i="5"/>
  <c r="H789" i="5"/>
  <c r="G789" i="5"/>
  <c r="H871" i="5"/>
  <c r="G871" i="5"/>
  <c r="H872" i="5"/>
  <c r="G872" i="5"/>
  <c r="G365" i="5"/>
  <c r="H365" i="5"/>
  <c r="G405" i="5"/>
  <c r="H405" i="5"/>
  <c r="F379" i="5"/>
  <c r="H379" i="5"/>
  <c r="G379" i="5"/>
  <c r="H479" i="5"/>
  <c r="G479" i="5"/>
  <c r="H927" i="5"/>
  <c r="G927" i="5"/>
  <c r="H1024" i="5"/>
  <c r="G1024" i="5"/>
  <c r="G948" i="5"/>
  <c r="H948" i="5"/>
  <c r="G1047" i="5"/>
  <c r="H1047" i="5"/>
  <c r="H1079" i="5"/>
  <c r="G1079" i="5"/>
  <c r="H996" i="5"/>
  <c r="G996" i="5"/>
  <c r="G727" i="5"/>
  <c r="H727" i="5"/>
  <c r="G751" i="5"/>
  <c r="H751" i="5"/>
  <c r="H779" i="5"/>
  <c r="G779" i="5"/>
  <c r="G633" i="5"/>
  <c r="H633" i="5"/>
  <c r="H547" i="5"/>
  <c r="G547" i="5"/>
  <c r="H571" i="5"/>
  <c r="G571" i="5"/>
  <c r="H595" i="5"/>
  <c r="G595" i="5"/>
  <c r="H410" i="5"/>
  <c r="G410" i="5"/>
  <c r="H397" i="5"/>
  <c r="G397" i="5"/>
  <c r="G313" i="5"/>
  <c r="H313" i="5"/>
  <c r="G353" i="5"/>
  <c r="H353" i="5"/>
  <c r="J372" i="5"/>
  <c r="J399" i="5"/>
  <c r="BV412" i="5"/>
  <c r="BV369" i="5"/>
  <c r="J385" i="5"/>
  <c r="BV406" i="5"/>
  <c r="J397" i="5"/>
  <c r="J384" i="5"/>
  <c r="J406" i="5"/>
  <c r="BV417" i="5"/>
  <c r="J417" i="5"/>
  <c r="J379" i="5"/>
  <c r="BV372" i="5"/>
  <c r="J388" i="5"/>
  <c r="BV387" i="5"/>
  <c r="J407" i="5"/>
  <c r="BV383" i="5"/>
  <c r="J366" i="5"/>
  <c r="BV386" i="5"/>
  <c r="BV377" i="5"/>
  <c r="J412" i="5"/>
  <c r="J369" i="5"/>
  <c r="J419" i="5"/>
  <c r="BV407" i="5"/>
  <c r="J378" i="5"/>
  <c r="BV398" i="5"/>
  <c r="G385" i="5"/>
  <c r="H385" i="5"/>
  <c r="H417" i="5"/>
  <c r="G417" i="5"/>
  <c r="G450" i="5"/>
  <c r="H450" i="5"/>
  <c r="H299" i="5"/>
  <c r="G299" i="5"/>
  <c r="G384" i="5"/>
  <c r="H384" i="5"/>
  <c r="G520" i="5"/>
  <c r="H520" i="5"/>
  <c r="H904" i="5"/>
  <c r="G904" i="5"/>
  <c r="H494" i="5"/>
  <c r="G494" i="5"/>
  <c r="H418" i="5"/>
  <c r="G418" i="5"/>
  <c r="H341" i="5"/>
  <c r="G341" i="5"/>
  <c r="H869" i="5"/>
  <c r="G869" i="5"/>
  <c r="H511" i="5"/>
  <c r="G511" i="5"/>
  <c r="H423" i="5"/>
  <c r="G423" i="5"/>
  <c r="J435" i="5"/>
  <c r="J451" i="5"/>
  <c r="J467" i="5"/>
  <c r="BV426" i="5"/>
  <c r="BV442" i="5"/>
  <c r="BV458" i="5"/>
  <c r="BV474" i="5"/>
  <c r="J444" i="5"/>
  <c r="J460" i="5"/>
  <c r="J476" i="5"/>
  <c r="BV435" i="5"/>
  <c r="BV451" i="5"/>
  <c r="BV467" i="5"/>
  <c r="J426" i="5"/>
  <c r="J458" i="5"/>
  <c r="BV433" i="5"/>
  <c r="BV465" i="5"/>
  <c r="J445" i="5"/>
  <c r="J477" i="5"/>
  <c r="BV452" i="5"/>
  <c r="J430" i="5"/>
  <c r="BV437" i="5"/>
  <c r="J449" i="5"/>
  <c r="BV456" i="5"/>
  <c r="J470" i="5"/>
  <c r="BV477" i="5"/>
  <c r="BV464" i="5"/>
  <c r="J473" i="5"/>
  <c r="J439" i="5"/>
  <c r="J455" i="5"/>
  <c r="J471" i="5"/>
  <c r="BV430" i="5"/>
  <c r="BV446" i="5"/>
  <c r="BV462" i="5"/>
  <c r="BV478" i="5"/>
  <c r="J448" i="5"/>
  <c r="J464" i="5"/>
  <c r="J423" i="5"/>
  <c r="BV439" i="5"/>
  <c r="BV455" i="5"/>
  <c r="BV471" i="5"/>
  <c r="J434" i="5"/>
  <c r="J466" i="5"/>
  <c r="BV441" i="5"/>
  <c r="BV473" i="5"/>
  <c r="J453" i="5"/>
  <c r="BV428" i="5"/>
  <c r="BV460" i="5"/>
  <c r="J446" i="5"/>
  <c r="BV453" i="5"/>
  <c r="J465" i="5"/>
  <c r="BV472" i="5"/>
  <c r="BV429" i="5"/>
  <c r="J441" i="5"/>
  <c r="J424" i="5"/>
  <c r="J447" i="5"/>
  <c r="J479" i="5"/>
  <c r="BV454" i="5"/>
  <c r="J440" i="5"/>
  <c r="J472" i="5"/>
  <c r="BV447" i="5"/>
  <c r="BV479" i="5"/>
  <c r="BV425" i="5"/>
  <c r="J437" i="5"/>
  <c r="BV444" i="5"/>
  <c r="J478" i="5"/>
  <c r="BV440" i="5"/>
  <c r="BV461" i="5"/>
  <c r="BV432" i="5"/>
  <c r="J427" i="5"/>
  <c r="J459" i="5"/>
  <c r="BV434" i="5"/>
  <c r="BV466" i="5"/>
  <c r="J452" i="5"/>
  <c r="BV427" i="5"/>
  <c r="BV459" i="5"/>
  <c r="J442" i="5"/>
  <c r="BV449" i="5"/>
  <c r="J461" i="5"/>
  <c r="BV468" i="5"/>
  <c r="BV469" i="5"/>
  <c r="J438" i="5"/>
  <c r="BV448" i="5"/>
  <c r="J432" i="5"/>
  <c r="J443" i="5"/>
  <c r="J475" i="5"/>
  <c r="BV450" i="5"/>
  <c r="J436" i="5"/>
  <c r="J468" i="5"/>
  <c r="BV443" i="5"/>
  <c r="BV475" i="5"/>
  <c r="J474" i="5"/>
  <c r="J429" i="5"/>
  <c r="BV436" i="5"/>
  <c r="J462" i="5"/>
  <c r="BV424" i="5"/>
  <c r="BV445" i="5"/>
  <c r="J425" i="5"/>
  <c r="BV470" i="5"/>
  <c r="J450" i="5"/>
  <c r="J433" i="5"/>
  <c r="J431" i="5"/>
  <c r="J456" i="5"/>
  <c r="BV457" i="5"/>
  <c r="J454" i="5"/>
  <c r="J463" i="5"/>
  <c r="BV431" i="5"/>
  <c r="J469" i="5"/>
  <c r="J457" i="5"/>
  <c r="BV438" i="5"/>
  <c r="BV463" i="5"/>
  <c r="BV476" i="5"/>
  <c r="J428" i="5"/>
  <c r="H447" i="5"/>
  <c r="G447" i="5"/>
  <c r="H676" i="5"/>
  <c r="G676" i="5"/>
  <c r="G692" i="5"/>
  <c r="H692" i="5"/>
  <c r="H726" i="5"/>
  <c r="G726" i="5"/>
  <c r="H918" i="5"/>
  <c r="G918" i="5"/>
  <c r="G934" i="5"/>
  <c r="H934" i="5"/>
  <c r="H950" i="5"/>
  <c r="G950" i="5"/>
  <c r="H667" i="5"/>
  <c r="G667" i="5"/>
  <c r="H683" i="5"/>
  <c r="G683" i="5"/>
  <c r="H699" i="5"/>
  <c r="G699" i="5"/>
  <c r="G796" i="5"/>
  <c r="H796" i="5"/>
  <c r="G812" i="5"/>
  <c r="H812" i="5"/>
  <c r="G828" i="5"/>
  <c r="H828" i="5"/>
  <c r="G846" i="5"/>
  <c r="H846" i="5"/>
  <c r="H862" i="5"/>
  <c r="G862" i="5"/>
  <c r="H878" i="5"/>
  <c r="G878" i="5"/>
  <c r="G894" i="5"/>
  <c r="H894" i="5"/>
  <c r="G837" i="5"/>
  <c r="H837" i="5"/>
  <c r="H1030" i="5"/>
  <c r="G1030" i="5"/>
  <c r="H1038" i="5"/>
  <c r="G1038" i="5"/>
  <c r="H1046" i="5"/>
  <c r="G1046" i="5"/>
  <c r="H1054" i="5"/>
  <c r="G1054" i="5"/>
  <c r="H1062" i="5"/>
  <c r="G1062" i="5"/>
  <c r="G1070" i="5"/>
  <c r="H1070" i="5"/>
  <c r="G1078" i="5"/>
  <c r="H1078" i="5"/>
  <c r="G971" i="5"/>
  <c r="H971" i="5"/>
  <c r="G979" i="5"/>
  <c r="H979" i="5"/>
  <c r="G987" i="5"/>
  <c r="H987" i="5"/>
  <c r="H995" i="5"/>
  <c r="G995" i="5"/>
  <c r="F391" i="5"/>
  <c r="H391" i="5"/>
  <c r="G391" i="5"/>
  <c r="G286" i="5"/>
  <c r="H286" i="5"/>
  <c r="H436" i="5"/>
  <c r="G436" i="5"/>
  <c r="H468" i="5"/>
  <c r="G468" i="5"/>
  <c r="G499" i="5"/>
  <c r="H499" i="5"/>
  <c r="G465" i="5"/>
  <c r="H465" i="5"/>
  <c r="G501" i="5"/>
  <c r="H501" i="5"/>
  <c r="F320" i="5"/>
  <c r="H320" i="5"/>
  <c r="G320" i="5"/>
  <c r="F336" i="5"/>
  <c r="H336" i="5"/>
  <c r="G336" i="5"/>
  <c r="F352" i="5"/>
  <c r="H352" i="5"/>
  <c r="G352" i="5"/>
  <c r="H266" i="5"/>
  <c r="G266" i="5"/>
  <c r="G245" i="5"/>
  <c r="H245" i="5"/>
  <c r="H259" i="5"/>
  <c r="G259" i="5"/>
  <c r="G282" i="5"/>
  <c r="H282" i="5"/>
  <c r="H294" i="5"/>
  <c r="G294" i="5"/>
  <c r="H940" i="5"/>
  <c r="G940" i="5"/>
  <c r="H1051" i="5"/>
  <c r="G1051" i="5"/>
  <c r="G984" i="5"/>
  <c r="H984" i="5"/>
  <c r="H755" i="5"/>
  <c r="G755" i="5"/>
  <c r="H609" i="5"/>
  <c r="G609" i="5"/>
  <c r="H653" i="5"/>
  <c r="G653" i="5"/>
  <c r="H575" i="5"/>
  <c r="G575" i="5"/>
  <c r="H526" i="5"/>
  <c r="G526" i="5"/>
  <c r="G321" i="5"/>
  <c r="H321" i="5"/>
  <c r="G246" i="5"/>
  <c r="H246" i="5"/>
  <c r="H283" i="5"/>
  <c r="G283" i="5"/>
  <c r="H681" i="5"/>
  <c r="G681" i="5"/>
  <c r="H697" i="5"/>
  <c r="G697" i="5"/>
  <c r="H877" i="5"/>
  <c r="G877" i="5"/>
  <c r="H408" i="5"/>
  <c r="G408" i="5"/>
  <c r="F419" i="5"/>
  <c r="G419" i="5"/>
  <c r="H419" i="5"/>
  <c r="J267" i="5"/>
  <c r="J283" i="5"/>
  <c r="J266" i="5"/>
  <c r="J263" i="5"/>
  <c r="J262" i="5"/>
  <c r="J273" i="5"/>
  <c r="J292" i="5"/>
  <c r="J260" i="5"/>
  <c r="H949" i="5"/>
  <c r="G949" i="5"/>
  <c r="H664" i="5"/>
  <c r="G664" i="5"/>
  <c r="H1048" i="5"/>
  <c r="G1048" i="5"/>
  <c r="F1068" i="5"/>
  <c r="G1068" i="5"/>
  <c r="H1068" i="5"/>
  <c r="G1076" i="5"/>
  <c r="H1076" i="5"/>
  <c r="G728" i="5"/>
  <c r="H728" i="5"/>
  <c r="H744" i="5"/>
  <c r="G744" i="5"/>
  <c r="H760" i="5"/>
  <c r="G760" i="5"/>
  <c r="H776" i="5"/>
  <c r="G776" i="5"/>
  <c r="G618" i="5"/>
  <c r="H618" i="5"/>
  <c r="H634" i="5"/>
  <c r="G634" i="5"/>
  <c r="H650" i="5"/>
  <c r="G650" i="5"/>
  <c r="F556" i="5"/>
  <c r="H556" i="5"/>
  <c r="G556" i="5"/>
  <c r="G584" i="5"/>
  <c r="H584" i="5"/>
  <c r="F407" i="5"/>
  <c r="H407" i="5"/>
  <c r="G407" i="5"/>
  <c r="H456" i="5"/>
  <c r="G456" i="5"/>
  <c r="H524" i="5"/>
  <c r="G524" i="5"/>
  <c r="F284" i="5"/>
  <c r="H284" i="5"/>
  <c r="G284" i="5"/>
  <c r="H486" i="5"/>
  <c r="G486" i="5"/>
  <c r="G685" i="5"/>
  <c r="H685" i="5"/>
  <c r="H717" i="5"/>
  <c r="G717" i="5"/>
  <c r="H795" i="5"/>
  <c r="G795" i="5"/>
  <c r="H883" i="5"/>
  <c r="G883" i="5"/>
  <c r="J259" i="5"/>
  <c r="J251" i="5"/>
  <c r="J290" i="5"/>
  <c r="J258" i="5"/>
  <c r="J287" i="5"/>
  <c r="J255" i="5"/>
  <c r="J286" i="5"/>
  <c r="J254" i="5"/>
  <c r="J285" i="5"/>
  <c r="J269" i="5"/>
  <c r="J253" i="5"/>
  <c r="J288" i="5"/>
  <c r="J272" i="5"/>
  <c r="J256" i="5"/>
  <c r="H441" i="5"/>
  <c r="G441" i="5"/>
  <c r="G786" i="5"/>
  <c r="H786" i="5"/>
  <c r="G802" i="5"/>
  <c r="H802" i="5"/>
  <c r="H818" i="5"/>
  <c r="G818" i="5"/>
  <c r="H834" i="5"/>
  <c r="G834" i="5"/>
  <c r="H885" i="5"/>
  <c r="G885" i="5"/>
  <c r="F787" i="5"/>
  <c r="F395" i="5"/>
  <c r="H395" i="5"/>
  <c r="G395" i="5"/>
  <c r="H487" i="5"/>
  <c r="G487" i="5"/>
  <c r="H507" i="5"/>
  <c r="G507" i="5"/>
  <c r="H527" i="5"/>
  <c r="G527" i="5"/>
  <c r="H873" i="5"/>
  <c r="G873" i="5"/>
  <c r="H925" i="5"/>
  <c r="G925" i="5"/>
  <c r="G957" i="5"/>
  <c r="H957" i="5"/>
  <c r="G694" i="5"/>
  <c r="H694" i="5"/>
  <c r="H429" i="5"/>
  <c r="G429" i="5"/>
  <c r="H455" i="5"/>
  <c r="G455" i="5"/>
  <c r="H545" i="5"/>
  <c r="G545" i="5"/>
  <c r="H680" i="5"/>
  <c r="G680" i="5"/>
  <c r="H696" i="5"/>
  <c r="G696" i="5"/>
  <c r="H712" i="5"/>
  <c r="G712" i="5"/>
  <c r="H906" i="5"/>
  <c r="G906" i="5"/>
  <c r="H922" i="5"/>
  <c r="G922" i="5"/>
  <c r="H938" i="5"/>
  <c r="G938" i="5"/>
  <c r="H954" i="5"/>
  <c r="G954" i="5"/>
  <c r="H665" i="5"/>
  <c r="G665" i="5"/>
  <c r="H679" i="5"/>
  <c r="G679" i="5"/>
  <c r="H695" i="5"/>
  <c r="G695" i="5"/>
  <c r="H711" i="5"/>
  <c r="G711" i="5"/>
  <c r="H792" i="5"/>
  <c r="G792" i="5"/>
  <c r="H808" i="5"/>
  <c r="G808" i="5"/>
  <c r="H824" i="5"/>
  <c r="G824" i="5"/>
  <c r="G850" i="5"/>
  <c r="H850" i="5"/>
  <c r="G866" i="5"/>
  <c r="H866" i="5"/>
  <c r="H882" i="5"/>
  <c r="G882" i="5"/>
  <c r="H898" i="5"/>
  <c r="G898" i="5"/>
  <c r="G833" i="5"/>
  <c r="H833" i="5"/>
  <c r="H1032" i="5"/>
  <c r="G1032" i="5"/>
  <c r="F1052" i="5"/>
  <c r="G1052" i="5"/>
  <c r="H1052" i="5"/>
  <c r="G1060" i="5"/>
  <c r="H1060" i="5"/>
  <c r="H973" i="5"/>
  <c r="G973" i="5"/>
  <c r="G981" i="5"/>
  <c r="H981" i="5"/>
  <c r="F1001" i="5"/>
  <c r="G1001" i="5"/>
  <c r="H1001" i="5"/>
  <c r="G1009" i="5"/>
  <c r="H1009" i="5"/>
  <c r="G603" i="5"/>
  <c r="H603" i="5"/>
  <c r="F548" i="5"/>
  <c r="H548" i="5"/>
  <c r="G548" i="5"/>
  <c r="F560" i="5"/>
  <c r="G560" i="5"/>
  <c r="H560" i="5"/>
  <c r="F572" i="5"/>
  <c r="H572" i="5"/>
  <c r="G572" i="5"/>
  <c r="F584" i="5"/>
  <c r="H364" i="5"/>
  <c r="G364" i="5"/>
  <c r="G314" i="5"/>
  <c r="H314" i="5"/>
  <c r="G322" i="5"/>
  <c r="H322" i="5"/>
  <c r="G330" i="5"/>
  <c r="H330" i="5"/>
  <c r="H338" i="5"/>
  <c r="G338" i="5"/>
  <c r="H346" i="5"/>
  <c r="G346" i="5"/>
  <c r="H354" i="5"/>
  <c r="G354" i="5"/>
  <c r="H270" i="5"/>
  <c r="G270" i="5"/>
  <c r="H278" i="5"/>
  <c r="G278" i="5"/>
  <c r="H291" i="5"/>
  <c r="G291" i="5"/>
  <c r="H453" i="5"/>
  <c r="G453" i="5"/>
  <c r="H803" i="5"/>
  <c r="G803" i="5"/>
  <c r="H835" i="5"/>
  <c r="G835" i="5"/>
  <c r="H475" i="5"/>
  <c r="G475" i="5"/>
  <c r="G372" i="5"/>
  <c r="H372" i="5"/>
  <c r="G388" i="5"/>
  <c r="H388" i="5"/>
  <c r="G404" i="5"/>
  <c r="H404" i="5"/>
  <c r="H467" i="5"/>
  <c r="G467" i="5"/>
  <c r="H500" i="5"/>
  <c r="G500" i="5"/>
  <c r="H516" i="5"/>
  <c r="G516" i="5"/>
  <c r="H793" i="5"/>
  <c r="G793" i="5"/>
  <c r="H809" i="5"/>
  <c r="G809" i="5"/>
  <c r="G847" i="5"/>
  <c r="H847" i="5"/>
  <c r="G879" i="5"/>
  <c r="H879" i="5"/>
  <c r="H843" i="5"/>
  <c r="G843" i="5"/>
  <c r="H860" i="5"/>
  <c r="G860" i="5"/>
  <c r="H876" i="5"/>
  <c r="G876" i="5"/>
  <c r="H892" i="5"/>
  <c r="G892" i="5"/>
  <c r="H955" i="5"/>
  <c r="G955" i="5"/>
  <c r="G920" i="5"/>
  <c r="H920" i="5"/>
  <c r="G936" i="5"/>
  <c r="H936" i="5"/>
  <c r="G952" i="5"/>
  <c r="H952" i="5"/>
  <c r="G1029" i="5"/>
  <c r="H1029" i="5"/>
  <c r="H1037" i="5"/>
  <c r="G1037" i="5"/>
  <c r="G1045" i="5"/>
  <c r="H1045" i="5"/>
  <c r="H1053" i="5"/>
  <c r="G1053" i="5"/>
  <c r="G1061" i="5"/>
  <c r="H1061" i="5"/>
  <c r="H1069" i="5"/>
  <c r="G1069" i="5"/>
  <c r="G1077" i="5"/>
  <c r="H1077" i="5"/>
  <c r="G970" i="5"/>
  <c r="H970" i="5"/>
  <c r="H978" i="5"/>
  <c r="G978" i="5"/>
  <c r="G986" i="5"/>
  <c r="H986" i="5"/>
  <c r="H994" i="5"/>
  <c r="G994" i="5"/>
  <c r="H1002" i="5"/>
  <c r="G1002" i="5"/>
  <c r="G1010" i="5"/>
  <c r="H1010" i="5"/>
  <c r="H1018" i="5"/>
  <c r="G1018" i="5"/>
  <c r="G729" i="5"/>
  <c r="H729" i="5"/>
  <c r="G737" i="5"/>
  <c r="H737" i="5"/>
  <c r="G745" i="5"/>
  <c r="H745" i="5"/>
  <c r="G753" i="5"/>
  <c r="H753" i="5"/>
  <c r="G761" i="5"/>
  <c r="H761" i="5"/>
  <c r="G769" i="5"/>
  <c r="H769" i="5"/>
  <c r="G777" i="5"/>
  <c r="H777" i="5"/>
  <c r="H619" i="5"/>
  <c r="G619" i="5"/>
  <c r="F631" i="5"/>
  <c r="H631" i="5"/>
  <c r="G631" i="5"/>
  <c r="H639" i="5"/>
  <c r="G639" i="5"/>
  <c r="H647" i="5"/>
  <c r="G647" i="5"/>
  <c r="H655" i="5"/>
  <c r="G655" i="5"/>
  <c r="H549" i="5"/>
  <c r="G549" i="5"/>
  <c r="H557" i="5"/>
  <c r="G557" i="5"/>
  <c r="H565" i="5"/>
  <c r="G565" i="5"/>
  <c r="H573" i="5"/>
  <c r="G573" i="5"/>
  <c r="H581" i="5"/>
  <c r="G581" i="5"/>
  <c r="H589" i="5"/>
  <c r="G589" i="5"/>
  <c r="H597" i="5"/>
  <c r="G597" i="5"/>
  <c r="H382" i="5"/>
  <c r="G382" i="5"/>
  <c r="H398" i="5"/>
  <c r="G398" i="5"/>
  <c r="H414" i="5"/>
  <c r="G414" i="5"/>
  <c r="G298" i="5"/>
  <c r="H298" i="5"/>
  <c r="H377" i="5"/>
  <c r="G377" i="5"/>
  <c r="H393" i="5"/>
  <c r="G393" i="5"/>
  <c r="H409" i="5"/>
  <c r="G409" i="5"/>
  <c r="F426" i="5"/>
  <c r="G426" i="5"/>
  <c r="H426" i="5"/>
  <c r="F458" i="5"/>
  <c r="G458" i="5"/>
  <c r="H458" i="5"/>
  <c r="F288" i="5"/>
  <c r="H288" i="5"/>
  <c r="G288" i="5"/>
  <c r="G249" i="5"/>
  <c r="H249" i="5"/>
  <c r="H250" i="5"/>
  <c r="G250" i="5"/>
  <c r="F292" i="5"/>
  <c r="H292" i="5"/>
  <c r="G292" i="5"/>
  <c r="G368" i="5"/>
  <c r="H368" i="5"/>
  <c r="G400" i="5"/>
  <c r="H400" i="5"/>
  <c r="H488" i="5"/>
  <c r="G488" i="5"/>
  <c r="H797" i="5"/>
  <c r="G797" i="5"/>
  <c r="H855" i="5"/>
  <c r="G855" i="5"/>
  <c r="H783" i="5"/>
  <c r="G783" i="5"/>
  <c r="H518" i="5"/>
  <c r="G518" i="5"/>
  <c r="H503" i="5"/>
  <c r="G503" i="5"/>
  <c r="H309" i="5"/>
  <c r="G309" i="5"/>
  <c r="H325" i="5"/>
  <c r="G325" i="5"/>
  <c r="G345" i="5"/>
  <c r="H345" i="5"/>
  <c r="F803" i="5"/>
  <c r="F835" i="5"/>
  <c r="G491" i="5"/>
  <c r="H491" i="5"/>
  <c r="H523" i="5"/>
  <c r="G523" i="5"/>
  <c r="H698" i="5"/>
  <c r="G698" i="5"/>
  <c r="F698" i="5"/>
  <c r="H439" i="5"/>
  <c r="G439" i="5"/>
  <c r="H459" i="5"/>
  <c r="G459" i="5"/>
  <c r="G668" i="5"/>
  <c r="H668" i="5"/>
  <c r="H684" i="5"/>
  <c r="G684" i="5"/>
  <c r="H700" i="5"/>
  <c r="G700" i="5"/>
  <c r="H716" i="5"/>
  <c r="G716" i="5"/>
  <c r="H910" i="5"/>
  <c r="G910" i="5"/>
  <c r="G926" i="5"/>
  <c r="H926" i="5"/>
  <c r="H942" i="5"/>
  <c r="G942" i="5"/>
  <c r="G958" i="5"/>
  <c r="H958" i="5"/>
  <c r="H675" i="5"/>
  <c r="G675" i="5"/>
  <c r="H691" i="5"/>
  <c r="G691" i="5"/>
  <c r="H707" i="5"/>
  <c r="G707" i="5"/>
  <c r="G788" i="5"/>
  <c r="H788" i="5"/>
  <c r="G804" i="5"/>
  <c r="H804" i="5"/>
  <c r="G820" i="5"/>
  <c r="H820" i="5"/>
  <c r="G836" i="5"/>
  <c r="H836" i="5"/>
  <c r="H854" i="5"/>
  <c r="G854" i="5"/>
  <c r="H870" i="5"/>
  <c r="G870" i="5"/>
  <c r="H886" i="5"/>
  <c r="G886" i="5"/>
  <c r="G829" i="5"/>
  <c r="H829" i="5"/>
  <c r="H1026" i="5"/>
  <c r="G1026" i="5"/>
  <c r="H1034" i="5"/>
  <c r="G1034" i="5"/>
  <c r="H1042" i="5"/>
  <c r="G1042" i="5"/>
  <c r="H1050" i="5"/>
  <c r="G1050" i="5"/>
  <c r="H1058" i="5"/>
  <c r="G1058" i="5"/>
  <c r="G1066" i="5"/>
  <c r="H1066" i="5"/>
  <c r="H1074" i="5"/>
  <c r="G1074" i="5"/>
  <c r="G967" i="5"/>
  <c r="H967" i="5"/>
  <c r="H975" i="5"/>
  <c r="G975" i="5"/>
  <c r="H983" i="5"/>
  <c r="G983" i="5"/>
  <c r="G991" i="5"/>
  <c r="H991" i="5"/>
  <c r="H999" i="5"/>
  <c r="G999" i="5"/>
  <c r="F411" i="5"/>
  <c r="H411" i="5"/>
  <c r="G411" i="5"/>
  <c r="G428" i="5"/>
  <c r="H428" i="5"/>
  <c r="H444" i="5"/>
  <c r="G444" i="5"/>
  <c r="H460" i="5"/>
  <c r="G460" i="5"/>
  <c r="H476" i="5"/>
  <c r="G476" i="5"/>
  <c r="H539" i="5"/>
  <c r="G539" i="5"/>
  <c r="BV486" i="5"/>
  <c r="BV502" i="5"/>
  <c r="BV518" i="5"/>
  <c r="BV534" i="5"/>
  <c r="J493" i="5"/>
  <c r="J509" i="5"/>
  <c r="J525" i="5"/>
  <c r="BV487" i="5"/>
  <c r="BV503" i="5"/>
  <c r="BV519" i="5"/>
  <c r="BV535" i="5"/>
  <c r="J494" i="5"/>
  <c r="J510" i="5"/>
  <c r="J526" i="5"/>
  <c r="BV484" i="5"/>
  <c r="BV516" i="5"/>
  <c r="J491" i="5"/>
  <c r="J523" i="5"/>
  <c r="BV493" i="5"/>
  <c r="BV525" i="5"/>
  <c r="J500" i="5"/>
  <c r="J532" i="5"/>
  <c r="BV528" i="5"/>
  <c r="J535" i="5"/>
  <c r="J488" i="5"/>
  <c r="BV488" i="5"/>
  <c r="J495" i="5"/>
  <c r="J512" i="5"/>
  <c r="BV537" i="5"/>
  <c r="BV490" i="5"/>
  <c r="BV506" i="5"/>
  <c r="BV522" i="5"/>
  <c r="BV538" i="5"/>
  <c r="J497" i="5"/>
  <c r="J513" i="5"/>
  <c r="J529" i="5"/>
  <c r="BV491" i="5"/>
  <c r="BV507" i="5"/>
  <c r="BV523" i="5"/>
  <c r="BV539" i="5"/>
  <c r="J498" i="5"/>
  <c r="J514" i="5"/>
  <c r="J530" i="5"/>
  <c r="BV492" i="5"/>
  <c r="BV524" i="5"/>
  <c r="J499" i="5"/>
  <c r="J531" i="5"/>
  <c r="BV501" i="5"/>
  <c r="BV533" i="5"/>
  <c r="J508" i="5"/>
  <c r="J487" i="5"/>
  <c r="BV497" i="5"/>
  <c r="J504" i="5"/>
  <c r="BV504" i="5"/>
  <c r="J511" i="5"/>
  <c r="BV521" i="5"/>
  <c r="J496" i="5"/>
  <c r="BV514" i="5"/>
  <c r="J489" i="5"/>
  <c r="J521" i="5"/>
  <c r="BV499" i="5"/>
  <c r="BV531" i="5"/>
  <c r="J506" i="5"/>
  <c r="J538" i="5"/>
  <c r="BV485" i="5"/>
  <c r="J492" i="5"/>
  <c r="BV512" i="5"/>
  <c r="BV529" i="5"/>
  <c r="BV536" i="5"/>
  <c r="BV489" i="5"/>
  <c r="BV494" i="5"/>
  <c r="BV526" i="5"/>
  <c r="J501" i="5"/>
  <c r="J533" i="5"/>
  <c r="BV511" i="5"/>
  <c r="J486" i="5"/>
  <c r="J518" i="5"/>
  <c r="BV500" i="5"/>
  <c r="J507" i="5"/>
  <c r="BV509" i="5"/>
  <c r="J516" i="5"/>
  <c r="J503" i="5"/>
  <c r="J520" i="5"/>
  <c r="J527" i="5"/>
  <c r="G483" i="5"/>
  <c r="BV498" i="5"/>
  <c r="BV530" i="5"/>
  <c r="BV510" i="5"/>
  <c r="J485" i="5"/>
  <c r="J517" i="5"/>
  <c r="BV495" i="5"/>
  <c r="BV527" i="5"/>
  <c r="J502" i="5"/>
  <c r="J534" i="5"/>
  <c r="BV532" i="5"/>
  <c r="J539" i="5"/>
  <c r="J484" i="5"/>
  <c r="BV496" i="5"/>
  <c r="BV513" i="5"/>
  <c r="BV520" i="5"/>
  <c r="J528" i="5"/>
  <c r="J505" i="5"/>
  <c r="J522" i="5"/>
  <c r="J524" i="5"/>
  <c r="H483" i="5"/>
  <c r="J537" i="5"/>
  <c r="BV508" i="5"/>
  <c r="J519" i="5"/>
  <c r="BV515" i="5"/>
  <c r="J515" i="5"/>
  <c r="J536" i="5"/>
  <c r="J490" i="5"/>
  <c r="BV517" i="5"/>
  <c r="BV505" i="5"/>
  <c r="F509" i="5"/>
  <c r="G509" i="5"/>
  <c r="H509" i="5"/>
  <c r="F312" i="5"/>
  <c r="H312" i="5"/>
  <c r="G312" i="5"/>
  <c r="F328" i="5"/>
  <c r="H328" i="5"/>
  <c r="G328" i="5"/>
  <c r="F344" i="5"/>
  <c r="H344" i="5"/>
  <c r="G344" i="5"/>
  <c r="F308" i="5"/>
  <c r="H308" i="5"/>
  <c r="G308" i="5"/>
  <c r="H267" i="5"/>
  <c r="G267" i="5"/>
  <c r="H251" i="5"/>
  <c r="G251" i="5"/>
  <c r="H263" i="5"/>
  <c r="G263" i="5"/>
  <c r="F276" i="5"/>
  <c r="H276" i="5"/>
  <c r="G276" i="5"/>
  <c r="H289" i="5"/>
  <c r="G289" i="5"/>
  <c r="H919" i="5"/>
  <c r="G919" i="5"/>
  <c r="G916" i="5"/>
  <c r="H916" i="5"/>
  <c r="H965" i="5"/>
  <c r="G965" i="5"/>
  <c r="G1039" i="5"/>
  <c r="H1039" i="5"/>
  <c r="G1059" i="5"/>
  <c r="H1059" i="5"/>
  <c r="H972" i="5"/>
  <c r="G972" i="5"/>
  <c r="G992" i="5"/>
  <c r="H992" i="5"/>
  <c r="H1012" i="5"/>
  <c r="G1012" i="5"/>
  <c r="G743" i="5"/>
  <c r="H743" i="5"/>
  <c r="G763" i="5"/>
  <c r="H763" i="5"/>
  <c r="G606" i="5"/>
  <c r="H606" i="5"/>
  <c r="G617" i="5"/>
  <c r="H617" i="5"/>
  <c r="H641" i="5"/>
  <c r="G641" i="5"/>
  <c r="H657" i="5"/>
  <c r="G657" i="5"/>
  <c r="H563" i="5"/>
  <c r="G563" i="5"/>
  <c r="G591" i="5"/>
  <c r="H591" i="5"/>
  <c r="H370" i="5"/>
  <c r="G370" i="5"/>
  <c r="F430" i="5"/>
  <c r="H430" i="5"/>
  <c r="G430" i="5"/>
  <c r="H502" i="5"/>
  <c r="G502" i="5"/>
  <c r="H431" i="5"/>
  <c r="G431" i="5"/>
  <c r="H329" i="5"/>
  <c r="G329" i="5"/>
  <c r="G349" i="5"/>
  <c r="H349" i="5"/>
  <c r="G261" i="5"/>
  <c r="H261" i="5"/>
  <c r="G273" i="5"/>
  <c r="H273" i="5"/>
  <c r="H290" i="5"/>
  <c r="G290" i="5"/>
  <c r="G673" i="5"/>
  <c r="H673" i="5"/>
  <c r="H689" i="5"/>
  <c r="G689" i="5"/>
  <c r="H705" i="5"/>
  <c r="G705" i="5"/>
  <c r="H784" i="5"/>
  <c r="G784" i="5"/>
  <c r="H504" i="5"/>
  <c r="G504" i="5"/>
  <c r="H887" i="5"/>
  <c r="G887" i="5"/>
  <c r="F883" i="5"/>
  <c r="J393" i="5"/>
  <c r="J367" i="5"/>
  <c r="BV410" i="5"/>
  <c r="J365" i="5"/>
  <c r="J408" i="5"/>
  <c r="J418" i="5"/>
  <c r="BV374" i="5"/>
  <c r="J404" i="5"/>
  <c r="J415" i="5"/>
  <c r="J374" i="5"/>
  <c r="BV385" i="5"/>
  <c r="BV403" i="5"/>
  <c r="BV391" i="5"/>
  <c r="BV390" i="5"/>
  <c r="J405" i="5"/>
  <c r="BV408" i="5"/>
  <c r="J400" i="5"/>
  <c r="J391" i="5"/>
  <c r="J414" i="5"/>
  <c r="BV396" i="5"/>
  <c r="BV370" i="5"/>
  <c r="J380" i="5"/>
  <c r="BV371" i="5"/>
  <c r="J403" i="5"/>
  <c r="BV375" i="5"/>
  <c r="BV419" i="5"/>
  <c r="BV382" i="5"/>
  <c r="BV373" i="5"/>
  <c r="F664" i="5"/>
  <c r="G401" i="5"/>
  <c r="H401" i="5"/>
  <c r="G466" i="5"/>
  <c r="H466" i="5"/>
  <c r="G265" i="5"/>
  <c r="H265" i="5"/>
  <c r="H257" i="5"/>
  <c r="G257" i="5"/>
  <c r="H451" i="5"/>
  <c r="G451" i="5"/>
  <c r="H821" i="5"/>
  <c r="G821" i="5"/>
  <c r="H534" i="5"/>
  <c r="G534" i="5"/>
  <c r="G317" i="5"/>
  <c r="H317" i="5"/>
  <c r="H357" i="5"/>
  <c r="G357" i="5"/>
  <c r="G277" i="5"/>
  <c r="H277" i="5"/>
  <c r="H706" i="5"/>
  <c r="G706" i="5"/>
  <c r="F706" i="5"/>
  <c r="G531" i="5"/>
  <c r="H531" i="5"/>
  <c r="G445" i="5"/>
  <c r="H445" i="5"/>
  <c r="H532" i="5"/>
  <c r="G532" i="5"/>
  <c r="H708" i="5"/>
  <c r="G708" i="5"/>
  <c r="H715" i="5"/>
  <c r="G715" i="5"/>
  <c r="G452" i="5"/>
  <c r="H452" i="5"/>
  <c r="H943" i="5"/>
  <c r="G943" i="5"/>
  <c r="G1027" i="5"/>
  <c r="H1027" i="5"/>
  <c r="H1071" i="5"/>
  <c r="G1071" i="5"/>
  <c r="H1000" i="5"/>
  <c r="G1000" i="5"/>
  <c r="G731" i="5"/>
  <c r="H731" i="5"/>
  <c r="G775" i="5"/>
  <c r="H775" i="5"/>
  <c r="G629" i="5"/>
  <c r="H629" i="5"/>
  <c r="G551" i="5"/>
  <c r="H551" i="5"/>
  <c r="H599" i="5"/>
  <c r="G599" i="5"/>
  <c r="H394" i="5"/>
  <c r="G394" i="5"/>
  <c r="G337" i="5"/>
  <c r="H337" i="5"/>
  <c r="H254" i="5"/>
  <c r="G254" i="5"/>
  <c r="H427" i="5"/>
  <c r="G427" i="5"/>
  <c r="G713" i="5"/>
  <c r="H713" i="5"/>
  <c r="H805" i="5"/>
  <c r="G805" i="5"/>
  <c r="H864" i="5"/>
  <c r="G864" i="5"/>
  <c r="G485" i="5"/>
  <c r="H485" i="5"/>
  <c r="J296" i="5"/>
  <c r="J295" i="5"/>
  <c r="J294" i="5"/>
  <c r="J289" i="5"/>
  <c r="J257" i="5"/>
  <c r="J276" i="5"/>
  <c r="J244" i="5"/>
  <c r="F367" i="5"/>
  <c r="H367" i="5"/>
  <c r="G367" i="5"/>
  <c r="G917" i="5"/>
  <c r="H917" i="5"/>
  <c r="H1040" i="5"/>
  <c r="G1040" i="5"/>
  <c r="H989" i="5"/>
  <c r="G989" i="5"/>
  <c r="H997" i="5"/>
  <c r="G997" i="5"/>
  <c r="F1017" i="5"/>
  <c r="G1017" i="5"/>
  <c r="H1017" i="5"/>
  <c r="G736" i="5"/>
  <c r="H736" i="5"/>
  <c r="G752" i="5"/>
  <c r="H752" i="5"/>
  <c r="H768" i="5"/>
  <c r="G768" i="5"/>
  <c r="H610" i="5"/>
  <c r="G610" i="5"/>
  <c r="H626" i="5"/>
  <c r="G626" i="5"/>
  <c r="H642" i="5"/>
  <c r="G642" i="5"/>
  <c r="G658" i="5"/>
  <c r="H658" i="5"/>
  <c r="F596" i="5"/>
  <c r="H596" i="5"/>
  <c r="G596" i="5"/>
  <c r="H440" i="5"/>
  <c r="G440" i="5"/>
  <c r="G472" i="5"/>
  <c r="H472" i="5"/>
  <c r="H669" i="5"/>
  <c r="G669" i="5"/>
  <c r="H701" i="5"/>
  <c r="G701" i="5"/>
  <c r="H893" i="5"/>
  <c r="G893" i="5"/>
  <c r="H827" i="5"/>
  <c r="G827" i="5"/>
  <c r="F915" i="5"/>
  <c r="G915" i="5"/>
  <c r="H915" i="5"/>
  <c r="H931" i="5"/>
  <c r="G931" i="5"/>
  <c r="Q80" i="1"/>
  <c r="Q199" i="1"/>
  <c r="P198" i="1"/>
  <c r="D184" i="5" s="1"/>
  <c r="J297" i="5"/>
  <c r="J275" i="5"/>
  <c r="J282" i="5"/>
  <c r="J250" i="5"/>
  <c r="J279" i="5"/>
  <c r="J247" i="5"/>
  <c r="J278" i="5"/>
  <c r="J246" i="5"/>
  <c r="J281" i="5"/>
  <c r="J265" i="5"/>
  <c r="J249" i="5"/>
  <c r="J284" i="5"/>
  <c r="J268" i="5"/>
  <c r="J252" i="5"/>
  <c r="G457" i="5"/>
  <c r="H457" i="5"/>
  <c r="H933" i="5"/>
  <c r="G933" i="5"/>
  <c r="H437" i="5"/>
  <c r="G437" i="5"/>
  <c r="G702" i="5"/>
  <c r="H702" i="5"/>
  <c r="F1036" i="5"/>
  <c r="G1036" i="5"/>
  <c r="H1036" i="5"/>
  <c r="G1044" i="5"/>
  <c r="H1044" i="5"/>
  <c r="H1072" i="5"/>
  <c r="G1072" i="5"/>
  <c r="G966" i="5"/>
  <c r="H966" i="5"/>
  <c r="F985" i="5"/>
  <c r="H985" i="5"/>
  <c r="G985" i="5"/>
  <c r="G993" i="5"/>
  <c r="H993" i="5"/>
  <c r="H903" i="5"/>
  <c r="G903" i="5"/>
  <c r="H732" i="5"/>
  <c r="G732" i="5"/>
  <c r="G740" i="5"/>
  <c r="H740" i="5"/>
  <c r="H748" i="5"/>
  <c r="G748" i="5"/>
  <c r="H756" i="5"/>
  <c r="G756" i="5"/>
  <c r="G764" i="5"/>
  <c r="H764" i="5"/>
  <c r="H772" i="5"/>
  <c r="G772" i="5"/>
  <c r="F603" i="5"/>
  <c r="H614" i="5"/>
  <c r="G614" i="5"/>
  <c r="H622" i="5"/>
  <c r="G622" i="5"/>
  <c r="H630" i="5"/>
  <c r="G630" i="5"/>
  <c r="H638" i="5"/>
  <c r="G638" i="5"/>
  <c r="G646" i="5"/>
  <c r="H646" i="5"/>
  <c r="H654" i="5"/>
  <c r="G654" i="5"/>
  <c r="G552" i="5"/>
  <c r="H552" i="5"/>
  <c r="F564" i="5"/>
  <c r="H564" i="5"/>
  <c r="G564" i="5"/>
  <c r="F576" i="5"/>
  <c r="G576" i="5"/>
  <c r="H576" i="5"/>
  <c r="F588" i="5"/>
  <c r="H588" i="5"/>
  <c r="G588" i="5"/>
  <c r="H366" i="5"/>
  <c r="G366" i="5"/>
  <c r="G432" i="5"/>
  <c r="H432" i="5"/>
  <c r="G448" i="5"/>
  <c r="H448" i="5"/>
  <c r="G464" i="5"/>
  <c r="H464" i="5"/>
  <c r="H461" i="5"/>
  <c r="G461" i="5"/>
  <c r="G293" i="5"/>
  <c r="H293" i="5"/>
  <c r="H255" i="5"/>
  <c r="G255" i="5"/>
  <c r="H433" i="5"/>
  <c r="G433" i="5"/>
  <c r="H605" i="5"/>
  <c r="G605" i="5"/>
  <c r="H677" i="5"/>
  <c r="G677" i="5"/>
  <c r="H693" i="5"/>
  <c r="G693" i="5"/>
  <c r="H709" i="5"/>
  <c r="G709" i="5"/>
  <c r="H861" i="5"/>
  <c r="G861" i="5"/>
  <c r="H666" i="5"/>
  <c r="G666" i="5"/>
  <c r="H811" i="5"/>
  <c r="G811" i="5"/>
  <c r="H851" i="5"/>
  <c r="G851" i="5"/>
  <c r="H923" i="5"/>
  <c r="G923" i="5"/>
  <c r="H939" i="5"/>
  <c r="G939" i="5"/>
  <c r="F607" i="5"/>
  <c r="H607" i="5"/>
  <c r="G607" i="5"/>
  <c r="F371" i="5"/>
  <c r="H371" i="5"/>
  <c r="G371" i="5"/>
  <c r="F385" i="5"/>
  <c r="F401" i="5"/>
  <c r="F417" i="5"/>
  <c r="G434" i="5"/>
  <c r="H434" i="5"/>
  <c r="F466" i="5"/>
  <c r="H498" i="5"/>
  <c r="G498" i="5"/>
  <c r="H514" i="5"/>
  <c r="G514" i="5"/>
  <c r="H530" i="5"/>
  <c r="G530" i="5"/>
  <c r="G519" i="5"/>
  <c r="H519" i="5"/>
  <c r="G424" i="5"/>
  <c r="H424" i="5"/>
  <c r="H315" i="5"/>
  <c r="G315" i="5"/>
  <c r="H323" i="5"/>
  <c r="G323" i="5"/>
  <c r="H331" i="5"/>
  <c r="G331" i="5"/>
  <c r="H339" i="5"/>
  <c r="G339" i="5"/>
  <c r="H347" i="5"/>
  <c r="G347" i="5"/>
  <c r="H355" i="5"/>
  <c r="G355" i="5"/>
  <c r="H279" i="5"/>
  <c r="G279" i="5"/>
  <c r="F265" i="5"/>
  <c r="F257" i="5"/>
  <c r="F258" i="5"/>
  <c r="H258" i="5"/>
  <c r="G258" i="5"/>
  <c r="H271" i="5"/>
  <c r="G271" i="5"/>
  <c r="G281" i="5"/>
  <c r="H281" i="5"/>
  <c r="F299" i="5"/>
  <c r="F384" i="5"/>
  <c r="F451" i="5"/>
  <c r="F520" i="5"/>
  <c r="F821" i="5"/>
  <c r="F904" i="5"/>
  <c r="H888" i="5"/>
  <c r="G888" i="5"/>
  <c r="H935" i="5"/>
  <c r="G935" i="5"/>
  <c r="H908" i="5"/>
  <c r="G908" i="5"/>
  <c r="H956" i="5"/>
  <c r="G956" i="5"/>
  <c r="G1043" i="5"/>
  <c r="H1043" i="5"/>
  <c r="H1067" i="5"/>
  <c r="G1067" i="5"/>
  <c r="H968" i="5"/>
  <c r="G968" i="5"/>
  <c r="H988" i="5"/>
  <c r="G988" i="5"/>
  <c r="G1016" i="5"/>
  <c r="H1016" i="5"/>
  <c r="H735" i="5"/>
  <c r="G735" i="5"/>
  <c r="G759" i="5"/>
  <c r="H759" i="5"/>
  <c r="H724" i="5"/>
  <c r="G724" i="5"/>
  <c r="H625" i="5"/>
  <c r="G625" i="5"/>
  <c r="H645" i="5"/>
  <c r="G645" i="5"/>
  <c r="H567" i="5"/>
  <c r="G567" i="5"/>
  <c r="H587" i="5"/>
  <c r="G587" i="5"/>
  <c r="H402" i="5"/>
  <c r="G402" i="5"/>
  <c r="F494" i="5"/>
  <c r="F534" i="5"/>
  <c r="F418" i="5"/>
  <c r="F317" i="5"/>
  <c r="F341" i="5"/>
  <c r="F357" i="5"/>
  <c r="H253" i="5"/>
  <c r="G253" i="5"/>
  <c r="F277" i="5"/>
  <c r="H477" i="5"/>
  <c r="G477" i="5"/>
  <c r="H798" i="5"/>
  <c r="G798" i="5"/>
  <c r="H814" i="5"/>
  <c r="G814" i="5"/>
  <c r="H830" i="5"/>
  <c r="G830" i="5"/>
  <c r="F869" i="5"/>
  <c r="F811" i="5"/>
  <c r="F511" i="5"/>
  <c r="F531" i="5"/>
  <c r="G1023" i="5"/>
  <c r="H1023" i="5"/>
  <c r="F423" i="5"/>
  <c r="F447" i="5"/>
  <c r="F532" i="5"/>
  <c r="F676" i="5"/>
  <c r="F692" i="5"/>
  <c r="F708" i="5"/>
  <c r="F726" i="5"/>
  <c r="F918" i="5"/>
  <c r="F934" i="5"/>
  <c r="F950" i="5"/>
  <c r="F667" i="5"/>
  <c r="F683" i="5"/>
  <c r="F699" i="5"/>
  <c r="F715" i="5"/>
  <c r="F796" i="5"/>
  <c r="F812" i="5"/>
  <c r="F828" i="5"/>
  <c r="F846" i="5"/>
  <c r="F862" i="5"/>
  <c r="F878" i="5"/>
  <c r="F894" i="5"/>
  <c r="F837" i="5"/>
  <c r="F1030" i="5"/>
  <c r="F1038" i="5"/>
  <c r="F1046" i="5"/>
  <c r="F1054" i="5"/>
  <c r="F1062" i="5"/>
  <c r="F1070" i="5"/>
  <c r="F1078" i="5"/>
  <c r="F971" i="5"/>
  <c r="F979" i="5"/>
  <c r="F987" i="5"/>
  <c r="F995" i="5"/>
  <c r="F1003" i="5"/>
  <c r="G1003" i="5"/>
  <c r="H1003" i="5"/>
  <c r="H1011" i="5"/>
  <c r="G1011" i="5"/>
  <c r="H1019" i="5"/>
  <c r="G1019" i="5"/>
  <c r="H730" i="5"/>
  <c r="G730" i="5"/>
  <c r="H738" i="5"/>
  <c r="G738" i="5"/>
  <c r="H746" i="5"/>
  <c r="G746" i="5"/>
  <c r="H754" i="5"/>
  <c r="G754" i="5"/>
  <c r="H762" i="5"/>
  <c r="G762" i="5"/>
  <c r="H770" i="5"/>
  <c r="G770" i="5"/>
  <c r="H778" i="5"/>
  <c r="G778" i="5"/>
  <c r="H608" i="5"/>
  <c r="G608" i="5"/>
  <c r="H616" i="5"/>
  <c r="G616" i="5"/>
  <c r="H624" i="5"/>
  <c r="G624" i="5"/>
  <c r="H632" i="5"/>
  <c r="G632" i="5"/>
  <c r="H640" i="5"/>
  <c r="G640" i="5"/>
  <c r="H648" i="5"/>
  <c r="G648" i="5"/>
  <c r="H656" i="5"/>
  <c r="G656" i="5"/>
  <c r="G550" i="5"/>
  <c r="H550" i="5"/>
  <c r="G558" i="5"/>
  <c r="H558" i="5"/>
  <c r="H566" i="5"/>
  <c r="G566" i="5"/>
  <c r="H574" i="5"/>
  <c r="G574" i="5"/>
  <c r="H582" i="5"/>
  <c r="G582" i="5"/>
  <c r="G590" i="5"/>
  <c r="H590" i="5"/>
  <c r="H598" i="5"/>
  <c r="G598" i="5"/>
  <c r="F286" i="5"/>
  <c r="F436" i="5"/>
  <c r="F452" i="5"/>
  <c r="F468" i="5"/>
  <c r="F499" i="5"/>
  <c r="F465" i="5"/>
  <c r="F493" i="5"/>
  <c r="G493" i="5"/>
  <c r="H493" i="5"/>
  <c r="G517" i="5"/>
  <c r="H517" i="5"/>
  <c r="G533" i="5"/>
  <c r="H533" i="5"/>
  <c r="F316" i="5"/>
  <c r="H316" i="5"/>
  <c r="G316" i="5"/>
  <c r="F332" i="5"/>
  <c r="H332" i="5"/>
  <c r="G332" i="5"/>
  <c r="F348" i="5"/>
  <c r="H348" i="5"/>
  <c r="G348" i="5"/>
  <c r="F266" i="5"/>
  <c r="F245" i="5"/>
  <c r="F259" i="5"/>
  <c r="F252" i="5"/>
  <c r="H252" i="5"/>
  <c r="G252" i="5"/>
  <c r="H268" i="5"/>
  <c r="G268" i="5"/>
  <c r="F282" i="5"/>
  <c r="F294" i="5"/>
  <c r="H376" i="5"/>
  <c r="G376" i="5"/>
  <c r="G416" i="5"/>
  <c r="H416" i="5"/>
  <c r="G496" i="5"/>
  <c r="H496" i="5"/>
  <c r="J547" i="5"/>
  <c r="J563" i="5"/>
  <c r="J579" i="5"/>
  <c r="J595" i="5"/>
  <c r="J552" i="5"/>
  <c r="J568" i="5"/>
  <c r="J584" i="5"/>
  <c r="J569" i="5"/>
  <c r="J546" i="5"/>
  <c r="J578" i="5"/>
  <c r="J565" i="5"/>
  <c r="J566" i="5"/>
  <c r="J573" i="5"/>
  <c r="J590" i="5"/>
  <c r="J551" i="5"/>
  <c r="J567" i="5"/>
  <c r="J583" i="5"/>
  <c r="J599" i="5"/>
  <c r="J556" i="5"/>
  <c r="J572" i="5"/>
  <c r="J588" i="5"/>
  <c r="J545" i="5"/>
  <c r="J577" i="5"/>
  <c r="J554" i="5"/>
  <c r="J586" i="5"/>
  <c r="J581" i="5"/>
  <c r="J582" i="5"/>
  <c r="J589" i="5"/>
  <c r="H543" i="5"/>
  <c r="J555" i="5"/>
  <c r="J571" i="5"/>
  <c r="J587" i="5"/>
  <c r="J544" i="5"/>
  <c r="J560" i="5"/>
  <c r="J576" i="5"/>
  <c r="J592" i="5"/>
  <c r="J553" i="5"/>
  <c r="J585" i="5"/>
  <c r="J562" i="5"/>
  <c r="J594" i="5"/>
  <c r="J597" i="5"/>
  <c r="J598" i="5"/>
  <c r="J558" i="5"/>
  <c r="G543" i="5"/>
  <c r="J548" i="5"/>
  <c r="J561" i="5"/>
  <c r="J550" i="5"/>
  <c r="J559" i="5"/>
  <c r="J564" i="5"/>
  <c r="J593" i="5"/>
  <c r="J557" i="5"/>
  <c r="J575" i="5"/>
  <c r="J580" i="5"/>
  <c r="J570" i="5"/>
  <c r="J574" i="5"/>
  <c r="J591" i="5"/>
  <c r="J596" i="5"/>
  <c r="J549" i="5"/>
  <c r="H813" i="5"/>
  <c r="G813" i="5"/>
  <c r="H856" i="5"/>
  <c r="G856" i="5"/>
  <c r="F943" i="5"/>
  <c r="F940" i="5"/>
  <c r="F1027" i="5"/>
  <c r="F1051" i="5"/>
  <c r="F1071" i="5"/>
  <c r="F984" i="5"/>
  <c r="F1000" i="5"/>
  <c r="F731" i="5"/>
  <c r="F755" i="5"/>
  <c r="F775" i="5"/>
  <c r="F609" i="5"/>
  <c r="F629" i="5"/>
  <c r="F653" i="5"/>
  <c r="F551" i="5"/>
  <c r="F575" i="5"/>
  <c r="F599" i="5"/>
  <c r="F394" i="5"/>
  <c r="G389" i="5"/>
  <c r="H389" i="5"/>
  <c r="F526" i="5"/>
  <c r="F321" i="5"/>
  <c r="F337" i="5"/>
  <c r="F246" i="5"/>
  <c r="F254" i="5"/>
  <c r="F283" i="5"/>
  <c r="F427" i="5"/>
  <c r="F681" i="5"/>
  <c r="F697" i="5"/>
  <c r="F713" i="5"/>
  <c r="F877" i="5"/>
  <c r="H435" i="5"/>
  <c r="G435" i="5"/>
  <c r="F408" i="5"/>
  <c r="F805" i="5"/>
  <c r="F864" i="5"/>
  <c r="H959" i="5"/>
  <c r="G959" i="5"/>
  <c r="H924" i="5"/>
  <c r="G924" i="5"/>
  <c r="H1035" i="5"/>
  <c r="G1035" i="5"/>
  <c r="H1063" i="5"/>
  <c r="G1063" i="5"/>
  <c r="H976" i="5"/>
  <c r="G976" i="5"/>
  <c r="G1008" i="5"/>
  <c r="H1008" i="5"/>
  <c r="H739" i="5"/>
  <c r="G739" i="5"/>
  <c r="G767" i="5"/>
  <c r="H767" i="5"/>
  <c r="H621" i="5"/>
  <c r="G621" i="5"/>
  <c r="G649" i="5"/>
  <c r="H649" i="5"/>
  <c r="H559" i="5"/>
  <c r="G559" i="5"/>
  <c r="H583" i="5"/>
  <c r="G583" i="5"/>
  <c r="H386" i="5"/>
  <c r="G386" i="5"/>
  <c r="H373" i="5"/>
  <c r="G373" i="5"/>
  <c r="G413" i="5"/>
  <c r="H413" i="5"/>
  <c r="H510" i="5"/>
  <c r="G510" i="5"/>
  <c r="G333" i="5"/>
  <c r="H333" i="5"/>
  <c r="H269" i="5"/>
  <c r="G269" i="5"/>
  <c r="J373" i="5"/>
  <c r="J416" i="5"/>
  <c r="BV367" i="5"/>
  <c r="BV378" i="5"/>
  <c r="BV395" i="5"/>
  <c r="BV384" i="5"/>
  <c r="J386" i="5"/>
  <c r="BV397" i="5"/>
  <c r="BV376" i="5"/>
  <c r="J383" i="5"/>
  <c r="BV380" i="5"/>
  <c r="J389" i="5"/>
  <c r="J376" i="5"/>
  <c r="J402" i="5"/>
  <c r="BV413" i="5"/>
  <c r="BV411" i="5"/>
  <c r="J409" i="5"/>
  <c r="J368" i="5"/>
  <c r="J375" i="5"/>
  <c r="J398" i="5"/>
  <c r="BV364" i="5"/>
  <c r="BV409" i="5"/>
  <c r="BV379" i="5"/>
  <c r="BV392" i="5"/>
  <c r="J392" i="5"/>
  <c r="J387" i="5"/>
  <c r="J410" i="5"/>
  <c r="BV388" i="5"/>
  <c r="BV366" i="5"/>
  <c r="F694" i="5"/>
  <c r="F471" i="5"/>
  <c r="J317" i="5"/>
  <c r="J352" i="5"/>
  <c r="J343" i="5"/>
  <c r="J311" i="5"/>
  <c r="J332" i="5"/>
  <c r="J355" i="5"/>
  <c r="J323" i="5"/>
  <c r="J354" i="5"/>
  <c r="J338" i="5"/>
  <c r="J322" i="5"/>
  <c r="J306" i="5"/>
  <c r="J345" i="5"/>
  <c r="J329" i="5"/>
  <c r="J313" i="5"/>
  <c r="J344" i="5"/>
  <c r="J328" i="5"/>
  <c r="J335" i="5"/>
  <c r="J356" i="5"/>
  <c r="J324" i="5"/>
  <c r="J347" i="5"/>
  <c r="J315" i="5"/>
  <c r="J350" i="5"/>
  <c r="J334" i="5"/>
  <c r="J318" i="5"/>
  <c r="J357" i="5"/>
  <c r="J341" i="5"/>
  <c r="J325" i="5"/>
  <c r="J309" i="5"/>
  <c r="J312" i="5"/>
  <c r="J336" i="5"/>
  <c r="J359" i="5"/>
  <c r="J327" i="5"/>
  <c r="J348" i="5"/>
  <c r="J316" i="5"/>
  <c r="J339" i="5"/>
  <c r="J307" i="5"/>
  <c r="J346" i="5"/>
  <c r="J330" i="5"/>
  <c r="J314" i="5"/>
  <c r="J353" i="5"/>
  <c r="J337" i="5"/>
  <c r="J321" i="5"/>
  <c r="J305" i="5"/>
  <c r="J320" i="5"/>
  <c r="J304" i="5"/>
  <c r="J351" i="5"/>
  <c r="J319" i="5"/>
  <c r="J340" i="5"/>
  <c r="J308" i="5"/>
  <c r="J331" i="5"/>
  <c r="J358" i="5"/>
  <c r="J342" i="5"/>
  <c r="J326" i="5"/>
  <c r="J310" i="5"/>
  <c r="J349" i="5"/>
  <c r="J333" i="5"/>
  <c r="G306" i="5"/>
  <c r="F306" i="5"/>
  <c r="H306" i="5"/>
  <c r="H305" i="5"/>
  <c r="F305" i="5"/>
  <c r="G305" i="5"/>
  <c r="H307" i="5"/>
  <c r="F307" i="5"/>
  <c r="G307" i="5"/>
  <c r="H304" i="5"/>
  <c r="F304" i="5"/>
  <c r="G304" i="5"/>
  <c r="P20" i="1"/>
  <c r="D6" i="5" s="1"/>
  <c r="Q79" i="1"/>
  <c r="Q198" i="1"/>
  <c r="P197" i="1"/>
  <c r="D183" i="5" s="1"/>
  <c r="P199" i="1"/>
  <c r="D185" i="5" s="1"/>
  <c r="Q78" i="1"/>
  <c r="Q140" i="1"/>
  <c r="Q139" i="1"/>
  <c r="Q200" i="1"/>
  <c r="Q137" i="1"/>
  <c r="P137" i="1"/>
  <c r="D123" i="5" s="1"/>
  <c r="Q20" i="1"/>
  <c r="R78" i="1"/>
  <c r="P78" i="1"/>
  <c r="D64" i="5" s="1"/>
  <c r="K13" i="11"/>
  <c r="K8" i="11"/>
  <c r="P19" i="1"/>
  <c r="D5" i="5" s="1"/>
  <c r="P18" i="1"/>
  <c r="D4" i="5" s="1"/>
  <c r="P138" i="1"/>
  <c r="D124" i="5" s="1"/>
  <c r="Q138" i="1"/>
  <c r="P77" i="1"/>
  <c r="P21" i="1"/>
  <c r="D7" i="5" s="1"/>
  <c r="P79" i="1"/>
  <c r="D65" i="5" s="1"/>
  <c r="P80" i="1"/>
  <c r="D66" i="5" s="1"/>
  <c r="P200" i="1"/>
  <c r="D186" i="5" s="1"/>
  <c r="P140" i="1"/>
  <c r="D126" i="5" s="1"/>
  <c r="P139" i="1"/>
  <c r="D125" i="5" s="1"/>
  <c r="Q77" i="1"/>
  <c r="Q21" i="1"/>
  <c r="Q197" i="1"/>
  <c r="A122" i="11"/>
  <c r="Z62" i="11" s="1"/>
  <c r="B122" i="11"/>
  <c r="AA62" i="11" s="1"/>
  <c r="C122" i="11"/>
  <c r="AB122" i="11" s="1"/>
  <c r="D122" i="11"/>
  <c r="AC122" i="11" s="1"/>
  <c r="E122" i="11"/>
  <c r="AD122" i="11" s="1"/>
  <c r="F122" i="11"/>
  <c r="AE122" i="11" s="1"/>
  <c r="G122" i="11"/>
  <c r="AF122" i="11" s="1"/>
  <c r="A101" i="11"/>
  <c r="Z41" i="11" s="1"/>
  <c r="B101" i="11"/>
  <c r="AA41" i="11" s="1"/>
  <c r="C101" i="11"/>
  <c r="AB101" i="11" s="1"/>
  <c r="D101" i="11"/>
  <c r="AC101" i="11" s="1"/>
  <c r="E101" i="11"/>
  <c r="AD101" i="11" s="1"/>
  <c r="F101" i="11"/>
  <c r="AE101" i="11" s="1"/>
  <c r="G101" i="11"/>
  <c r="AF101" i="11" s="1"/>
  <c r="A102" i="11"/>
  <c r="Z42" i="11" s="1"/>
  <c r="B102" i="11"/>
  <c r="AA42" i="11" s="1"/>
  <c r="C102" i="11"/>
  <c r="AB102" i="11" s="1"/>
  <c r="D102" i="11"/>
  <c r="AC102" i="11" s="1"/>
  <c r="E102" i="11"/>
  <c r="AD102" i="11" s="1"/>
  <c r="F102" i="11"/>
  <c r="AE102" i="11" s="1"/>
  <c r="G102" i="11"/>
  <c r="AF102" i="11" s="1"/>
  <c r="A103" i="11"/>
  <c r="Z43" i="11" s="1"/>
  <c r="B103" i="11"/>
  <c r="AA43" i="11" s="1"/>
  <c r="C103" i="11"/>
  <c r="AB103" i="11" s="1"/>
  <c r="D103" i="11"/>
  <c r="AC103" i="11" s="1"/>
  <c r="E103" i="11"/>
  <c r="AD103" i="11" s="1"/>
  <c r="F103" i="11"/>
  <c r="AE103" i="11" s="1"/>
  <c r="G103" i="11"/>
  <c r="AF103" i="11" s="1"/>
  <c r="A104" i="11"/>
  <c r="Z44" i="11" s="1"/>
  <c r="B104" i="11"/>
  <c r="AA44" i="11" s="1"/>
  <c r="C104" i="11"/>
  <c r="AB104" i="11" s="1"/>
  <c r="D104" i="11"/>
  <c r="AC104" i="11" s="1"/>
  <c r="E104" i="11"/>
  <c r="AD104" i="11" s="1"/>
  <c r="F104" i="11"/>
  <c r="AE104" i="11" s="1"/>
  <c r="G104" i="11"/>
  <c r="AF104" i="11" s="1"/>
  <c r="A105" i="11"/>
  <c r="Z45" i="11" s="1"/>
  <c r="B105" i="11"/>
  <c r="AA45" i="11" s="1"/>
  <c r="C105" i="11"/>
  <c r="AB105" i="11" s="1"/>
  <c r="D105" i="11"/>
  <c r="AC105" i="11" s="1"/>
  <c r="E105" i="11"/>
  <c r="AD105" i="11" s="1"/>
  <c r="F105" i="11"/>
  <c r="AE105" i="11" s="1"/>
  <c r="G105" i="11"/>
  <c r="AF105" i="11" s="1"/>
  <c r="A106" i="11"/>
  <c r="Z46" i="11" s="1"/>
  <c r="B106" i="11"/>
  <c r="AA46" i="11" s="1"/>
  <c r="C106" i="11"/>
  <c r="AB106" i="11" s="1"/>
  <c r="D106" i="11"/>
  <c r="AC106" i="11" s="1"/>
  <c r="E106" i="11"/>
  <c r="AD106" i="11" s="1"/>
  <c r="F106" i="11"/>
  <c r="AE106" i="11" s="1"/>
  <c r="G106" i="11"/>
  <c r="AF106" i="11" s="1"/>
  <c r="A107" i="11"/>
  <c r="Z47" i="11" s="1"/>
  <c r="B107" i="11"/>
  <c r="AA47" i="11" s="1"/>
  <c r="C107" i="11"/>
  <c r="D107" i="11"/>
  <c r="AC107" i="11" s="1"/>
  <c r="E107" i="11"/>
  <c r="AD107" i="11" s="1"/>
  <c r="F107" i="11"/>
  <c r="AE107" i="11" s="1"/>
  <c r="G107" i="11"/>
  <c r="AF107" i="11" s="1"/>
  <c r="A108" i="11"/>
  <c r="Z48" i="11" s="1"/>
  <c r="B108" i="11"/>
  <c r="AA48" i="11" s="1"/>
  <c r="C108" i="11"/>
  <c r="AB108" i="11" s="1"/>
  <c r="D108" i="11"/>
  <c r="AC108" i="11" s="1"/>
  <c r="E108" i="11"/>
  <c r="AD108" i="11" s="1"/>
  <c r="F108" i="11"/>
  <c r="AE108" i="11" s="1"/>
  <c r="G108" i="11"/>
  <c r="AF108" i="11" s="1"/>
  <c r="A109" i="11"/>
  <c r="Z49" i="11" s="1"/>
  <c r="B109" i="11"/>
  <c r="AA49" i="11" s="1"/>
  <c r="C109" i="11"/>
  <c r="AB109" i="11" s="1"/>
  <c r="D109" i="11"/>
  <c r="AC109" i="11" s="1"/>
  <c r="E109" i="11"/>
  <c r="AD109" i="11" s="1"/>
  <c r="F109" i="11"/>
  <c r="AE109" i="11" s="1"/>
  <c r="G109" i="11"/>
  <c r="AF109" i="11" s="1"/>
  <c r="A110" i="11"/>
  <c r="Z50" i="11" s="1"/>
  <c r="B110" i="11"/>
  <c r="AA50" i="11" s="1"/>
  <c r="C110" i="11"/>
  <c r="AB110" i="11" s="1"/>
  <c r="D110" i="11"/>
  <c r="AC110" i="11" s="1"/>
  <c r="E110" i="11"/>
  <c r="AD110" i="11" s="1"/>
  <c r="F110" i="11"/>
  <c r="AE110" i="11" s="1"/>
  <c r="G110" i="11"/>
  <c r="AF110" i="11" s="1"/>
  <c r="A111" i="11"/>
  <c r="Z51" i="11" s="1"/>
  <c r="B111" i="11"/>
  <c r="AA51" i="11" s="1"/>
  <c r="C111" i="11"/>
  <c r="AB111" i="11" s="1"/>
  <c r="D111" i="11"/>
  <c r="AC111" i="11" s="1"/>
  <c r="E111" i="11"/>
  <c r="AD111" i="11" s="1"/>
  <c r="F111" i="11"/>
  <c r="AE111" i="11" s="1"/>
  <c r="G111" i="11"/>
  <c r="AF111" i="11" s="1"/>
  <c r="A112" i="11"/>
  <c r="Z52" i="11" s="1"/>
  <c r="B112" i="11"/>
  <c r="AA52" i="11" s="1"/>
  <c r="C112" i="11"/>
  <c r="AB112" i="11" s="1"/>
  <c r="D112" i="11"/>
  <c r="AC112" i="11" s="1"/>
  <c r="E112" i="11"/>
  <c r="AD112" i="11" s="1"/>
  <c r="F112" i="11"/>
  <c r="AE112" i="11" s="1"/>
  <c r="G112" i="11"/>
  <c r="AF112" i="11" s="1"/>
  <c r="A113" i="11"/>
  <c r="Z53" i="11" s="1"/>
  <c r="B113" i="11"/>
  <c r="AA53" i="11" s="1"/>
  <c r="C113" i="11"/>
  <c r="AB113" i="11" s="1"/>
  <c r="D113" i="11"/>
  <c r="AC113" i="11" s="1"/>
  <c r="E113" i="11"/>
  <c r="AD113" i="11" s="1"/>
  <c r="F113" i="11"/>
  <c r="AE113" i="11" s="1"/>
  <c r="G113" i="11"/>
  <c r="AF113" i="11" s="1"/>
  <c r="A114" i="11"/>
  <c r="Z54" i="11" s="1"/>
  <c r="B114" i="11"/>
  <c r="AA54" i="11" s="1"/>
  <c r="C114" i="11"/>
  <c r="AB114" i="11" s="1"/>
  <c r="D114" i="11"/>
  <c r="AC114" i="11" s="1"/>
  <c r="E114" i="11"/>
  <c r="AD114" i="11" s="1"/>
  <c r="F114" i="11"/>
  <c r="AE114" i="11" s="1"/>
  <c r="G114" i="11"/>
  <c r="AF114" i="11" s="1"/>
  <c r="A115" i="11"/>
  <c r="Z55" i="11" s="1"/>
  <c r="B115" i="11"/>
  <c r="AA55" i="11" s="1"/>
  <c r="C115" i="11"/>
  <c r="AB115" i="11" s="1"/>
  <c r="D115" i="11"/>
  <c r="AC115" i="11" s="1"/>
  <c r="E115" i="11"/>
  <c r="AD115" i="11" s="1"/>
  <c r="F115" i="11"/>
  <c r="AE115" i="11" s="1"/>
  <c r="G115" i="11"/>
  <c r="AF115" i="11" s="1"/>
  <c r="A116" i="11"/>
  <c r="Z56" i="11" s="1"/>
  <c r="B116" i="11"/>
  <c r="AA56" i="11" s="1"/>
  <c r="C116" i="11"/>
  <c r="AB116" i="11" s="1"/>
  <c r="D116" i="11"/>
  <c r="AC116" i="11" s="1"/>
  <c r="E116" i="11"/>
  <c r="AD116" i="11" s="1"/>
  <c r="F116" i="11"/>
  <c r="AE116" i="11" s="1"/>
  <c r="G116" i="11"/>
  <c r="AF116" i="11" s="1"/>
  <c r="A117" i="11"/>
  <c r="Z57" i="11" s="1"/>
  <c r="B117" i="11"/>
  <c r="AA57" i="11" s="1"/>
  <c r="C117" i="11"/>
  <c r="AB117" i="11" s="1"/>
  <c r="D117" i="11"/>
  <c r="AC117" i="11" s="1"/>
  <c r="E117" i="11"/>
  <c r="AD117" i="11" s="1"/>
  <c r="F117" i="11"/>
  <c r="AE117" i="11" s="1"/>
  <c r="G117" i="11"/>
  <c r="AF117" i="11" s="1"/>
  <c r="A118" i="11"/>
  <c r="Z58" i="11" s="1"/>
  <c r="B118" i="11"/>
  <c r="AA58" i="11" s="1"/>
  <c r="C118" i="11"/>
  <c r="AB118" i="11" s="1"/>
  <c r="D118" i="11"/>
  <c r="AC118" i="11" s="1"/>
  <c r="E118" i="11"/>
  <c r="AD118" i="11" s="1"/>
  <c r="F118" i="11"/>
  <c r="AE118" i="11" s="1"/>
  <c r="G118" i="11"/>
  <c r="AF118" i="11" s="1"/>
  <c r="A119" i="11"/>
  <c r="Z59" i="11" s="1"/>
  <c r="B119" i="11"/>
  <c r="AA59" i="11" s="1"/>
  <c r="C119" i="11"/>
  <c r="AB119" i="11" s="1"/>
  <c r="D119" i="11"/>
  <c r="AC119" i="11" s="1"/>
  <c r="E119" i="11"/>
  <c r="AD119" i="11" s="1"/>
  <c r="F119" i="11"/>
  <c r="AE119" i="11" s="1"/>
  <c r="G119" i="11"/>
  <c r="AF119" i="11" s="1"/>
  <c r="A120" i="11"/>
  <c r="Z60" i="11" s="1"/>
  <c r="B120" i="11"/>
  <c r="AA60" i="11" s="1"/>
  <c r="C120" i="11"/>
  <c r="AB120" i="11" s="1"/>
  <c r="D120" i="11"/>
  <c r="AC120" i="11" s="1"/>
  <c r="E120" i="11"/>
  <c r="AD120" i="11" s="1"/>
  <c r="F120" i="11"/>
  <c r="AE120" i="11" s="1"/>
  <c r="G120" i="11"/>
  <c r="AF120" i="11" s="1"/>
  <c r="A121" i="11"/>
  <c r="Z61" i="11" s="1"/>
  <c r="B121" i="11"/>
  <c r="AA61" i="11" s="1"/>
  <c r="C121" i="11"/>
  <c r="AB121" i="11" s="1"/>
  <c r="D121" i="11"/>
  <c r="AC121" i="11" s="1"/>
  <c r="E121" i="11"/>
  <c r="AD121" i="11" s="1"/>
  <c r="F121" i="11"/>
  <c r="AE121" i="11" s="1"/>
  <c r="G121" i="11"/>
  <c r="AF121" i="11" s="1"/>
  <c r="A90" i="11"/>
  <c r="Z30" i="11" s="1"/>
  <c r="B90" i="11"/>
  <c r="AA30" i="11" s="1"/>
  <c r="C90" i="11"/>
  <c r="AB90" i="11" s="1"/>
  <c r="D90" i="11"/>
  <c r="AC90" i="11" s="1"/>
  <c r="E90" i="11"/>
  <c r="AD90" i="11" s="1"/>
  <c r="F90" i="11"/>
  <c r="AE90" i="11" s="1"/>
  <c r="G90" i="11"/>
  <c r="AF90" i="11" s="1"/>
  <c r="A91" i="11"/>
  <c r="Z31" i="11" s="1"/>
  <c r="B91" i="11"/>
  <c r="AA31" i="11" s="1"/>
  <c r="C91" i="11"/>
  <c r="AB91" i="11" s="1"/>
  <c r="D91" i="11"/>
  <c r="AC91" i="11" s="1"/>
  <c r="E91" i="11"/>
  <c r="AD91" i="11" s="1"/>
  <c r="F91" i="11"/>
  <c r="AE91" i="11" s="1"/>
  <c r="G91" i="11"/>
  <c r="AF91" i="11" s="1"/>
  <c r="A92" i="11"/>
  <c r="Z32" i="11" s="1"/>
  <c r="B92" i="11"/>
  <c r="AA32" i="11" s="1"/>
  <c r="C92" i="11"/>
  <c r="AB92" i="11" s="1"/>
  <c r="D92" i="11"/>
  <c r="AC92" i="11" s="1"/>
  <c r="E92" i="11"/>
  <c r="AD92" i="11" s="1"/>
  <c r="F92" i="11"/>
  <c r="AE92" i="11" s="1"/>
  <c r="G92" i="11"/>
  <c r="AF92" i="11" s="1"/>
  <c r="A93" i="11"/>
  <c r="Z33" i="11" s="1"/>
  <c r="B93" i="11"/>
  <c r="AA33" i="11" s="1"/>
  <c r="C93" i="11"/>
  <c r="AB93" i="11" s="1"/>
  <c r="D93" i="11"/>
  <c r="AC93" i="11" s="1"/>
  <c r="E93" i="11"/>
  <c r="AD93" i="11" s="1"/>
  <c r="F93" i="11"/>
  <c r="AE93" i="11" s="1"/>
  <c r="G93" i="11"/>
  <c r="AF93" i="11" s="1"/>
  <c r="A94" i="11"/>
  <c r="Z34" i="11" s="1"/>
  <c r="B94" i="11"/>
  <c r="AA34" i="11" s="1"/>
  <c r="C94" i="11"/>
  <c r="AB94" i="11" s="1"/>
  <c r="D94" i="11"/>
  <c r="AC94" i="11" s="1"/>
  <c r="E94" i="11"/>
  <c r="AD94" i="11" s="1"/>
  <c r="F94" i="11"/>
  <c r="AE94" i="11" s="1"/>
  <c r="G94" i="11"/>
  <c r="AF94" i="11" s="1"/>
  <c r="A95" i="11"/>
  <c r="Z35" i="11" s="1"/>
  <c r="B95" i="11"/>
  <c r="AA35" i="11" s="1"/>
  <c r="C95" i="11"/>
  <c r="AB95" i="11" s="1"/>
  <c r="D95" i="11"/>
  <c r="AC95" i="11" s="1"/>
  <c r="E95" i="11"/>
  <c r="AD95" i="11" s="1"/>
  <c r="F95" i="11"/>
  <c r="AE95" i="11" s="1"/>
  <c r="G95" i="11"/>
  <c r="AF95" i="11" s="1"/>
  <c r="A96" i="11"/>
  <c r="Z36" i="11" s="1"/>
  <c r="B96" i="11"/>
  <c r="AA36" i="11" s="1"/>
  <c r="C96" i="11"/>
  <c r="AB96" i="11" s="1"/>
  <c r="D96" i="11"/>
  <c r="AC96" i="11" s="1"/>
  <c r="E96" i="11"/>
  <c r="AD96" i="11" s="1"/>
  <c r="F96" i="11"/>
  <c r="AE96" i="11" s="1"/>
  <c r="G96" i="11"/>
  <c r="AF96" i="11" s="1"/>
  <c r="A97" i="11"/>
  <c r="Z37" i="11" s="1"/>
  <c r="B97" i="11"/>
  <c r="AA37" i="11" s="1"/>
  <c r="C97" i="11"/>
  <c r="AB97" i="11" s="1"/>
  <c r="D97" i="11"/>
  <c r="AC97" i="11" s="1"/>
  <c r="E97" i="11"/>
  <c r="AD97" i="11" s="1"/>
  <c r="F97" i="11"/>
  <c r="AE97" i="11" s="1"/>
  <c r="G97" i="11"/>
  <c r="AF97" i="11" s="1"/>
  <c r="A98" i="11"/>
  <c r="Z38" i="11" s="1"/>
  <c r="B98" i="11"/>
  <c r="AA38" i="11" s="1"/>
  <c r="C98" i="11"/>
  <c r="AB98" i="11" s="1"/>
  <c r="D98" i="11"/>
  <c r="AC98" i="11" s="1"/>
  <c r="E98" i="11"/>
  <c r="AD98" i="11" s="1"/>
  <c r="F98" i="11"/>
  <c r="AE98" i="11" s="1"/>
  <c r="G98" i="11"/>
  <c r="AF98" i="11" s="1"/>
  <c r="A99" i="11"/>
  <c r="Z39" i="11" s="1"/>
  <c r="B99" i="11"/>
  <c r="AA39" i="11" s="1"/>
  <c r="C99" i="11"/>
  <c r="AB99" i="11" s="1"/>
  <c r="D99" i="11"/>
  <c r="AC99" i="11" s="1"/>
  <c r="E99" i="11"/>
  <c r="AD99" i="11" s="1"/>
  <c r="F99" i="11"/>
  <c r="AE99" i="11" s="1"/>
  <c r="G99" i="11"/>
  <c r="AF99" i="11" s="1"/>
  <c r="A100" i="11"/>
  <c r="Z40" i="11" s="1"/>
  <c r="B100" i="11"/>
  <c r="AA40" i="11" s="1"/>
  <c r="C100" i="11"/>
  <c r="AB100" i="11" s="1"/>
  <c r="D100" i="11"/>
  <c r="AC100" i="11" s="1"/>
  <c r="E100" i="11"/>
  <c r="AD100" i="11" s="1"/>
  <c r="F100" i="11"/>
  <c r="AE100" i="11" s="1"/>
  <c r="G100" i="11"/>
  <c r="AF100" i="11" s="1"/>
  <c r="A80" i="11"/>
  <c r="Z20" i="11" s="1"/>
  <c r="B80" i="11"/>
  <c r="AA20" i="11" s="1"/>
  <c r="C80" i="11"/>
  <c r="AB80" i="11" s="1"/>
  <c r="D80" i="11"/>
  <c r="AC80" i="11" s="1"/>
  <c r="E80" i="11"/>
  <c r="AD80" i="11" s="1"/>
  <c r="F80" i="11"/>
  <c r="AE80" i="11" s="1"/>
  <c r="G80" i="11"/>
  <c r="AF80" i="11" s="1"/>
  <c r="A81" i="11"/>
  <c r="Z21" i="11" s="1"/>
  <c r="B81" i="11"/>
  <c r="AA21" i="11" s="1"/>
  <c r="C81" i="11"/>
  <c r="AB81" i="11" s="1"/>
  <c r="D81" i="11"/>
  <c r="AC81" i="11" s="1"/>
  <c r="E81" i="11"/>
  <c r="AD81" i="11" s="1"/>
  <c r="F81" i="11"/>
  <c r="AE81" i="11" s="1"/>
  <c r="G81" i="11"/>
  <c r="AF81" i="11" s="1"/>
  <c r="A82" i="11"/>
  <c r="Z22" i="11" s="1"/>
  <c r="B82" i="11"/>
  <c r="AA22" i="11" s="1"/>
  <c r="C82" i="11"/>
  <c r="AB82" i="11" s="1"/>
  <c r="D82" i="11"/>
  <c r="AC82" i="11" s="1"/>
  <c r="E82" i="11"/>
  <c r="AD82" i="11" s="1"/>
  <c r="F82" i="11"/>
  <c r="AE82" i="11" s="1"/>
  <c r="G82" i="11"/>
  <c r="AF82" i="11" s="1"/>
  <c r="A83" i="11"/>
  <c r="Z23" i="11" s="1"/>
  <c r="B83" i="11"/>
  <c r="AA23" i="11" s="1"/>
  <c r="C83" i="11"/>
  <c r="AB83" i="11" s="1"/>
  <c r="D83" i="11"/>
  <c r="AC83" i="11" s="1"/>
  <c r="E83" i="11"/>
  <c r="AD83" i="11" s="1"/>
  <c r="F83" i="11"/>
  <c r="AE83" i="11" s="1"/>
  <c r="G83" i="11"/>
  <c r="AF83" i="11" s="1"/>
  <c r="A84" i="11"/>
  <c r="Z24" i="11" s="1"/>
  <c r="B84" i="11"/>
  <c r="AA24" i="11" s="1"/>
  <c r="C84" i="11"/>
  <c r="AB84" i="11" s="1"/>
  <c r="D84" i="11"/>
  <c r="AC84" i="11" s="1"/>
  <c r="E84" i="11"/>
  <c r="AD84" i="11" s="1"/>
  <c r="F84" i="11"/>
  <c r="AE84" i="11" s="1"/>
  <c r="G84" i="11"/>
  <c r="AF84" i="11" s="1"/>
  <c r="A85" i="11"/>
  <c r="Z25" i="11" s="1"/>
  <c r="B85" i="11"/>
  <c r="AA25" i="11" s="1"/>
  <c r="C85" i="11"/>
  <c r="AB85" i="11" s="1"/>
  <c r="D85" i="11"/>
  <c r="AC85" i="11" s="1"/>
  <c r="E85" i="11"/>
  <c r="AD85" i="11" s="1"/>
  <c r="F85" i="11"/>
  <c r="AE85" i="11" s="1"/>
  <c r="G85" i="11"/>
  <c r="AF85" i="11" s="1"/>
  <c r="A86" i="11"/>
  <c r="Z26" i="11" s="1"/>
  <c r="B86" i="11"/>
  <c r="AA26" i="11" s="1"/>
  <c r="C86" i="11"/>
  <c r="AB86" i="11" s="1"/>
  <c r="D86" i="11"/>
  <c r="AC86" i="11" s="1"/>
  <c r="E86" i="11"/>
  <c r="AD86" i="11" s="1"/>
  <c r="F86" i="11"/>
  <c r="AE86" i="11" s="1"/>
  <c r="G86" i="11"/>
  <c r="AF86" i="11" s="1"/>
  <c r="A87" i="11"/>
  <c r="Z27" i="11" s="1"/>
  <c r="B87" i="11"/>
  <c r="AA27" i="11" s="1"/>
  <c r="C87" i="11"/>
  <c r="AB87" i="11" s="1"/>
  <c r="D87" i="11"/>
  <c r="AC87" i="11" s="1"/>
  <c r="E87" i="11"/>
  <c r="AD87" i="11" s="1"/>
  <c r="F87" i="11"/>
  <c r="AE87" i="11" s="1"/>
  <c r="G87" i="11"/>
  <c r="AF87" i="11" s="1"/>
  <c r="A88" i="11"/>
  <c r="Z28" i="11" s="1"/>
  <c r="B88" i="11"/>
  <c r="AA28" i="11" s="1"/>
  <c r="C88" i="11"/>
  <c r="AB88" i="11" s="1"/>
  <c r="D88" i="11"/>
  <c r="AC88" i="11" s="1"/>
  <c r="E88" i="11"/>
  <c r="AD88" i="11" s="1"/>
  <c r="F88" i="11"/>
  <c r="AE88" i="11" s="1"/>
  <c r="G88" i="11"/>
  <c r="AF88" i="11" s="1"/>
  <c r="A89" i="11"/>
  <c r="Z29" i="11" s="1"/>
  <c r="B89" i="11"/>
  <c r="AA29" i="11" s="1"/>
  <c r="C89" i="11"/>
  <c r="AB89" i="11" s="1"/>
  <c r="D89" i="11"/>
  <c r="AC89" i="11" s="1"/>
  <c r="E89" i="11"/>
  <c r="AD89" i="11" s="1"/>
  <c r="F89" i="11"/>
  <c r="AE89" i="11" s="1"/>
  <c r="G89" i="11"/>
  <c r="AF89" i="11" s="1"/>
  <c r="A68" i="11"/>
  <c r="Z8" i="11" s="1"/>
  <c r="B68" i="11"/>
  <c r="AA8" i="11" s="1"/>
  <c r="C68" i="11"/>
  <c r="AB68" i="11" s="1"/>
  <c r="D68" i="11"/>
  <c r="AC68" i="11" s="1"/>
  <c r="E68" i="11"/>
  <c r="AD68" i="11" s="1"/>
  <c r="F68" i="11"/>
  <c r="AE68" i="11" s="1"/>
  <c r="G68" i="11"/>
  <c r="AF68" i="11" s="1"/>
  <c r="A69" i="11"/>
  <c r="Z9" i="11" s="1"/>
  <c r="B69" i="11"/>
  <c r="AA9" i="11" s="1"/>
  <c r="C69" i="11"/>
  <c r="AB69" i="11" s="1"/>
  <c r="D69" i="11"/>
  <c r="AC69" i="11" s="1"/>
  <c r="E69" i="11"/>
  <c r="AD69" i="11" s="1"/>
  <c r="F69" i="11"/>
  <c r="AE69" i="11" s="1"/>
  <c r="G69" i="11"/>
  <c r="AF69" i="11" s="1"/>
  <c r="A70" i="11"/>
  <c r="Z10" i="11" s="1"/>
  <c r="B70" i="11"/>
  <c r="AA10" i="11" s="1"/>
  <c r="C70" i="11"/>
  <c r="AB70" i="11" s="1"/>
  <c r="D70" i="11"/>
  <c r="AC70" i="11" s="1"/>
  <c r="E70" i="11"/>
  <c r="AD70" i="11" s="1"/>
  <c r="F70" i="11"/>
  <c r="AE70" i="11" s="1"/>
  <c r="G70" i="11"/>
  <c r="AF70" i="11" s="1"/>
  <c r="A71" i="11"/>
  <c r="Z11" i="11" s="1"/>
  <c r="B71" i="11"/>
  <c r="AA11" i="11" s="1"/>
  <c r="C71" i="11"/>
  <c r="AB71" i="11" s="1"/>
  <c r="D71" i="11"/>
  <c r="AC71" i="11" s="1"/>
  <c r="E71" i="11"/>
  <c r="AD71" i="11" s="1"/>
  <c r="F71" i="11"/>
  <c r="AE71" i="11" s="1"/>
  <c r="G71" i="11"/>
  <c r="AF71" i="11" s="1"/>
  <c r="A72" i="11"/>
  <c r="Z12" i="11" s="1"/>
  <c r="B72" i="11"/>
  <c r="AA12" i="11" s="1"/>
  <c r="C72" i="11"/>
  <c r="AB72" i="11" s="1"/>
  <c r="D72" i="11"/>
  <c r="AC72" i="11" s="1"/>
  <c r="E72" i="11"/>
  <c r="AD72" i="11" s="1"/>
  <c r="F72" i="11"/>
  <c r="AE72" i="11" s="1"/>
  <c r="G72" i="11"/>
  <c r="AF72" i="11" s="1"/>
  <c r="A73" i="11"/>
  <c r="Z13" i="11" s="1"/>
  <c r="B73" i="11"/>
  <c r="AA13" i="11" s="1"/>
  <c r="C73" i="11"/>
  <c r="AB73" i="11" s="1"/>
  <c r="D73" i="11"/>
  <c r="AC73" i="11" s="1"/>
  <c r="E73" i="11"/>
  <c r="AD73" i="11" s="1"/>
  <c r="F73" i="11"/>
  <c r="AE73" i="11" s="1"/>
  <c r="G73" i="11"/>
  <c r="AF73" i="11" s="1"/>
  <c r="A74" i="11"/>
  <c r="Z14" i="11" s="1"/>
  <c r="B74" i="11"/>
  <c r="AA14" i="11" s="1"/>
  <c r="C74" i="11"/>
  <c r="AB74" i="11" s="1"/>
  <c r="D74" i="11"/>
  <c r="AC74" i="11" s="1"/>
  <c r="E74" i="11"/>
  <c r="AD74" i="11" s="1"/>
  <c r="F74" i="11"/>
  <c r="AE74" i="11" s="1"/>
  <c r="G74" i="11"/>
  <c r="AF74" i="11" s="1"/>
  <c r="A75" i="11"/>
  <c r="Z15" i="11" s="1"/>
  <c r="B75" i="11"/>
  <c r="AA15" i="11" s="1"/>
  <c r="C75" i="11"/>
  <c r="AB75" i="11" s="1"/>
  <c r="D75" i="11"/>
  <c r="AC75" i="11" s="1"/>
  <c r="E75" i="11"/>
  <c r="AD75" i="11" s="1"/>
  <c r="F75" i="11"/>
  <c r="AE75" i="11" s="1"/>
  <c r="G75" i="11"/>
  <c r="AF75" i="11" s="1"/>
  <c r="A76" i="11"/>
  <c r="Z16" i="11" s="1"/>
  <c r="B76" i="11"/>
  <c r="AA16" i="11" s="1"/>
  <c r="C76" i="11"/>
  <c r="AB76" i="11" s="1"/>
  <c r="D76" i="11"/>
  <c r="AC76" i="11" s="1"/>
  <c r="E76" i="11"/>
  <c r="AD76" i="11" s="1"/>
  <c r="F76" i="11"/>
  <c r="AE76" i="11" s="1"/>
  <c r="G76" i="11"/>
  <c r="AF76" i="11" s="1"/>
  <c r="A77" i="11"/>
  <c r="Z17" i="11" s="1"/>
  <c r="B77" i="11"/>
  <c r="AA17" i="11" s="1"/>
  <c r="C77" i="11"/>
  <c r="AB77" i="11" s="1"/>
  <c r="D77" i="11"/>
  <c r="AC77" i="11" s="1"/>
  <c r="E77" i="11"/>
  <c r="AD77" i="11" s="1"/>
  <c r="F77" i="11"/>
  <c r="AE77" i="11" s="1"/>
  <c r="G77" i="11"/>
  <c r="AF77" i="11" s="1"/>
  <c r="A78" i="11"/>
  <c r="Z18" i="11" s="1"/>
  <c r="B78" i="11"/>
  <c r="AA18" i="11" s="1"/>
  <c r="C78" i="11"/>
  <c r="AB78" i="11" s="1"/>
  <c r="D78" i="11"/>
  <c r="AC78" i="11" s="1"/>
  <c r="E78" i="11"/>
  <c r="AD78" i="11" s="1"/>
  <c r="F78" i="11"/>
  <c r="AE78" i="11" s="1"/>
  <c r="G78" i="11"/>
  <c r="AF78" i="11" s="1"/>
  <c r="A79" i="11"/>
  <c r="Z19" i="11" s="1"/>
  <c r="B79" i="11"/>
  <c r="AA19" i="11" s="1"/>
  <c r="C79" i="11"/>
  <c r="AB79" i="11" s="1"/>
  <c r="D79" i="11"/>
  <c r="AC79" i="11" s="1"/>
  <c r="E79" i="11"/>
  <c r="AD79" i="11" s="1"/>
  <c r="F79" i="11"/>
  <c r="AE79" i="11" s="1"/>
  <c r="G79" i="11"/>
  <c r="AF79" i="11" s="1"/>
  <c r="C67" i="11"/>
  <c r="D67" i="11"/>
  <c r="AC67" i="11" s="1"/>
  <c r="E67" i="11"/>
  <c r="AD67" i="11" s="1"/>
  <c r="F67" i="11"/>
  <c r="AE67" i="11" s="1"/>
  <c r="G67" i="11"/>
  <c r="AF67" i="11" s="1"/>
  <c r="B67" i="11"/>
  <c r="AA7" i="11" s="1"/>
  <c r="A67" i="11"/>
  <c r="Z7" i="11" s="1"/>
  <c r="AC11" i="11"/>
  <c r="AC12" i="11"/>
  <c r="AC13" i="11"/>
  <c r="AC14" i="11"/>
  <c r="AC15" i="11"/>
  <c r="AC16" i="11"/>
  <c r="AC17" i="11"/>
  <c r="AC18" i="11"/>
  <c r="AC19" i="11"/>
  <c r="AC20" i="11"/>
  <c r="AC21" i="11"/>
  <c r="AC22" i="11"/>
  <c r="AC23" i="11"/>
  <c r="AC24" i="11"/>
  <c r="AC25" i="11"/>
  <c r="AC26" i="11"/>
  <c r="AC27" i="11"/>
  <c r="AC28" i="11"/>
  <c r="AC29" i="11"/>
  <c r="AC30" i="11"/>
  <c r="AC31" i="11"/>
  <c r="AC32" i="11"/>
  <c r="AC33" i="11"/>
  <c r="AC34" i="11"/>
  <c r="AC35" i="11"/>
  <c r="AC36" i="11"/>
  <c r="AC37" i="11"/>
  <c r="AC38" i="11"/>
  <c r="AC39" i="11"/>
  <c r="AC40" i="11"/>
  <c r="AC41" i="11"/>
  <c r="AC42" i="11"/>
  <c r="AC43" i="11"/>
  <c r="AC44" i="11"/>
  <c r="AC45" i="11"/>
  <c r="AC46" i="11"/>
  <c r="AC47" i="11"/>
  <c r="AC48" i="11"/>
  <c r="AC49" i="11"/>
  <c r="AC50" i="11"/>
  <c r="AC51" i="11"/>
  <c r="AC52" i="11"/>
  <c r="AC53" i="11"/>
  <c r="AC54" i="11"/>
  <c r="AC55" i="11"/>
  <c r="AC56" i="11"/>
  <c r="AC57" i="11"/>
  <c r="AC58" i="11"/>
  <c r="AC5" i="11"/>
  <c r="AC6" i="11"/>
  <c r="AC7" i="11"/>
  <c r="AC8" i="11"/>
  <c r="AC9" i="11"/>
  <c r="AC10" i="11"/>
  <c r="AC4" i="11"/>
  <c r="C3" i="11"/>
  <c r="AB3" i="11" s="1"/>
  <c r="A3" i="11"/>
  <c r="J13" i="11" s="1"/>
  <c r="L9" i="11" l="1"/>
  <c r="AB107" i="11"/>
  <c r="L4" i="11"/>
  <c r="AB67" i="11"/>
  <c r="M3" i="11"/>
  <c r="O3" i="11"/>
  <c r="N3" i="11"/>
  <c r="O13" i="11"/>
  <c r="P3" i="11"/>
  <c r="M13" i="11"/>
  <c r="P13" i="11"/>
  <c r="Q8" i="12"/>
  <c r="Q3" i="12"/>
  <c r="N13" i="11"/>
  <c r="Q13" i="12"/>
  <c r="U13" i="12" s="1"/>
  <c r="Q4" i="12"/>
  <c r="Q9" i="12"/>
  <c r="M4" i="11"/>
  <c r="O4" i="11"/>
  <c r="N4" i="11"/>
  <c r="O8" i="11"/>
  <c r="M8" i="11"/>
  <c r="P8" i="11"/>
  <c r="E123" i="5"/>
  <c r="H123" i="5" s="1"/>
  <c r="N8" i="11"/>
  <c r="P4" i="11"/>
  <c r="P9" i="11"/>
  <c r="N9" i="11"/>
  <c r="O9" i="11"/>
  <c r="M9" i="11"/>
  <c r="E4" i="5"/>
  <c r="D63" i="5"/>
  <c r="E63" i="5" s="1"/>
  <c r="E183" i="5"/>
  <c r="U3" i="12" l="1"/>
  <c r="R9" i="12"/>
  <c r="T3" i="12"/>
  <c r="R13" i="12"/>
  <c r="S3" i="12"/>
  <c r="S8" i="12"/>
  <c r="T11" i="12"/>
  <c r="T7" i="12"/>
  <c r="U10" i="12"/>
  <c r="V6" i="12"/>
  <c r="S10" i="12"/>
  <c r="U11" i="12"/>
  <c r="S6" i="12"/>
  <c r="S12" i="12"/>
  <c r="U7" i="12"/>
  <c r="T12" i="12"/>
  <c r="T5" i="12"/>
  <c r="R5" i="12"/>
  <c r="U5" i="12"/>
  <c r="T10" i="12"/>
  <c r="R12" i="12"/>
  <c r="V11" i="12"/>
  <c r="S5" i="12"/>
  <c r="T6" i="12"/>
  <c r="U6" i="12"/>
  <c r="S7" i="12"/>
  <c r="V5" i="12"/>
  <c r="S11" i="12"/>
  <c r="V12" i="12"/>
  <c r="R7" i="12"/>
  <c r="R6" i="12"/>
  <c r="V13" i="12"/>
  <c r="R11" i="12"/>
  <c r="U12" i="12"/>
  <c r="V10" i="12"/>
  <c r="R10" i="12"/>
  <c r="V7" i="12"/>
  <c r="T13" i="12"/>
  <c r="S13" i="12"/>
  <c r="R3" i="12"/>
  <c r="U8" i="12"/>
  <c r="V3" i="12"/>
  <c r="R8" i="12"/>
  <c r="T9" i="12"/>
  <c r="V9" i="12"/>
  <c r="R4" i="12"/>
  <c r="U4" i="12"/>
  <c r="S4" i="12"/>
  <c r="V4" i="12"/>
  <c r="T8" i="12"/>
  <c r="U9" i="12"/>
  <c r="S9" i="12"/>
  <c r="V8" i="12"/>
  <c r="T4" i="12"/>
  <c r="F183" i="5"/>
  <c r="F123" i="5"/>
  <c r="G123" i="5"/>
  <c r="Q3" i="11"/>
  <c r="Q8" i="11"/>
  <c r="Q4" i="11"/>
  <c r="Q13" i="11"/>
  <c r="Q9" i="11"/>
  <c r="G183" i="5"/>
  <c r="G4" i="5"/>
  <c r="H4" i="5"/>
  <c r="F4" i="5"/>
  <c r="H183" i="5"/>
  <c r="F63" i="5"/>
  <c r="G63" i="5"/>
  <c r="H63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B207" i="5"/>
  <c r="B208" i="5"/>
  <c r="B209" i="5"/>
  <c r="B210" i="5"/>
  <c r="B211" i="5"/>
  <c r="B212" i="5"/>
  <c r="B213" i="5"/>
  <c r="B214" i="5"/>
  <c r="B215" i="5"/>
  <c r="B216" i="5"/>
  <c r="B217" i="5"/>
  <c r="B218" i="5"/>
  <c r="B219" i="5"/>
  <c r="B220" i="5"/>
  <c r="B221" i="5"/>
  <c r="B222" i="5"/>
  <c r="B223" i="5"/>
  <c r="B224" i="5"/>
  <c r="B225" i="5"/>
  <c r="B226" i="5"/>
  <c r="B227" i="5"/>
  <c r="B228" i="5"/>
  <c r="B229" i="5"/>
  <c r="B230" i="5"/>
  <c r="B231" i="5"/>
  <c r="B232" i="5"/>
  <c r="B233" i="5"/>
  <c r="B234" i="5"/>
  <c r="B235" i="5"/>
  <c r="B236" i="5"/>
  <c r="B237" i="5"/>
  <c r="B238" i="5"/>
  <c r="B239" i="5"/>
  <c r="B240" i="5"/>
  <c r="B241" i="5"/>
  <c r="B242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A235" i="5"/>
  <c r="A236" i="5"/>
  <c r="A237" i="5"/>
  <c r="A238" i="5"/>
  <c r="A239" i="5"/>
  <c r="A240" i="5"/>
  <c r="A241" i="5"/>
  <c r="A242" i="5"/>
  <c r="A230" i="5"/>
  <c r="A231" i="5"/>
  <c r="A232" i="5"/>
  <c r="A233" i="5"/>
  <c r="A234" i="5"/>
  <c r="A207" i="5"/>
  <c r="A208" i="5"/>
  <c r="A209" i="5"/>
  <c r="A210" i="5"/>
  <c r="A211" i="5"/>
  <c r="A212" i="5"/>
  <c r="A213" i="5"/>
  <c r="A214" i="5"/>
  <c r="A215" i="5"/>
  <c r="A216" i="5"/>
  <c r="A217" i="5"/>
  <c r="A218" i="5"/>
  <c r="A219" i="5"/>
  <c r="A220" i="5"/>
  <c r="A221" i="5"/>
  <c r="A222" i="5"/>
  <c r="A223" i="5"/>
  <c r="A224" i="5"/>
  <c r="A225" i="5"/>
  <c r="A226" i="5"/>
  <c r="A227" i="5"/>
  <c r="A228" i="5"/>
  <c r="A229" i="5"/>
  <c r="A188" i="5"/>
  <c r="A189" i="5"/>
  <c r="A190" i="5"/>
  <c r="A191" i="5"/>
  <c r="A192" i="5"/>
  <c r="A193" i="5"/>
  <c r="A194" i="5"/>
  <c r="A195" i="5"/>
  <c r="A196" i="5"/>
  <c r="A197" i="5"/>
  <c r="A198" i="5"/>
  <c r="A199" i="5"/>
  <c r="A200" i="5"/>
  <c r="A201" i="5"/>
  <c r="A202" i="5"/>
  <c r="A203" i="5"/>
  <c r="A204" i="5"/>
  <c r="A205" i="5"/>
  <c r="A206" i="5"/>
  <c r="C187" i="5"/>
  <c r="B187" i="5"/>
  <c r="A187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179" i="5"/>
  <c r="C180" i="5"/>
  <c r="C181" i="5"/>
  <c r="C182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A182" i="5"/>
  <c r="A176" i="5"/>
  <c r="A177" i="5"/>
  <c r="A178" i="5"/>
  <c r="A179" i="5"/>
  <c r="A180" i="5"/>
  <c r="A181" i="5"/>
  <c r="A173" i="5"/>
  <c r="A174" i="5"/>
  <c r="A175" i="5"/>
  <c r="A153" i="5"/>
  <c r="A154" i="5"/>
  <c r="A155" i="5"/>
  <c r="A156" i="5"/>
  <c r="A157" i="5"/>
  <c r="A158" i="5"/>
  <c r="A159" i="5"/>
  <c r="A160" i="5"/>
  <c r="A161" i="5"/>
  <c r="A162" i="5"/>
  <c r="A163" i="5"/>
  <c r="A164" i="5"/>
  <c r="A165" i="5"/>
  <c r="A166" i="5"/>
  <c r="A167" i="5"/>
  <c r="A168" i="5"/>
  <c r="A169" i="5"/>
  <c r="A170" i="5"/>
  <c r="A171" i="5"/>
  <c r="A172" i="5"/>
  <c r="A147" i="5"/>
  <c r="A148" i="5"/>
  <c r="A149" i="5"/>
  <c r="A150" i="5"/>
  <c r="A151" i="5"/>
  <c r="A152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A127" i="5"/>
  <c r="A128" i="5"/>
  <c r="A129" i="5"/>
  <c r="A130" i="5"/>
  <c r="A131" i="5"/>
  <c r="A132" i="5"/>
  <c r="A133" i="5"/>
  <c r="A134" i="5"/>
  <c r="A135" i="5"/>
  <c r="A136" i="5"/>
  <c r="A137" i="5"/>
  <c r="A138" i="5"/>
  <c r="A139" i="5"/>
  <c r="A140" i="5"/>
  <c r="A141" i="5"/>
  <c r="A142" i="5"/>
  <c r="A143" i="5"/>
  <c r="A144" i="5"/>
  <c r="A145" i="5"/>
  <c r="A146" i="5"/>
  <c r="O201" i="1"/>
  <c r="R201" i="1" s="1"/>
  <c r="O202" i="1"/>
  <c r="R202" i="1" s="1"/>
  <c r="O203" i="1"/>
  <c r="R203" i="1" s="1"/>
  <c r="O204" i="1"/>
  <c r="R204" i="1" s="1"/>
  <c r="O205" i="1"/>
  <c r="R205" i="1" s="1"/>
  <c r="O206" i="1"/>
  <c r="R206" i="1" s="1"/>
  <c r="O207" i="1"/>
  <c r="R207" i="1" s="1"/>
  <c r="O208" i="1"/>
  <c r="R208" i="1" s="1"/>
  <c r="O209" i="1"/>
  <c r="R209" i="1" s="1"/>
  <c r="O210" i="1"/>
  <c r="R210" i="1" s="1"/>
  <c r="O211" i="1"/>
  <c r="R211" i="1" s="1"/>
  <c r="O212" i="1"/>
  <c r="R212" i="1" s="1"/>
  <c r="O213" i="1"/>
  <c r="R213" i="1" s="1"/>
  <c r="O214" i="1"/>
  <c r="R214" i="1" s="1"/>
  <c r="O215" i="1"/>
  <c r="R215" i="1" s="1"/>
  <c r="O216" i="1"/>
  <c r="R216" i="1" s="1"/>
  <c r="O217" i="1"/>
  <c r="R217" i="1" s="1"/>
  <c r="O218" i="1"/>
  <c r="R218" i="1" s="1"/>
  <c r="O219" i="1"/>
  <c r="R219" i="1" s="1"/>
  <c r="O220" i="1"/>
  <c r="R220" i="1" s="1"/>
  <c r="O221" i="1"/>
  <c r="R221" i="1" s="1"/>
  <c r="O222" i="1"/>
  <c r="R222" i="1" s="1"/>
  <c r="O223" i="1"/>
  <c r="R223" i="1" s="1"/>
  <c r="O224" i="1"/>
  <c r="R224" i="1" s="1"/>
  <c r="O225" i="1"/>
  <c r="R225" i="1" s="1"/>
  <c r="O226" i="1"/>
  <c r="R226" i="1" s="1"/>
  <c r="O227" i="1"/>
  <c r="R227" i="1" s="1"/>
  <c r="O228" i="1"/>
  <c r="R228" i="1" s="1"/>
  <c r="O229" i="1"/>
  <c r="R229" i="1" s="1"/>
  <c r="O230" i="1"/>
  <c r="R230" i="1" s="1"/>
  <c r="O231" i="1"/>
  <c r="R231" i="1" s="1"/>
  <c r="O232" i="1"/>
  <c r="R232" i="1" s="1"/>
  <c r="O233" i="1"/>
  <c r="R233" i="1" s="1"/>
  <c r="O234" i="1"/>
  <c r="R234" i="1" s="1"/>
  <c r="O235" i="1"/>
  <c r="R235" i="1" s="1"/>
  <c r="O236" i="1"/>
  <c r="R236" i="1" s="1"/>
  <c r="O237" i="1"/>
  <c r="R237" i="1" s="1"/>
  <c r="O238" i="1"/>
  <c r="R238" i="1" s="1"/>
  <c r="O239" i="1"/>
  <c r="R239" i="1" s="1"/>
  <c r="O240" i="1"/>
  <c r="R240" i="1" s="1"/>
  <c r="O241" i="1"/>
  <c r="R241" i="1" s="1"/>
  <c r="O242" i="1"/>
  <c r="R242" i="1" s="1"/>
  <c r="O243" i="1"/>
  <c r="R243" i="1" s="1"/>
  <c r="O244" i="1"/>
  <c r="R244" i="1" s="1"/>
  <c r="O245" i="1"/>
  <c r="R245" i="1" s="1"/>
  <c r="O246" i="1"/>
  <c r="R246" i="1" s="1"/>
  <c r="O247" i="1"/>
  <c r="R247" i="1" s="1"/>
  <c r="O248" i="1"/>
  <c r="R248" i="1" s="1"/>
  <c r="O249" i="1"/>
  <c r="R249" i="1" s="1"/>
  <c r="O250" i="1"/>
  <c r="R250" i="1" s="1"/>
  <c r="O251" i="1"/>
  <c r="R251" i="1" s="1"/>
  <c r="O252" i="1"/>
  <c r="R252" i="1" s="1"/>
  <c r="O253" i="1"/>
  <c r="R253" i="1" s="1"/>
  <c r="O254" i="1"/>
  <c r="R254" i="1" s="1"/>
  <c r="O255" i="1"/>
  <c r="R255" i="1" s="1"/>
  <c r="O256" i="1"/>
  <c r="R256" i="1" s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O189" i="1"/>
  <c r="R189" i="1" s="1"/>
  <c r="O190" i="1"/>
  <c r="R190" i="1" s="1"/>
  <c r="O191" i="1"/>
  <c r="R191" i="1" s="1"/>
  <c r="O192" i="1"/>
  <c r="R192" i="1" s="1"/>
  <c r="O193" i="1"/>
  <c r="R193" i="1" s="1"/>
  <c r="O194" i="1"/>
  <c r="R194" i="1" s="1"/>
  <c r="O195" i="1"/>
  <c r="R195" i="1" s="1"/>
  <c r="O196" i="1"/>
  <c r="R196" i="1" s="1"/>
  <c r="N189" i="1"/>
  <c r="N190" i="1"/>
  <c r="N191" i="1"/>
  <c r="N192" i="1"/>
  <c r="N193" i="1"/>
  <c r="N194" i="1"/>
  <c r="N195" i="1"/>
  <c r="N196" i="1"/>
  <c r="M189" i="1"/>
  <c r="M190" i="1"/>
  <c r="M191" i="1"/>
  <c r="M192" i="1"/>
  <c r="M193" i="1"/>
  <c r="M194" i="1"/>
  <c r="M195" i="1"/>
  <c r="M196" i="1"/>
  <c r="L189" i="1"/>
  <c r="L190" i="1"/>
  <c r="L191" i="1"/>
  <c r="L192" i="1"/>
  <c r="L193" i="1"/>
  <c r="L194" i="1"/>
  <c r="L195" i="1"/>
  <c r="L196" i="1"/>
  <c r="W3" i="12" l="1"/>
  <c r="W8" i="12"/>
  <c r="U11" i="11"/>
  <c r="T12" i="11"/>
  <c r="R10" i="11"/>
  <c r="V11" i="11"/>
  <c r="U12" i="11"/>
  <c r="S10" i="11"/>
  <c r="R11" i="11"/>
  <c r="V6" i="11"/>
  <c r="V12" i="11"/>
  <c r="T10" i="11"/>
  <c r="S11" i="11"/>
  <c r="R12" i="11"/>
  <c r="V7" i="11"/>
  <c r="U10" i="11"/>
  <c r="T11" i="11"/>
  <c r="S12" i="11"/>
  <c r="V10" i="11"/>
  <c r="U7" i="11"/>
  <c r="S5" i="11"/>
  <c r="R6" i="11"/>
  <c r="T5" i="11"/>
  <c r="S6" i="11"/>
  <c r="R7" i="11"/>
  <c r="U5" i="11"/>
  <c r="T6" i="11"/>
  <c r="S7" i="11"/>
  <c r="U6" i="11"/>
  <c r="T7" i="11"/>
  <c r="R5" i="11"/>
  <c r="V5" i="11"/>
  <c r="P192" i="1"/>
  <c r="D178" i="5" s="1"/>
  <c r="V9" i="11"/>
  <c r="V3" i="11"/>
  <c r="V8" i="11"/>
  <c r="P189" i="1"/>
  <c r="D175" i="5" s="1"/>
  <c r="T13" i="11"/>
  <c r="U9" i="11"/>
  <c r="P195" i="1"/>
  <c r="D181" i="5" s="1"/>
  <c r="R9" i="11"/>
  <c r="S13" i="11"/>
  <c r="R13" i="11"/>
  <c r="R4" i="11"/>
  <c r="V4" i="11"/>
  <c r="Q196" i="1"/>
  <c r="P196" i="1"/>
  <c r="D182" i="5" s="1"/>
  <c r="Q252" i="1"/>
  <c r="P252" i="1"/>
  <c r="D238" i="5" s="1"/>
  <c r="Q244" i="1"/>
  <c r="P244" i="1"/>
  <c r="D230" i="5" s="1"/>
  <c r="Q232" i="1"/>
  <c r="P232" i="1"/>
  <c r="D218" i="5" s="1"/>
  <c r="Q224" i="1"/>
  <c r="P224" i="1"/>
  <c r="D210" i="5" s="1"/>
  <c r="Q216" i="1"/>
  <c r="P216" i="1"/>
  <c r="D202" i="5" s="1"/>
  <c r="Q208" i="1"/>
  <c r="P208" i="1"/>
  <c r="D194" i="5" s="1"/>
  <c r="Q191" i="1"/>
  <c r="P191" i="1"/>
  <c r="D177" i="5" s="1"/>
  <c r="Q251" i="1"/>
  <c r="P251" i="1"/>
  <c r="D237" i="5" s="1"/>
  <c r="Q243" i="1"/>
  <c r="P243" i="1"/>
  <c r="D229" i="5" s="1"/>
  <c r="Q235" i="1"/>
  <c r="P235" i="1"/>
  <c r="D221" i="5" s="1"/>
  <c r="Q227" i="1"/>
  <c r="P227" i="1"/>
  <c r="D213" i="5" s="1"/>
  <c r="Q219" i="1"/>
  <c r="P219" i="1"/>
  <c r="D205" i="5" s="1"/>
  <c r="Q211" i="1"/>
  <c r="P211" i="1"/>
  <c r="D197" i="5" s="1"/>
  <c r="Q203" i="1"/>
  <c r="P203" i="1"/>
  <c r="D189" i="5" s="1"/>
  <c r="Q194" i="1"/>
  <c r="P194" i="1"/>
  <c r="D180" i="5" s="1"/>
  <c r="Q190" i="1"/>
  <c r="P190" i="1"/>
  <c r="D176" i="5" s="1"/>
  <c r="Q254" i="1"/>
  <c r="P254" i="1"/>
  <c r="D240" i="5" s="1"/>
  <c r="Q250" i="1"/>
  <c r="P250" i="1"/>
  <c r="D236" i="5" s="1"/>
  <c r="Q246" i="1"/>
  <c r="P246" i="1"/>
  <c r="D232" i="5" s="1"/>
  <c r="Q242" i="1"/>
  <c r="P242" i="1"/>
  <c r="D228" i="5" s="1"/>
  <c r="Q238" i="1"/>
  <c r="P238" i="1"/>
  <c r="D224" i="5" s="1"/>
  <c r="Q234" i="1"/>
  <c r="P234" i="1"/>
  <c r="D220" i="5" s="1"/>
  <c r="Q230" i="1"/>
  <c r="P230" i="1"/>
  <c r="D216" i="5" s="1"/>
  <c r="Q226" i="1"/>
  <c r="P226" i="1"/>
  <c r="D212" i="5" s="1"/>
  <c r="Q222" i="1"/>
  <c r="P222" i="1"/>
  <c r="D208" i="5" s="1"/>
  <c r="Q218" i="1"/>
  <c r="P218" i="1"/>
  <c r="D204" i="5" s="1"/>
  <c r="Q214" i="1"/>
  <c r="P214" i="1"/>
  <c r="D200" i="5" s="1"/>
  <c r="Q210" i="1"/>
  <c r="P210" i="1"/>
  <c r="D196" i="5" s="1"/>
  <c r="Q206" i="1"/>
  <c r="P206" i="1"/>
  <c r="D192" i="5" s="1"/>
  <c r="Q202" i="1"/>
  <c r="P202" i="1"/>
  <c r="D188" i="5" s="1"/>
  <c r="Q256" i="1"/>
  <c r="P256" i="1"/>
  <c r="D242" i="5" s="1"/>
  <c r="Q248" i="1"/>
  <c r="P248" i="1"/>
  <c r="D234" i="5" s="1"/>
  <c r="Q240" i="1"/>
  <c r="P240" i="1"/>
  <c r="D226" i="5" s="1"/>
  <c r="Q236" i="1"/>
  <c r="P236" i="1"/>
  <c r="D222" i="5" s="1"/>
  <c r="Q228" i="1"/>
  <c r="P228" i="1"/>
  <c r="D214" i="5" s="1"/>
  <c r="Q220" i="1"/>
  <c r="P220" i="1"/>
  <c r="D206" i="5" s="1"/>
  <c r="Q212" i="1"/>
  <c r="P212" i="1"/>
  <c r="D198" i="5" s="1"/>
  <c r="Q204" i="1"/>
  <c r="P204" i="1"/>
  <c r="D190" i="5" s="1"/>
  <c r="Q255" i="1"/>
  <c r="P255" i="1"/>
  <c r="D241" i="5" s="1"/>
  <c r="Q247" i="1"/>
  <c r="P247" i="1"/>
  <c r="D233" i="5" s="1"/>
  <c r="Q239" i="1"/>
  <c r="P239" i="1"/>
  <c r="D225" i="5" s="1"/>
  <c r="Q231" i="1"/>
  <c r="P231" i="1"/>
  <c r="D217" i="5" s="1"/>
  <c r="Q223" i="1"/>
  <c r="P223" i="1"/>
  <c r="D209" i="5" s="1"/>
  <c r="Q215" i="1"/>
  <c r="P215" i="1"/>
  <c r="D201" i="5" s="1"/>
  <c r="Q207" i="1"/>
  <c r="P207" i="1"/>
  <c r="D193" i="5" s="1"/>
  <c r="Q193" i="1"/>
  <c r="P193" i="1"/>
  <c r="D179" i="5" s="1"/>
  <c r="Q253" i="1"/>
  <c r="P253" i="1"/>
  <c r="D239" i="5" s="1"/>
  <c r="Q249" i="1"/>
  <c r="P249" i="1"/>
  <c r="D235" i="5" s="1"/>
  <c r="Q245" i="1"/>
  <c r="P245" i="1"/>
  <c r="D231" i="5" s="1"/>
  <c r="Q241" i="1"/>
  <c r="P241" i="1"/>
  <c r="D227" i="5" s="1"/>
  <c r="Q237" i="1"/>
  <c r="P237" i="1"/>
  <c r="D223" i="5" s="1"/>
  <c r="Q233" i="1"/>
  <c r="P233" i="1"/>
  <c r="D219" i="5" s="1"/>
  <c r="Q229" i="1"/>
  <c r="P229" i="1"/>
  <c r="D215" i="5" s="1"/>
  <c r="Q225" i="1"/>
  <c r="P225" i="1"/>
  <c r="D211" i="5" s="1"/>
  <c r="Q221" i="1"/>
  <c r="P221" i="1"/>
  <c r="D207" i="5" s="1"/>
  <c r="Q217" i="1"/>
  <c r="P217" i="1"/>
  <c r="D203" i="5" s="1"/>
  <c r="Q213" i="1"/>
  <c r="P213" i="1"/>
  <c r="D199" i="5" s="1"/>
  <c r="Q209" i="1"/>
  <c r="P209" i="1"/>
  <c r="D195" i="5" s="1"/>
  <c r="Q205" i="1"/>
  <c r="P205" i="1"/>
  <c r="D191" i="5" s="1"/>
  <c r="Q201" i="1"/>
  <c r="P201" i="1"/>
  <c r="D187" i="5" s="1"/>
  <c r="V13" i="11"/>
  <c r="R3" i="11"/>
  <c r="S8" i="11"/>
  <c r="T8" i="11"/>
  <c r="S3" i="11"/>
  <c r="U3" i="11"/>
  <c r="T3" i="11"/>
  <c r="R8" i="11"/>
  <c r="T4" i="11"/>
  <c r="U4" i="11"/>
  <c r="S4" i="11"/>
  <c r="U8" i="11"/>
  <c r="U13" i="11"/>
  <c r="S9" i="11"/>
  <c r="T9" i="11"/>
  <c r="Q189" i="1"/>
  <c r="Q192" i="1"/>
  <c r="Q195" i="1"/>
  <c r="O81" i="1"/>
  <c r="R81" i="1" s="1"/>
  <c r="O82" i="1"/>
  <c r="R82" i="1" s="1"/>
  <c r="O83" i="1"/>
  <c r="R83" i="1" s="1"/>
  <c r="O84" i="1"/>
  <c r="R84" i="1" s="1"/>
  <c r="O85" i="1"/>
  <c r="R85" i="1" s="1"/>
  <c r="O86" i="1"/>
  <c r="R86" i="1" s="1"/>
  <c r="O87" i="1"/>
  <c r="R87" i="1" s="1"/>
  <c r="O88" i="1"/>
  <c r="R88" i="1" s="1"/>
  <c r="O89" i="1"/>
  <c r="R89" i="1" s="1"/>
  <c r="O90" i="1"/>
  <c r="R90" i="1" s="1"/>
  <c r="O91" i="1"/>
  <c r="R91" i="1" s="1"/>
  <c r="O92" i="1"/>
  <c r="R92" i="1" s="1"/>
  <c r="O93" i="1"/>
  <c r="R93" i="1" s="1"/>
  <c r="O94" i="1"/>
  <c r="R94" i="1" s="1"/>
  <c r="O95" i="1"/>
  <c r="R95" i="1" s="1"/>
  <c r="O96" i="1"/>
  <c r="R96" i="1" s="1"/>
  <c r="O97" i="1"/>
  <c r="R97" i="1" s="1"/>
  <c r="O98" i="1"/>
  <c r="R98" i="1" s="1"/>
  <c r="O99" i="1"/>
  <c r="R99" i="1" s="1"/>
  <c r="O100" i="1"/>
  <c r="R100" i="1" s="1"/>
  <c r="O101" i="1"/>
  <c r="R101" i="1" s="1"/>
  <c r="O102" i="1"/>
  <c r="R102" i="1" s="1"/>
  <c r="O103" i="1"/>
  <c r="R103" i="1" s="1"/>
  <c r="O104" i="1"/>
  <c r="R104" i="1" s="1"/>
  <c r="O105" i="1"/>
  <c r="R105" i="1" s="1"/>
  <c r="O106" i="1"/>
  <c r="R106" i="1" s="1"/>
  <c r="O107" i="1"/>
  <c r="R107" i="1" s="1"/>
  <c r="O108" i="1"/>
  <c r="R108" i="1" s="1"/>
  <c r="O109" i="1"/>
  <c r="R109" i="1" s="1"/>
  <c r="O110" i="1"/>
  <c r="R110" i="1" s="1"/>
  <c r="O111" i="1"/>
  <c r="R111" i="1" s="1"/>
  <c r="O112" i="1"/>
  <c r="R112" i="1" s="1"/>
  <c r="O113" i="1"/>
  <c r="R113" i="1" s="1"/>
  <c r="O114" i="1"/>
  <c r="R114" i="1" s="1"/>
  <c r="O115" i="1"/>
  <c r="R115" i="1" s="1"/>
  <c r="O116" i="1"/>
  <c r="R116" i="1" s="1"/>
  <c r="O117" i="1"/>
  <c r="R117" i="1" s="1"/>
  <c r="O118" i="1"/>
  <c r="R118" i="1" s="1"/>
  <c r="O119" i="1"/>
  <c r="R119" i="1" s="1"/>
  <c r="O120" i="1"/>
  <c r="R120" i="1" s="1"/>
  <c r="O121" i="1"/>
  <c r="R121" i="1" s="1"/>
  <c r="O122" i="1"/>
  <c r="R122" i="1" s="1"/>
  <c r="O123" i="1"/>
  <c r="R123" i="1" s="1"/>
  <c r="O124" i="1"/>
  <c r="R124" i="1" s="1"/>
  <c r="O125" i="1"/>
  <c r="R125" i="1" s="1"/>
  <c r="O126" i="1"/>
  <c r="R126" i="1" s="1"/>
  <c r="O127" i="1"/>
  <c r="R127" i="1" s="1"/>
  <c r="O128" i="1"/>
  <c r="R128" i="1" s="1"/>
  <c r="O129" i="1"/>
  <c r="R129" i="1" s="1"/>
  <c r="O130" i="1"/>
  <c r="R130" i="1" s="1"/>
  <c r="O131" i="1"/>
  <c r="R131" i="1" s="1"/>
  <c r="O132" i="1"/>
  <c r="R132" i="1" s="1"/>
  <c r="O133" i="1"/>
  <c r="R133" i="1" s="1"/>
  <c r="O134" i="1"/>
  <c r="R134" i="1" s="1"/>
  <c r="O135" i="1"/>
  <c r="R135" i="1" s="1"/>
  <c r="O136" i="1"/>
  <c r="R136" i="1" s="1"/>
  <c r="O141" i="1"/>
  <c r="R141" i="1" s="1"/>
  <c r="O142" i="1"/>
  <c r="R142" i="1" s="1"/>
  <c r="O143" i="1"/>
  <c r="R143" i="1" s="1"/>
  <c r="O144" i="1"/>
  <c r="R144" i="1" s="1"/>
  <c r="O145" i="1"/>
  <c r="R145" i="1" s="1"/>
  <c r="O146" i="1"/>
  <c r="R146" i="1" s="1"/>
  <c r="O147" i="1"/>
  <c r="R147" i="1" s="1"/>
  <c r="O148" i="1"/>
  <c r="R148" i="1" s="1"/>
  <c r="O149" i="1"/>
  <c r="R149" i="1" s="1"/>
  <c r="O150" i="1"/>
  <c r="R150" i="1" s="1"/>
  <c r="O151" i="1"/>
  <c r="R151" i="1" s="1"/>
  <c r="O152" i="1"/>
  <c r="R152" i="1" s="1"/>
  <c r="O153" i="1"/>
  <c r="R153" i="1" s="1"/>
  <c r="O154" i="1"/>
  <c r="R154" i="1" s="1"/>
  <c r="O155" i="1"/>
  <c r="R155" i="1" s="1"/>
  <c r="O156" i="1"/>
  <c r="R156" i="1" s="1"/>
  <c r="O157" i="1"/>
  <c r="R157" i="1" s="1"/>
  <c r="O158" i="1"/>
  <c r="R158" i="1" s="1"/>
  <c r="O159" i="1"/>
  <c r="R159" i="1" s="1"/>
  <c r="O160" i="1"/>
  <c r="R160" i="1" s="1"/>
  <c r="O161" i="1"/>
  <c r="R161" i="1" s="1"/>
  <c r="O162" i="1"/>
  <c r="R162" i="1" s="1"/>
  <c r="O163" i="1"/>
  <c r="R163" i="1" s="1"/>
  <c r="O164" i="1"/>
  <c r="R164" i="1" s="1"/>
  <c r="O165" i="1"/>
  <c r="R165" i="1" s="1"/>
  <c r="O166" i="1"/>
  <c r="R166" i="1" s="1"/>
  <c r="O167" i="1"/>
  <c r="R167" i="1" s="1"/>
  <c r="O168" i="1"/>
  <c r="R168" i="1" s="1"/>
  <c r="O169" i="1"/>
  <c r="R169" i="1" s="1"/>
  <c r="O170" i="1"/>
  <c r="R170" i="1" s="1"/>
  <c r="O171" i="1"/>
  <c r="R171" i="1" s="1"/>
  <c r="O172" i="1"/>
  <c r="R172" i="1" s="1"/>
  <c r="O173" i="1"/>
  <c r="R173" i="1" s="1"/>
  <c r="O174" i="1"/>
  <c r="R174" i="1" s="1"/>
  <c r="O175" i="1"/>
  <c r="R175" i="1" s="1"/>
  <c r="O176" i="1"/>
  <c r="R176" i="1" s="1"/>
  <c r="O177" i="1"/>
  <c r="R177" i="1" s="1"/>
  <c r="O178" i="1"/>
  <c r="R178" i="1" s="1"/>
  <c r="O179" i="1"/>
  <c r="R179" i="1" s="1"/>
  <c r="O180" i="1"/>
  <c r="R180" i="1" s="1"/>
  <c r="O181" i="1"/>
  <c r="R181" i="1" s="1"/>
  <c r="O182" i="1"/>
  <c r="R182" i="1" s="1"/>
  <c r="O183" i="1"/>
  <c r="R183" i="1" s="1"/>
  <c r="O184" i="1"/>
  <c r="R184" i="1" s="1"/>
  <c r="O185" i="1"/>
  <c r="R185" i="1" s="1"/>
  <c r="O186" i="1"/>
  <c r="R186" i="1" s="1"/>
  <c r="O187" i="1"/>
  <c r="R187" i="1" s="1"/>
  <c r="O188" i="1"/>
  <c r="R188" i="1" s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W3" i="11" l="1"/>
  <c r="P186" i="1"/>
  <c r="D172" i="5" s="1"/>
  <c r="P178" i="1"/>
  <c r="D164" i="5" s="1"/>
  <c r="P170" i="1"/>
  <c r="D156" i="5" s="1"/>
  <c r="P162" i="1"/>
  <c r="D148" i="5" s="1"/>
  <c r="P154" i="1"/>
  <c r="D140" i="5" s="1"/>
  <c r="P146" i="1"/>
  <c r="D132" i="5" s="1"/>
  <c r="P134" i="1"/>
  <c r="D120" i="5" s="1"/>
  <c r="P130" i="1"/>
  <c r="D116" i="5" s="1"/>
  <c r="P126" i="1"/>
  <c r="D112" i="5" s="1"/>
  <c r="P122" i="1"/>
  <c r="D108" i="5" s="1"/>
  <c r="P118" i="1"/>
  <c r="D104" i="5" s="1"/>
  <c r="P114" i="1"/>
  <c r="D100" i="5" s="1"/>
  <c r="P110" i="1"/>
  <c r="D96" i="5" s="1"/>
  <c r="P106" i="1"/>
  <c r="D92" i="5" s="1"/>
  <c r="P102" i="1"/>
  <c r="D88" i="5" s="1"/>
  <c r="P98" i="1"/>
  <c r="D84" i="5" s="1"/>
  <c r="P94" i="1"/>
  <c r="D80" i="5" s="1"/>
  <c r="P90" i="1"/>
  <c r="D76" i="5" s="1"/>
  <c r="P86" i="1"/>
  <c r="D72" i="5" s="1"/>
  <c r="P82" i="1"/>
  <c r="D68" i="5" s="1"/>
  <c r="P182" i="1"/>
  <c r="D168" i="5" s="1"/>
  <c r="P174" i="1"/>
  <c r="D160" i="5" s="1"/>
  <c r="P166" i="1"/>
  <c r="D152" i="5" s="1"/>
  <c r="P158" i="1"/>
  <c r="D144" i="5" s="1"/>
  <c r="P150" i="1"/>
  <c r="D136" i="5" s="1"/>
  <c r="P142" i="1"/>
  <c r="D128" i="5" s="1"/>
  <c r="W8" i="11"/>
  <c r="P187" i="1"/>
  <c r="D173" i="5" s="1"/>
  <c r="P183" i="1"/>
  <c r="D169" i="5" s="1"/>
  <c r="P179" i="1"/>
  <c r="D165" i="5" s="1"/>
  <c r="P175" i="1"/>
  <c r="D161" i="5" s="1"/>
  <c r="P171" i="1"/>
  <c r="D157" i="5" s="1"/>
  <c r="P167" i="1"/>
  <c r="D153" i="5" s="1"/>
  <c r="P163" i="1"/>
  <c r="D149" i="5" s="1"/>
  <c r="P159" i="1"/>
  <c r="D145" i="5" s="1"/>
  <c r="P155" i="1"/>
  <c r="D141" i="5" s="1"/>
  <c r="P151" i="1"/>
  <c r="D137" i="5" s="1"/>
  <c r="P147" i="1"/>
  <c r="D133" i="5" s="1"/>
  <c r="P143" i="1"/>
  <c r="D129" i="5" s="1"/>
  <c r="P135" i="1"/>
  <c r="D121" i="5" s="1"/>
  <c r="P131" i="1"/>
  <c r="D117" i="5" s="1"/>
  <c r="P127" i="1"/>
  <c r="D113" i="5" s="1"/>
  <c r="P123" i="1"/>
  <c r="D109" i="5" s="1"/>
  <c r="P119" i="1"/>
  <c r="D105" i="5" s="1"/>
  <c r="P115" i="1"/>
  <c r="D101" i="5" s="1"/>
  <c r="P111" i="1"/>
  <c r="D97" i="5" s="1"/>
  <c r="P107" i="1"/>
  <c r="D93" i="5" s="1"/>
  <c r="P103" i="1"/>
  <c r="D89" i="5" s="1"/>
  <c r="P99" i="1"/>
  <c r="D85" i="5" s="1"/>
  <c r="P95" i="1"/>
  <c r="D81" i="5" s="1"/>
  <c r="P91" i="1"/>
  <c r="D77" i="5" s="1"/>
  <c r="P87" i="1"/>
  <c r="D73" i="5" s="1"/>
  <c r="P83" i="1"/>
  <c r="D69" i="5" s="1"/>
  <c r="P70" i="1"/>
  <c r="D56" i="5" s="1"/>
  <c r="Q70" i="1"/>
  <c r="Q62" i="1"/>
  <c r="P62" i="1"/>
  <c r="D48" i="5" s="1"/>
  <c r="Q54" i="1"/>
  <c r="P54" i="1"/>
  <c r="D40" i="5" s="1"/>
  <c r="Q46" i="1"/>
  <c r="P46" i="1"/>
  <c r="D32" i="5" s="1"/>
  <c r="Q38" i="1"/>
  <c r="P38" i="1"/>
  <c r="D24" i="5" s="1"/>
  <c r="Q30" i="1"/>
  <c r="P30" i="1"/>
  <c r="D16" i="5" s="1"/>
  <c r="Q22" i="1"/>
  <c r="P22" i="1"/>
  <c r="D8" i="5" s="1"/>
  <c r="P181" i="1"/>
  <c r="D167" i="5" s="1"/>
  <c r="P173" i="1"/>
  <c r="D159" i="5" s="1"/>
  <c r="P165" i="1"/>
  <c r="D151" i="5" s="1"/>
  <c r="P157" i="1"/>
  <c r="D143" i="5" s="1"/>
  <c r="P149" i="1"/>
  <c r="D135" i="5" s="1"/>
  <c r="P141" i="1"/>
  <c r="D127" i="5" s="1"/>
  <c r="P129" i="1"/>
  <c r="D115" i="5" s="1"/>
  <c r="P121" i="1"/>
  <c r="D107" i="5" s="1"/>
  <c r="P113" i="1"/>
  <c r="D99" i="5" s="1"/>
  <c r="P105" i="1"/>
  <c r="D91" i="5" s="1"/>
  <c r="P97" i="1"/>
  <c r="D83" i="5" s="1"/>
  <c r="P89" i="1"/>
  <c r="D75" i="5" s="1"/>
  <c r="P81" i="1"/>
  <c r="D67" i="5" s="1"/>
  <c r="Q73" i="1"/>
  <c r="P73" i="1"/>
  <c r="D59" i="5" s="1"/>
  <c r="P65" i="1"/>
  <c r="D51" i="5" s="1"/>
  <c r="Q65" i="1"/>
  <c r="P57" i="1"/>
  <c r="D43" i="5" s="1"/>
  <c r="Q57" i="1"/>
  <c r="P49" i="1"/>
  <c r="D35" i="5" s="1"/>
  <c r="Q49" i="1"/>
  <c r="P41" i="1"/>
  <c r="D27" i="5" s="1"/>
  <c r="Q41" i="1"/>
  <c r="Q37" i="1"/>
  <c r="P37" i="1"/>
  <c r="D23" i="5" s="1"/>
  <c r="P29" i="1"/>
  <c r="D15" i="5" s="1"/>
  <c r="Q29" i="1"/>
  <c r="P188" i="1"/>
  <c r="D174" i="5" s="1"/>
  <c r="P184" i="1"/>
  <c r="D170" i="5" s="1"/>
  <c r="P180" i="1"/>
  <c r="D166" i="5" s="1"/>
  <c r="P176" i="1"/>
  <c r="D162" i="5" s="1"/>
  <c r="P172" i="1"/>
  <c r="D158" i="5" s="1"/>
  <c r="P168" i="1"/>
  <c r="D154" i="5" s="1"/>
  <c r="P164" i="1"/>
  <c r="D150" i="5" s="1"/>
  <c r="P160" i="1"/>
  <c r="D146" i="5" s="1"/>
  <c r="P156" i="1"/>
  <c r="D142" i="5" s="1"/>
  <c r="P152" i="1"/>
  <c r="D138" i="5" s="1"/>
  <c r="P148" i="1"/>
  <c r="D134" i="5" s="1"/>
  <c r="P144" i="1"/>
  <c r="D130" i="5" s="1"/>
  <c r="P136" i="1"/>
  <c r="D122" i="5" s="1"/>
  <c r="P132" i="1"/>
  <c r="D118" i="5" s="1"/>
  <c r="P128" i="1"/>
  <c r="D114" i="5" s="1"/>
  <c r="P124" i="1"/>
  <c r="D110" i="5" s="1"/>
  <c r="P120" i="1"/>
  <c r="D106" i="5" s="1"/>
  <c r="P116" i="1"/>
  <c r="D102" i="5" s="1"/>
  <c r="P112" i="1"/>
  <c r="D98" i="5" s="1"/>
  <c r="P108" i="1"/>
  <c r="D94" i="5" s="1"/>
  <c r="P104" i="1"/>
  <c r="D90" i="5" s="1"/>
  <c r="P100" i="1"/>
  <c r="D86" i="5" s="1"/>
  <c r="P96" i="1"/>
  <c r="D82" i="5" s="1"/>
  <c r="P92" i="1"/>
  <c r="D78" i="5" s="1"/>
  <c r="P88" i="1"/>
  <c r="D74" i="5" s="1"/>
  <c r="P84" i="1"/>
  <c r="D70" i="5" s="1"/>
  <c r="P76" i="1"/>
  <c r="D62" i="5" s="1"/>
  <c r="Q76" i="1"/>
  <c r="Q72" i="1"/>
  <c r="P72" i="1"/>
  <c r="D58" i="5" s="1"/>
  <c r="Q68" i="1"/>
  <c r="P68" i="1"/>
  <c r="D54" i="5" s="1"/>
  <c r="Q64" i="1"/>
  <c r="P64" i="1"/>
  <c r="D50" i="5" s="1"/>
  <c r="Q60" i="1"/>
  <c r="P60" i="1"/>
  <c r="D46" i="5" s="1"/>
  <c r="Q56" i="1"/>
  <c r="P56" i="1"/>
  <c r="D42" i="5" s="1"/>
  <c r="Q52" i="1"/>
  <c r="P52" i="1"/>
  <c r="D38" i="5" s="1"/>
  <c r="Q48" i="1"/>
  <c r="P48" i="1"/>
  <c r="D34" i="5" s="1"/>
  <c r="Q44" i="1"/>
  <c r="P44" i="1"/>
  <c r="D30" i="5" s="1"/>
  <c r="P40" i="1"/>
  <c r="D26" i="5" s="1"/>
  <c r="Q40" i="1"/>
  <c r="P36" i="1"/>
  <c r="D22" i="5" s="1"/>
  <c r="Q36" i="1"/>
  <c r="Q32" i="1"/>
  <c r="P32" i="1"/>
  <c r="D18" i="5" s="1"/>
  <c r="Q28" i="1"/>
  <c r="P28" i="1"/>
  <c r="D14" i="5" s="1"/>
  <c r="P24" i="1"/>
  <c r="D10" i="5" s="1"/>
  <c r="Q24" i="1"/>
  <c r="Q74" i="1"/>
  <c r="P74" i="1"/>
  <c r="D60" i="5" s="1"/>
  <c r="P66" i="1"/>
  <c r="D52" i="5" s="1"/>
  <c r="Q66" i="1"/>
  <c r="Q58" i="1"/>
  <c r="P58" i="1"/>
  <c r="D44" i="5" s="1"/>
  <c r="Q50" i="1"/>
  <c r="P50" i="1"/>
  <c r="D36" i="5" s="1"/>
  <c r="Q42" i="1"/>
  <c r="P42" i="1"/>
  <c r="D28" i="5" s="1"/>
  <c r="P34" i="1"/>
  <c r="D20" i="5" s="1"/>
  <c r="Q34" i="1"/>
  <c r="P26" i="1"/>
  <c r="D12" i="5" s="1"/>
  <c r="Q26" i="1"/>
  <c r="P185" i="1"/>
  <c r="D171" i="5" s="1"/>
  <c r="P177" i="1"/>
  <c r="D163" i="5" s="1"/>
  <c r="P169" i="1"/>
  <c r="D155" i="5" s="1"/>
  <c r="P161" i="1"/>
  <c r="D147" i="5" s="1"/>
  <c r="P153" i="1"/>
  <c r="D139" i="5" s="1"/>
  <c r="P145" i="1"/>
  <c r="D131" i="5" s="1"/>
  <c r="P133" i="1"/>
  <c r="D119" i="5" s="1"/>
  <c r="P125" i="1"/>
  <c r="D111" i="5" s="1"/>
  <c r="P117" i="1"/>
  <c r="D103" i="5" s="1"/>
  <c r="P109" i="1"/>
  <c r="D95" i="5" s="1"/>
  <c r="P101" i="1"/>
  <c r="D87" i="5" s="1"/>
  <c r="P93" i="1"/>
  <c r="D79" i="5" s="1"/>
  <c r="P85" i="1"/>
  <c r="D71" i="5" s="1"/>
  <c r="Q69" i="1"/>
  <c r="P69" i="1"/>
  <c r="D55" i="5" s="1"/>
  <c r="P61" i="1"/>
  <c r="D47" i="5" s="1"/>
  <c r="Q61" i="1"/>
  <c r="Q53" i="1"/>
  <c r="P53" i="1"/>
  <c r="D39" i="5" s="1"/>
  <c r="Q45" i="1"/>
  <c r="P45" i="1"/>
  <c r="D31" i="5" s="1"/>
  <c r="P33" i="1"/>
  <c r="D19" i="5" s="1"/>
  <c r="Q33" i="1"/>
  <c r="P25" i="1"/>
  <c r="D11" i="5" s="1"/>
  <c r="Q25" i="1"/>
  <c r="Q75" i="1"/>
  <c r="P75" i="1"/>
  <c r="D61" i="5" s="1"/>
  <c r="P71" i="1"/>
  <c r="D57" i="5" s="1"/>
  <c r="Q71" i="1"/>
  <c r="P67" i="1"/>
  <c r="D53" i="5" s="1"/>
  <c r="Q67" i="1"/>
  <c r="Q63" i="1"/>
  <c r="P63" i="1"/>
  <c r="D49" i="5" s="1"/>
  <c r="P59" i="1"/>
  <c r="D45" i="5" s="1"/>
  <c r="Q59" i="1"/>
  <c r="P55" i="1"/>
  <c r="D41" i="5" s="1"/>
  <c r="Q55" i="1"/>
  <c r="Q51" i="1"/>
  <c r="P51" i="1"/>
  <c r="D37" i="5" s="1"/>
  <c r="P47" i="1"/>
  <c r="D33" i="5" s="1"/>
  <c r="Q47" i="1"/>
  <c r="Q43" i="1"/>
  <c r="P43" i="1"/>
  <c r="D29" i="5" s="1"/>
  <c r="Q39" i="1"/>
  <c r="P39" i="1"/>
  <c r="D25" i="5" s="1"/>
  <c r="Q35" i="1"/>
  <c r="P35" i="1"/>
  <c r="D21" i="5" s="1"/>
  <c r="Q31" i="1"/>
  <c r="P31" i="1"/>
  <c r="D17" i="5" s="1"/>
  <c r="P27" i="1"/>
  <c r="D13" i="5" s="1"/>
  <c r="Q27" i="1"/>
  <c r="Q23" i="1"/>
  <c r="P23" i="1"/>
  <c r="D9" i="5" s="1"/>
  <c r="E186" i="5"/>
  <c r="E184" i="5"/>
  <c r="E185" i="5"/>
  <c r="Q187" i="1"/>
  <c r="Q183" i="1"/>
  <c r="Q179" i="1"/>
  <c r="Q171" i="1"/>
  <c r="Q163" i="1"/>
  <c r="Q155" i="1"/>
  <c r="Q147" i="1"/>
  <c r="Q135" i="1"/>
  <c r="Q127" i="1"/>
  <c r="Q119" i="1"/>
  <c r="Q111" i="1"/>
  <c r="Q103" i="1"/>
  <c r="Q95" i="1"/>
  <c r="Q87" i="1"/>
  <c r="Q186" i="1"/>
  <c r="Q182" i="1"/>
  <c r="Q178" i="1"/>
  <c r="Q174" i="1"/>
  <c r="Q170" i="1"/>
  <c r="Q166" i="1"/>
  <c r="Q162" i="1"/>
  <c r="Q158" i="1"/>
  <c r="Q154" i="1"/>
  <c r="Q150" i="1"/>
  <c r="Q146" i="1"/>
  <c r="Q142" i="1"/>
  <c r="Q134" i="1"/>
  <c r="Q130" i="1"/>
  <c r="Q126" i="1"/>
  <c r="Q122" i="1"/>
  <c r="Q118" i="1"/>
  <c r="Q114" i="1"/>
  <c r="Q110" i="1"/>
  <c r="Q106" i="1"/>
  <c r="Q102" i="1"/>
  <c r="Q98" i="1"/>
  <c r="Q94" i="1"/>
  <c r="Q90" i="1"/>
  <c r="Q86" i="1"/>
  <c r="Q82" i="1"/>
  <c r="E178" i="5"/>
  <c r="H178" i="5" s="1"/>
  <c r="E176" i="5"/>
  <c r="H176" i="5" s="1"/>
  <c r="E237" i="5"/>
  <c r="G237" i="5" s="1"/>
  <c r="E223" i="5"/>
  <c r="G223" i="5" s="1"/>
  <c r="Q188" i="1"/>
  <c r="Q184" i="1"/>
  <c r="Q180" i="1"/>
  <c r="Q176" i="1"/>
  <c r="Q172" i="1"/>
  <c r="Q168" i="1"/>
  <c r="Q164" i="1"/>
  <c r="Q160" i="1"/>
  <c r="Q156" i="1"/>
  <c r="Q152" i="1"/>
  <c r="Q148" i="1"/>
  <c r="Q144" i="1"/>
  <c r="Q136" i="1"/>
  <c r="Q132" i="1"/>
  <c r="Q128" i="1"/>
  <c r="Q124" i="1"/>
  <c r="Q120" i="1"/>
  <c r="Q116" i="1"/>
  <c r="Q112" i="1"/>
  <c r="Q108" i="1"/>
  <c r="Q104" i="1"/>
  <c r="Q100" i="1"/>
  <c r="Q96" i="1"/>
  <c r="Q92" i="1"/>
  <c r="Q88" i="1"/>
  <c r="Q84" i="1"/>
  <c r="E233" i="5"/>
  <c r="G233" i="5" s="1"/>
  <c r="E177" i="5"/>
  <c r="F177" i="5" s="1"/>
  <c r="E204" i="5"/>
  <c r="G204" i="5" s="1"/>
  <c r="E236" i="5"/>
  <c r="G236" i="5" s="1"/>
  <c r="E238" i="5"/>
  <c r="G238" i="5" s="1"/>
  <c r="E221" i="5"/>
  <c r="H221" i="5" s="1"/>
  <c r="E179" i="5"/>
  <c r="G179" i="5" s="1"/>
  <c r="E220" i="5"/>
  <c r="H220" i="5" s="1"/>
  <c r="E175" i="5"/>
  <c r="H175" i="5" s="1"/>
  <c r="E219" i="5"/>
  <c r="F219" i="5" s="1"/>
  <c r="E235" i="5"/>
  <c r="H235" i="5" s="1"/>
  <c r="E210" i="5"/>
  <c r="G210" i="5" s="1"/>
  <c r="E239" i="5"/>
  <c r="G239" i="5" s="1"/>
  <c r="Q175" i="1"/>
  <c r="Q159" i="1"/>
  <c r="Q143" i="1"/>
  <c r="Q123" i="1"/>
  <c r="Q107" i="1"/>
  <c r="Q91" i="1"/>
  <c r="E216" i="5"/>
  <c r="H216" i="5" s="1"/>
  <c r="E215" i="5"/>
  <c r="G215" i="5" s="1"/>
  <c r="E225" i="5"/>
  <c r="G225" i="5" s="1"/>
  <c r="E224" i="5"/>
  <c r="H224" i="5" s="1"/>
  <c r="E234" i="5"/>
  <c r="F234" i="5" s="1"/>
  <c r="E206" i="5"/>
  <c r="G206" i="5" s="1"/>
  <c r="E205" i="5"/>
  <c r="F205" i="5" s="1"/>
  <c r="E211" i="5"/>
  <c r="F211" i="5" s="1"/>
  <c r="E213" i="5"/>
  <c r="G213" i="5" s="1"/>
  <c r="E212" i="5"/>
  <c r="H212" i="5" s="1"/>
  <c r="Q167" i="1"/>
  <c r="Q151" i="1"/>
  <c r="Q131" i="1"/>
  <c r="Q115" i="1"/>
  <c r="Q99" i="1"/>
  <c r="Q83" i="1"/>
  <c r="E232" i="5"/>
  <c r="G232" i="5" s="1"/>
  <c r="E231" i="5"/>
  <c r="F231" i="5" s="1"/>
  <c r="E209" i="5"/>
  <c r="G209" i="5" s="1"/>
  <c r="E208" i="5"/>
  <c r="H208" i="5" s="1"/>
  <c r="E214" i="5"/>
  <c r="G214" i="5" s="1"/>
  <c r="E218" i="5"/>
  <c r="H218" i="5" s="1"/>
  <c r="E228" i="5"/>
  <c r="H228" i="5" s="1"/>
  <c r="E227" i="5"/>
  <c r="F227" i="5" s="1"/>
  <c r="E222" i="5"/>
  <c r="F222" i="5" s="1"/>
  <c r="E229" i="5"/>
  <c r="G229" i="5" s="1"/>
  <c r="E226" i="5"/>
  <c r="G226" i="5" s="1"/>
  <c r="E217" i="5"/>
  <c r="F217" i="5" s="1"/>
  <c r="E230" i="5"/>
  <c r="F230" i="5" s="1"/>
  <c r="E207" i="5"/>
  <c r="F207" i="5" s="1"/>
  <c r="Q185" i="1"/>
  <c r="Q181" i="1"/>
  <c r="Q177" i="1"/>
  <c r="Q173" i="1"/>
  <c r="Q169" i="1"/>
  <c r="Q165" i="1"/>
  <c r="Q161" i="1"/>
  <c r="Q157" i="1"/>
  <c r="Q153" i="1"/>
  <c r="Q149" i="1"/>
  <c r="Q145" i="1"/>
  <c r="Q141" i="1"/>
  <c r="Q133" i="1"/>
  <c r="Q129" i="1"/>
  <c r="Q125" i="1"/>
  <c r="Q121" i="1"/>
  <c r="Q117" i="1"/>
  <c r="Q113" i="1"/>
  <c r="Q109" i="1"/>
  <c r="Q105" i="1"/>
  <c r="Q101" i="1"/>
  <c r="Q97" i="1"/>
  <c r="Q93" i="1"/>
  <c r="Q89" i="1"/>
  <c r="Q85" i="1"/>
  <c r="Q81" i="1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A121" i="5"/>
  <c r="A122" i="5"/>
  <c r="A116" i="5"/>
  <c r="A117" i="5"/>
  <c r="A118" i="5"/>
  <c r="A119" i="5"/>
  <c r="A120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  <c r="A82" i="5"/>
  <c r="A83" i="5"/>
  <c r="A84" i="5"/>
  <c r="A85" i="5"/>
  <c r="A86" i="5"/>
  <c r="A87" i="5"/>
  <c r="A88" i="5"/>
  <c r="A89" i="5"/>
  <c r="A90" i="5"/>
  <c r="A91" i="5"/>
  <c r="A92" i="5"/>
  <c r="A93" i="5"/>
  <c r="A94" i="5"/>
  <c r="A95" i="5"/>
  <c r="A96" i="5"/>
  <c r="A97" i="5"/>
  <c r="A98" i="5"/>
  <c r="A99" i="5"/>
  <c r="A100" i="5"/>
  <c r="A101" i="5"/>
  <c r="A102" i="5"/>
  <c r="A103" i="5"/>
  <c r="A104" i="5"/>
  <c r="A105" i="5"/>
  <c r="A106" i="5"/>
  <c r="A107" i="5"/>
  <c r="A108" i="5"/>
  <c r="A109" i="5"/>
  <c r="A110" i="5"/>
  <c r="A111" i="5"/>
  <c r="A112" i="5"/>
  <c r="A113" i="5"/>
  <c r="A114" i="5"/>
  <c r="A115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3" i="5"/>
  <c r="B62" i="5"/>
  <c r="B57" i="5"/>
  <c r="B58" i="5"/>
  <c r="B59" i="5"/>
  <c r="B60" i="5"/>
  <c r="B61" i="5"/>
  <c r="B48" i="5"/>
  <c r="B49" i="5"/>
  <c r="B50" i="5"/>
  <c r="B51" i="5"/>
  <c r="B52" i="5"/>
  <c r="B53" i="5"/>
  <c r="B54" i="5"/>
  <c r="B55" i="5"/>
  <c r="B5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H234" i="5" l="1"/>
  <c r="E14" i="5"/>
  <c r="F14" i="5" s="1"/>
  <c r="E16" i="5"/>
  <c r="E29" i="5"/>
  <c r="F29" i="5" s="1"/>
  <c r="E59" i="5"/>
  <c r="F59" i="5" s="1"/>
  <c r="E10" i="5"/>
  <c r="F10" i="5" s="1"/>
  <c r="E25" i="5"/>
  <c r="F25" i="5" s="1"/>
  <c r="E54" i="5"/>
  <c r="F54" i="5" s="1"/>
  <c r="E43" i="5"/>
  <c r="E24" i="5"/>
  <c r="E56" i="5"/>
  <c r="F56" i="5" s="1"/>
  <c r="E49" i="5"/>
  <c r="E36" i="5"/>
  <c r="E41" i="5"/>
  <c r="F41" i="5" s="1"/>
  <c r="E30" i="5"/>
  <c r="F30" i="5" s="1"/>
  <c r="E19" i="5"/>
  <c r="E47" i="5"/>
  <c r="E34" i="5"/>
  <c r="F34" i="5" s="1"/>
  <c r="E32" i="5"/>
  <c r="F32" i="5" s="1"/>
  <c r="E39" i="5"/>
  <c r="E42" i="5"/>
  <c r="F42" i="5" s="1"/>
  <c r="E12" i="5"/>
  <c r="E44" i="5"/>
  <c r="F44" i="5" s="1"/>
  <c r="E21" i="5"/>
  <c r="F21" i="5" s="1"/>
  <c r="E57" i="5"/>
  <c r="F57" i="5" s="1"/>
  <c r="E46" i="5"/>
  <c r="F46" i="5" s="1"/>
  <c r="E35" i="5"/>
  <c r="E48" i="5"/>
  <c r="E33" i="5"/>
  <c r="E23" i="5"/>
  <c r="E28" i="5"/>
  <c r="F28" i="5" s="1"/>
  <c r="E53" i="5"/>
  <c r="F53" i="5" s="1"/>
  <c r="E22" i="5"/>
  <c r="F22" i="5" s="1"/>
  <c r="E11" i="5"/>
  <c r="E18" i="5"/>
  <c r="F18" i="5" s="1"/>
  <c r="E45" i="5"/>
  <c r="F45" i="5" s="1"/>
  <c r="E31" i="5"/>
  <c r="E26" i="5"/>
  <c r="F26" i="5" s="1"/>
  <c r="E9" i="5"/>
  <c r="F9" i="5" s="1"/>
  <c r="E38" i="5"/>
  <c r="F38" i="5" s="1"/>
  <c r="E27" i="5"/>
  <c r="E55" i="5"/>
  <c r="E50" i="5"/>
  <c r="F50" i="5" s="1"/>
  <c r="E8" i="5"/>
  <c r="E7" i="5"/>
  <c r="F7" i="5" s="1"/>
  <c r="E5" i="5"/>
  <c r="F5" i="5" s="1"/>
  <c r="E6" i="5"/>
  <c r="E40" i="5"/>
  <c r="E13" i="5"/>
  <c r="F13" i="5" s="1"/>
  <c r="E17" i="5"/>
  <c r="E15" i="5"/>
  <c r="F15" i="5" s="1"/>
  <c r="E51" i="5"/>
  <c r="E58" i="5"/>
  <c r="F58" i="5" s="1"/>
  <c r="E20" i="5"/>
  <c r="E52" i="5"/>
  <c r="E37" i="5"/>
  <c r="F37" i="5" s="1"/>
  <c r="H236" i="5"/>
  <c r="E126" i="5"/>
  <c r="E125" i="5"/>
  <c r="E124" i="5"/>
  <c r="H185" i="5"/>
  <c r="G185" i="5"/>
  <c r="G184" i="5"/>
  <c r="H184" i="5"/>
  <c r="E141" i="5"/>
  <c r="E174" i="5"/>
  <c r="F184" i="5"/>
  <c r="H186" i="5"/>
  <c r="G186" i="5"/>
  <c r="F185" i="5"/>
  <c r="F186" i="5"/>
  <c r="E158" i="5"/>
  <c r="H158" i="5" s="1"/>
  <c r="F176" i="5"/>
  <c r="G176" i="5"/>
  <c r="F204" i="5"/>
  <c r="E134" i="5"/>
  <c r="G205" i="5"/>
  <c r="H231" i="5"/>
  <c r="H230" i="5"/>
  <c r="F178" i="5"/>
  <c r="G178" i="5"/>
  <c r="H179" i="5"/>
  <c r="H210" i="5"/>
  <c r="F226" i="5"/>
  <c r="G216" i="5"/>
  <c r="G234" i="5"/>
  <c r="F228" i="5"/>
  <c r="H238" i="5"/>
  <c r="F237" i="5"/>
  <c r="H237" i="5"/>
  <c r="G177" i="5"/>
  <c r="F236" i="5"/>
  <c r="H213" i="5"/>
  <c r="H207" i="5"/>
  <c r="G221" i="5"/>
  <c r="F233" i="5"/>
  <c r="H215" i="5"/>
  <c r="H226" i="5"/>
  <c r="F179" i="5"/>
  <c r="G175" i="5"/>
  <c r="G235" i="5"/>
  <c r="F223" i="5"/>
  <c r="H177" i="5"/>
  <c r="F224" i="5"/>
  <c r="G224" i="5"/>
  <c r="H223" i="5"/>
  <c r="G218" i="5"/>
  <c r="G219" i="5"/>
  <c r="G231" i="5"/>
  <c r="F238" i="5"/>
  <c r="H222" i="5"/>
  <c r="F213" i="5"/>
  <c r="F235" i="5"/>
  <c r="H225" i="5"/>
  <c r="H219" i="5"/>
  <c r="G222" i="5"/>
  <c r="G230" i="5"/>
  <c r="H204" i="5"/>
  <c r="F221" i="5"/>
  <c r="H233" i="5"/>
  <c r="H239" i="5"/>
  <c r="H217" i="5"/>
  <c r="F239" i="5"/>
  <c r="E137" i="5"/>
  <c r="F175" i="5"/>
  <c r="G227" i="5"/>
  <c r="F216" i="5"/>
  <c r="H232" i="5"/>
  <c r="H205" i="5"/>
  <c r="E153" i="5"/>
  <c r="F153" i="5" s="1"/>
  <c r="F209" i="5"/>
  <c r="G207" i="5"/>
  <c r="H229" i="5"/>
  <c r="H209" i="5"/>
  <c r="F220" i="5"/>
  <c r="G220" i="5"/>
  <c r="F225" i="5"/>
  <c r="F212" i="5"/>
  <c r="G212" i="5"/>
  <c r="F229" i="5"/>
  <c r="F218" i="5"/>
  <c r="E166" i="5"/>
  <c r="F166" i="5" s="1"/>
  <c r="E170" i="5"/>
  <c r="H170" i="5" s="1"/>
  <c r="E136" i="5"/>
  <c r="E145" i="5"/>
  <c r="F145" i="5" s="1"/>
  <c r="F210" i="5"/>
  <c r="E155" i="5"/>
  <c r="F155" i="5" s="1"/>
  <c r="E132" i="5"/>
  <c r="F215" i="5"/>
  <c r="H227" i="5"/>
  <c r="G217" i="5"/>
  <c r="F214" i="5"/>
  <c r="E144" i="5"/>
  <c r="E143" i="5"/>
  <c r="E162" i="5"/>
  <c r="E140" i="5"/>
  <c r="E168" i="5"/>
  <c r="E146" i="5"/>
  <c r="G208" i="5"/>
  <c r="G211" i="5"/>
  <c r="G228" i="5"/>
  <c r="H214" i="5"/>
  <c r="E131" i="5"/>
  <c r="E163" i="5"/>
  <c r="E138" i="5"/>
  <c r="E152" i="5"/>
  <c r="E157" i="5"/>
  <c r="H206" i="5"/>
  <c r="F206" i="5"/>
  <c r="E169" i="5"/>
  <c r="E151" i="5"/>
  <c r="E148" i="5"/>
  <c r="E165" i="5"/>
  <c r="E133" i="5"/>
  <c r="E135" i="5"/>
  <c r="E164" i="5"/>
  <c r="F208" i="5"/>
  <c r="H211" i="5"/>
  <c r="F232" i="5"/>
  <c r="E167" i="5"/>
  <c r="E154" i="5"/>
  <c r="E128" i="5"/>
  <c r="E160" i="5"/>
  <c r="E173" i="5"/>
  <c r="E159" i="5"/>
  <c r="E130" i="5"/>
  <c r="E156" i="5"/>
  <c r="E129" i="5"/>
  <c r="E161" i="5"/>
  <c r="A17" i="1"/>
  <c r="K17" i="1"/>
  <c r="D3" i="14" s="1"/>
  <c r="L17" i="1"/>
  <c r="M17" i="1"/>
  <c r="N17" i="1"/>
  <c r="O17" i="1"/>
  <c r="R17" i="1" s="1"/>
  <c r="F158" i="5" l="1"/>
  <c r="E3" i="14"/>
  <c r="F3" i="14" s="1"/>
  <c r="F124" i="5"/>
  <c r="G158" i="5"/>
  <c r="H6" i="5"/>
  <c r="G6" i="5"/>
  <c r="H27" i="5"/>
  <c r="G27" i="5"/>
  <c r="G31" i="5"/>
  <c r="H31" i="5"/>
  <c r="H33" i="5"/>
  <c r="G33" i="5"/>
  <c r="H35" i="5"/>
  <c r="G35" i="5"/>
  <c r="H43" i="5"/>
  <c r="G43" i="5"/>
  <c r="H50" i="5"/>
  <c r="G50" i="5"/>
  <c r="H9" i="5"/>
  <c r="G9" i="5"/>
  <c r="H18" i="5"/>
  <c r="G18" i="5"/>
  <c r="F35" i="5"/>
  <c r="H30" i="5"/>
  <c r="G30" i="5"/>
  <c r="H25" i="5"/>
  <c r="G25" i="5"/>
  <c r="G20" i="5"/>
  <c r="H20" i="5"/>
  <c r="G51" i="5"/>
  <c r="H51" i="5"/>
  <c r="H17" i="5"/>
  <c r="G17" i="5"/>
  <c r="G40" i="5"/>
  <c r="H40" i="5"/>
  <c r="H5" i="5"/>
  <c r="G5" i="5"/>
  <c r="G8" i="5"/>
  <c r="H8" i="5"/>
  <c r="G55" i="5"/>
  <c r="H55" i="5"/>
  <c r="H11" i="5"/>
  <c r="G11" i="5"/>
  <c r="G23" i="5"/>
  <c r="H23" i="5"/>
  <c r="G48" i="5"/>
  <c r="H48" i="5"/>
  <c r="G12" i="5"/>
  <c r="H12" i="5"/>
  <c r="G39" i="5"/>
  <c r="H39" i="5"/>
  <c r="H19" i="5"/>
  <c r="G19" i="5"/>
  <c r="H49" i="5"/>
  <c r="G49" i="5"/>
  <c r="G24" i="5"/>
  <c r="H24" i="5"/>
  <c r="G52" i="5"/>
  <c r="H52" i="5"/>
  <c r="G15" i="5"/>
  <c r="H15" i="5"/>
  <c r="G28" i="5"/>
  <c r="H28" i="5"/>
  <c r="G44" i="5"/>
  <c r="H44" i="5"/>
  <c r="G32" i="5"/>
  <c r="H32" i="5"/>
  <c r="G47" i="5"/>
  <c r="H47" i="5"/>
  <c r="G36" i="5"/>
  <c r="H36" i="5"/>
  <c r="G56" i="5"/>
  <c r="H56" i="5"/>
  <c r="H59" i="5"/>
  <c r="G59" i="5"/>
  <c r="G16" i="5"/>
  <c r="H16" i="5"/>
  <c r="F52" i="5"/>
  <c r="H58" i="5"/>
  <c r="G58" i="5"/>
  <c r="H13" i="5"/>
  <c r="G13" i="5"/>
  <c r="F6" i="5"/>
  <c r="F27" i="5"/>
  <c r="F31" i="5"/>
  <c r="H22" i="5"/>
  <c r="G22" i="5"/>
  <c r="F33" i="5"/>
  <c r="H57" i="5"/>
  <c r="G57" i="5"/>
  <c r="H42" i="5"/>
  <c r="G42" i="5"/>
  <c r="F47" i="5"/>
  <c r="F36" i="5"/>
  <c r="F43" i="5"/>
  <c r="F16" i="5"/>
  <c r="H37" i="5"/>
  <c r="G37" i="5"/>
  <c r="F20" i="5"/>
  <c r="F51" i="5"/>
  <c r="F17" i="5"/>
  <c r="F40" i="5"/>
  <c r="H7" i="5"/>
  <c r="G7" i="5"/>
  <c r="F8" i="5"/>
  <c r="F55" i="5"/>
  <c r="H38" i="5"/>
  <c r="G38" i="5"/>
  <c r="H26" i="5"/>
  <c r="G26" i="5"/>
  <c r="H45" i="5"/>
  <c r="G45" i="5"/>
  <c r="F11" i="5"/>
  <c r="H53" i="5"/>
  <c r="G53" i="5"/>
  <c r="F23" i="5"/>
  <c r="F48" i="5"/>
  <c r="H46" i="5"/>
  <c r="G46" i="5"/>
  <c r="H21" i="5"/>
  <c r="G21" i="5"/>
  <c r="F12" i="5"/>
  <c r="F39" i="5"/>
  <c r="H34" i="5"/>
  <c r="G34" i="5"/>
  <c r="F19" i="5"/>
  <c r="H41" i="5"/>
  <c r="G41" i="5"/>
  <c r="F49" i="5"/>
  <c r="F24" i="5"/>
  <c r="H54" i="5"/>
  <c r="G54" i="5"/>
  <c r="H10" i="5"/>
  <c r="G10" i="5"/>
  <c r="H29" i="5"/>
  <c r="G29" i="5"/>
  <c r="H14" i="5"/>
  <c r="G14" i="5"/>
  <c r="H174" i="5"/>
  <c r="G174" i="5"/>
  <c r="F174" i="5"/>
  <c r="E139" i="5"/>
  <c r="E142" i="5"/>
  <c r="H125" i="5"/>
  <c r="G125" i="5"/>
  <c r="E149" i="5"/>
  <c r="F149" i="5" s="1"/>
  <c r="E147" i="5"/>
  <c r="F147" i="5" s="1"/>
  <c r="E150" i="5"/>
  <c r="F150" i="5" s="1"/>
  <c r="H124" i="5"/>
  <c r="G124" i="5"/>
  <c r="G126" i="5"/>
  <c r="H126" i="5"/>
  <c r="E172" i="5"/>
  <c r="F172" i="5" s="1"/>
  <c r="E171" i="5"/>
  <c r="H171" i="5" s="1"/>
  <c r="F125" i="5"/>
  <c r="F126" i="5"/>
  <c r="G153" i="5"/>
  <c r="H153" i="5"/>
  <c r="H145" i="5"/>
  <c r="G145" i="5"/>
  <c r="G155" i="5"/>
  <c r="H155" i="5"/>
  <c r="F170" i="5"/>
  <c r="G166" i="5"/>
  <c r="H166" i="5"/>
  <c r="G170" i="5"/>
  <c r="H151" i="5"/>
  <c r="F151" i="5"/>
  <c r="G151" i="5"/>
  <c r="G159" i="5"/>
  <c r="F159" i="5"/>
  <c r="H159" i="5"/>
  <c r="G154" i="5"/>
  <c r="F154" i="5"/>
  <c r="H154" i="5"/>
  <c r="G169" i="5"/>
  <c r="F169" i="5"/>
  <c r="H169" i="5"/>
  <c r="F152" i="5"/>
  <c r="G152" i="5"/>
  <c r="H152" i="5"/>
  <c r="G168" i="5"/>
  <c r="F168" i="5"/>
  <c r="H168" i="5"/>
  <c r="F173" i="5"/>
  <c r="G173" i="5"/>
  <c r="H173" i="5"/>
  <c r="H167" i="5"/>
  <c r="F167" i="5"/>
  <c r="G167" i="5"/>
  <c r="F165" i="5"/>
  <c r="G165" i="5"/>
  <c r="H165" i="5"/>
  <c r="H157" i="5"/>
  <c r="G157" i="5"/>
  <c r="F157" i="5"/>
  <c r="G146" i="5"/>
  <c r="H146" i="5"/>
  <c r="F146" i="5"/>
  <c r="H161" i="5"/>
  <c r="F161" i="5"/>
  <c r="G161" i="5"/>
  <c r="F144" i="5"/>
  <c r="H144" i="5"/>
  <c r="G144" i="5"/>
  <c r="H156" i="5"/>
  <c r="F156" i="5"/>
  <c r="G156" i="5"/>
  <c r="G160" i="5"/>
  <c r="F160" i="5"/>
  <c r="H160" i="5"/>
  <c r="H164" i="5"/>
  <c r="F164" i="5"/>
  <c r="G164" i="5"/>
  <c r="G148" i="5"/>
  <c r="F148" i="5"/>
  <c r="H148" i="5"/>
  <c r="H163" i="5"/>
  <c r="F163" i="5"/>
  <c r="G163" i="5"/>
  <c r="F162" i="5"/>
  <c r="H162" i="5"/>
  <c r="G162" i="5"/>
  <c r="P17" i="1"/>
  <c r="D3" i="5" s="1"/>
  <c r="E3" i="5" s="1"/>
  <c r="Q17" i="1"/>
  <c r="I10" i="14" l="1"/>
  <c r="I49" i="14"/>
  <c r="I33" i="14"/>
  <c r="I17" i="14"/>
  <c r="I27" i="14"/>
  <c r="I4" i="14"/>
  <c r="I28" i="14"/>
  <c r="I18" i="14"/>
  <c r="I12" i="14"/>
  <c r="I6" i="14"/>
  <c r="I47" i="14"/>
  <c r="I7" i="14"/>
  <c r="I46" i="14"/>
  <c r="I52" i="14"/>
  <c r="I36" i="14"/>
  <c r="I31" i="14"/>
  <c r="I26" i="14"/>
  <c r="I53" i="14"/>
  <c r="I45" i="14"/>
  <c r="I37" i="14"/>
  <c r="I29" i="14"/>
  <c r="I21" i="14"/>
  <c r="I13" i="14"/>
  <c r="I5" i="14"/>
  <c r="I50" i="14"/>
  <c r="BV58" i="14"/>
  <c r="BV50" i="14"/>
  <c r="BV42" i="14"/>
  <c r="BV34" i="14"/>
  <c r="BV26" i="14"/>
  <c r="BV18" i="14"/>
  <c r="BV10" i="14"/>
  <c r="I3" i="14"/>
  <c r="BV45" i="14"/>
  <c r="BV29" i="14"/>
  <c r="BV13" i="14"/>
  <c r="BV59" i="14"/>
  <c r="BV35" i="14"/>
  <c r="BV39" i="14"/>
  <c r="BV19" i="14"/>
  <c r="I44" i="14"/>
  <c r="I24" i="14"/>
  <c r="J3" i="14"/>
  <c r="BV52" i="14"/>
  <c r="BV40" i="14"/>
  <c r="BV30" i="14"/>
  <c r="BV20" i="14"/>
  <c r="BV8" i="14"/>
  <c r="BV53" i="14"/>
  <c r="BV33" i="14"/>
  <c r="BV9" i="14"/>
  <c r="BV51" i="14"/>
  <c r="BV47" i="14"/>
  <c r="BV15" i="14"/>
  <c r="I35" i="14"/>
  <c r="I19" i="14"/>
  <c r="I34" i="14"/>
  <c r="I22" i="14"/>
  <c r="I39" i="14"/>
  <c r="I32" i="14"/>
  <c r="BV48" i="14"/>
  <c r="BV38" i="14"/>
  <c r="BV28" i="14"/>
  <c r="BV16" i="14"/>
  <c r="BV6" i="14"/>
  <c r="BV49" i="14"/>
  <c r="BV25" i="14"/>
  <c r="BV5" i="14"/>
  <c r="BV43" i="14"/>
  <c r="BV31" i="14"/>
  <c r="BV11" i="14"/>
  <c r="I23" i="14"/>
  <c r="I54" i="14"/>
  <c r="I14" i="14"/>
  <c r="I42" i="14"/>
  <c r="BV56" i="14"/>
  <c r="BV46" i="14"/>
  <c r="BV36" i="14"/>
  <c r="BV24" i="14"/>
  <c r="BV14" i="14"/>
  <c r="BV4" i="14"/>
  <c r="BV41" i="14"/>
  <c r="BV21" i="14"/>
  <c r="G3" i="14"/>
  <c r="BV23" i="14"/>
  <c r="BV27" i="14"/>
  <c r="H3" i="14"/>
  <c r="I15" i="14"/>
  <c r="I38" i="14"/>
  <c r="I20" i="14"/>
  <c r="I43" i="14"/>
  <c r="I48" i="14"/>
  <c r="I40" i="14"/>
  <c r="I58" i="14"/>
  <c r="BV44" i="14"/>
  <c r="BV57" i="14"/>
  <c r="BV7" i="14"/>
  <c r="I57" i="14"/>
  <c r="I56" i="14"/>
  <c r="I30" i="14"/>
  <c r="BV32" i="14"/>
  <c r="BV37" i="14"/>
  <c r="BV3" i="14"/>
  <c r="I41" i="14"/>
  <c r="I55" i="14"/>
  <c r="I59" i="14"/>
  <c r="I8" i="14"/>
  <c r="BV54" i="14"/>
  <c r="BV12" i="14"/>
  <c r="BV55" i="14"/>
  <c r="I51" i="14"/>
  <c r="I9" i="14"/>
  <c r="I11" i="14"/>
  <c r="I16" i="14"/>
  <c r="BV22" i="14"/>
  <c r="BV17" i="14"/>
  <c r="I25" i="14"/>
  <c r="BV9" i="5"/>
  <c r="BV3" i="5"/>
  <c r="H149" i="5"/>
  <c r="G149" i="5"/>
  <c r="BV51" i="5"/>
  <c r="I5" i="5"/>
  <c r="BV37" i="5"/>
  <c r="BV21" i="5"/>
  <c r="BV40" i="5"/>
  <c r="BV38" i="5"/>
  <c r="BV43" i="5"/>
  <c r="BV19" i="5"/>
  <c r="BV42" i="5"/>
  <c r="BV28" i="5"/>
  <c r="BV49" i="5"/>
  <c r="BV45" i="5"/>
  <c r="BV26" i="5"/>
  <c r="BV31" i="5"/>
  <c r="BV54" i="5"/>
  <c r="BV50" i="5"/>
  <c r="BV11" i="5"/>
  <c r="BV4" i="5"/>
  <c r="BV6" i="5"/>
  <c r="BV52" i="5"/>
  <c r="BV20" i="5"/>
  <c r="BV33" i="5"/>
  <c r="BV29" i="5"/>
  <c r="BV58" i="5"/>
  <c r="BV12" i="5"/>
  <c r="BV7" i="5"/>
  <c r="J3" i="5"/>
  <c r="BV34" i="5"/>
  <c r="BV59" i="5"/>
  <c r="BV22" i="5"/>
  <c r="H3" i="5"/>
  <c r="G3" i="5"/>
  <c r="F3" i="5"/>
  <c r="I3" i="5" s="1"/>
  <c r="BV17" i="5"/>
  <c r="BV13" i="5"/>
  <c r="BV24" i="5"/>
  <c r="BV55" i="5"/>
  <c r="BV23" i="5"/>
  <c r="BV8" i="5"/>
  <c r="BV39" i="5"/>
  <c r="BV48" i="5"/>
  <c r="I4" i="5"/>
  <c r="BV57" i="5"/>
  <c r="BV18" i="5"/>
  <c r="BV30" i="5"/>
  <c r="BV5" i="5"/>
  <c r="BV56" i="5"/>
  <c r="BV14" i="5"/>
  <c r="BV36" i="5"/>
  <c r="BV46" i="5"/>
  <c r="BV16" i="5"/>
  <c r="BV32" i="5"/>
  <c r="BV25" i="5"/>
  <c r="BV35" i="5"/>
  <c r="BV41" i="5"/>
  <c r="I6" i="5"/>
  <c r="BV44" i="5"/>
  <c r="BV10" i="5"/>
  <c r="BV53" i="5"/>
  <c r="BV15" i="5"/>
  <c r="BV27" i="5"/>
  <c r="BV47" i="5"/>
  <c r="G147" i="5"/>
  <c r="H172" i="5"/>
  <c r="G172" i="5"/>
  <c r="H147" i="5"/>
  <c r="G171" i="5"/>
  <c r="F171" i="5"/>
  <c r="H150" i="5"/>
  <c r="G150" i="5"/>
  <c r="E127" i="5" l="1"/>
  <c r="F128" i="5"/>
  <c r="F129" i="5"/>
  <c r="F131" i="5"/>
  <c r="F132" i="5"/>
  <c r="F133" i="5"/>
  <c r="F135" i="5"/>
  <c r="F136" i="5"/>
  <c r="F137" i="5"/>
  <c r="F139" i="5"/>
  <c r="F140" i="5"/>
  <c r="F141" i="5"/>
  <c r="F142" i="5"/>
  <c r="F143" i="5"/>
  <c r="E187" i="5"/>
  <c r="E188" i="5"/>
  <c r="E189" i="5"/>
  <c r="E190" i="5"/>
  <c r="H190" i="5" s="1"/>
  <c r="E191" i="5"/>
  <c r="E192" i="5"/>
  <c r="E193" i="5"/>
  <c r="E194" i="5"/>
  <c r="E195" i="5"/>
  <c r="E196" i="5"/>
  <c r="E197" i="5"/>
  <c r="E198" i="5"/>
  <c r="E199" i="5"/>
  <c r="E200" i="5"/>
  <c r="E201" i="5"/>
  <c r="E202" i="5"/>
  <c r="E203" i="5"/>
  <c r="H129" i="5"/>
  <c r="H133" i="5"/>
  <c r="G128" i="5"/>
  <c r="G132" i="5"/>
  <c r="G136" i="5"/>
  <c r="G140" i="5"/>
  <c r="G143" i="5"/>
  <c r="BV196" i="5" l="1"/>
  <c r="I245" i="5"/>
  <c r="I249" i="5"/>
  <c r="I253" i="5"/>
  <c r="I257" i="5"/>
  <c r="I261" i="5"/>
  <c r="I265" i="5"/>
  <c r="I269" i="5"/>
  <c r="I273" i="5"/>
  <c r="I277" i="5"/>
  <c r="I281" i="5"/>
  <c r="I285" i="5"/>
  <c r="I289" i="5"/>
  <c r="I293" i="5"/>
  <c r="I297" i="5"/>
  <c r="I309" i="5"/>
  <c r="I313" i="5"/>
  <c r="I317" i="5"/>
  <c r="I321" i="5"/>
  <c r="I325" i="5"/>
  <c r="I329" i="5"/>
  <c r="I333" i="5"/>
  <c r="I337" i="5"/>
  <c r="I341" i="5"/>
  <c r="I345" i="5"/>
  <c r="I349" i="5"/>
  <c r="I353" i="5"/>
  <c r="I357" i="5"/>
  <c r="I364" i="5"/>
  <c r="I368" i="5"/>
  <c r="I372" i="5"/>
  <c r="I376" i="5"/>
  <c r="I380" i="5"/>
  <c r="I384" i="5"/>
  <c r="I388" i="5"/>
  <c r="I392" i="5"/>
  <c r="I396" i="5"/>
  <c r="I400" i="5"/>
  <c r="I404" i="5"/>
  <c r="I408" i="5"/>
  <c r="I412" i="5"/>
  <c r="I416" i="5"/>
  <c r="I423" i="5"/>
  <c r="I427" i="5"/>
  <c r="I431" i="5"/>
  <c r="I435" i="5"/>
  <c r="I439" i="5"/>
  <c r="I443" i="5"/>
  <c r="I447" i="5"/>
  <c r="I451" i="5"/>
  <c r="I455" i="5"/>
  <c r="I459" i="5"/>
  <c r="I463" i="5"/>
  <c r="I467" i="5"/>
  <c r="I471" i="5"/>
  <c r="I475" i="5"/>
  <c r="I479" i="5"/>
  <c r="I486" i="5"/>
  <c r="I490" i="5"/>
  <c r="I494" i="5"/>
  <c r="I498" i="5"/>
  <c r="I502" i="5"/>
  <c r="I506" i="5"/>
  <c r="I510" i="5"/>
  <c r="I514" i="5"/>
  <c r="I518" i="5"/>
  <c r="I522" i="5"/>
  <c r="I526" i="5"/>
  <c r="I530" i="5"/>
  <c r="I534" i="5"/>
  <c r="I538" i="5"/>
  <c r="I545" i="5"/>
  <c r="I549" i="5"/>
  <c r="I553" i="5"/>
  <c r="I557" i="5"/>
  <c r="I561" i="5"/>
  <c r="I565" i="5"/>
  <c r="I569" i="5"/>
  <c r="I573" i="5"/>
  <c r="I577" i="5"/>
  <c r="I581" i="5"/>
  <c r="I585" i="5"/>
  <c r="I589" i="5"/>
  <c r="I593" i="5"/>
  <c r="I597" i="5"/>
  <c r="I604" i="5"/>
  <c r="I608" i="5"/>
  <c r="I612" i="5"/>
  <c r="I616" i="5"/>
  <c r="I620" i="5"/>
  <c r="I624" i="5"/>
  <c r="I628" i="5"/>
  <c r="I632" i="5"/>
  <c r="I636" i="5"/>
  <c r="I640" i="5"/>
  <c r="I644" i="5"/>
  <c r="I648" i="5"/>
  <c r="I652" i="5"/>
  <c r="I656" i="5"/>
  <c r="I663" i="5"/>
  <c r="I667" i="5"/>
  <c r="I671" i="5"/>
  <c r="I675" i="5"/>
  <c r="I679" i="5"/>
  <c r="I683" i="5"/>
  <c r="I687" i="5"/>
  <c r="I691" i="5"/>
  <c r="I695" i="5"/>
  <c r="I699" i="5"/>
  <c r="I703" i="5"/>
  <c r="I707" i="5"/>
  <c r="I711" i="5"/>
  <c r="I715" i="5"/>
  <c r="I719" i="5"/>
  <c r="I726" i="5"/>
  <c r="I730" i="5"/>
  <c r="I734" i="5"/>
  <c r="I738" i="5"/>
  <c r="I742" i="5"/>
  <c r="I746" i="5"/>
  <c r="I750" i="5"/>
  <c r="I754" i="5"/>
  <c r="I758" i="5"/>
  <c r="I762" i="5"/>
  <c r="I246" i="5"/>
  <c r="I250" i="5"/>
  <c r="I254" i="5"/>
  <c r="I258" i="5"/>
  <c r="I262" i="5"/>
  <c r="I266" i="5"/>
  <c r="I270" i="5"/>
  <c r="I274" i="5"/>
  <c r="I278" i="5"/>
  <c r="I282" i="5"/>
  <c r="I286" i="5"/>
  <c r="I290" i="5"/>
  <c r="I294" i="5"/>
  <c r="I298" i="5"/>
  <c r="I310" i="5"/>
  <c r="I314" i="5"/>
  <c r="I318" i="5"/>
  <c r="I322" i="5"/>
  <c r="I326" i="5"/>
  <c r="I330" i="5"/>
  <c r="I334" i="5"/>
  <c r="I338" i="5"/>
  <c r="I342" i="5"/>
  <c r="I346" i="5"/>
  <c r="I350" i="5"/>
  <c r="I354" i="5"/>
  <c r="I358" i="5"/>
  <c r="I365" i="5"/>
  <c r="I369" i="5"/>
  <c r="I373" i="5"/>
  <c r="I377" i="5"/>
  <c r="I381" i="5"/>
  <c r="I385" i="5"/>
  <c r="I389" i="5"/>
  <c r="I393" i="5"/>
  <c r="I397" i="5"/>
  <c r="I401" i="5"/>
  <c r="I405" i="5"/>
  <c r="I409" i="5"/>
  <c r="I413" i="5"/>
  <c r="I417" i="5"/>
  <c r="I424" i="5"/>
  <c r="I428" i="5"/>
  <c r="I432" i="5"/>
  <c r="I436" i="5"/>
  <c r="I440" i="5"/>
  <c r="I444" i="5"/>
  <c r="I448" i="5"/>
  <c r="I452" i="5"/>
  <c r="I456" i="5"/>
  <c r="I460" i="5"/>
  <c r="I464" i="5"/>
  <c r="I468" i="5"/>
  <c r="I472" i="5"/>
  <c r="I476" i="5"/>
  <c r="I483" i="5"/>
  <c r="I487" i="5"/>
  <c r="I491" i="5"/>
  <c r="I495" i="5"/>
  <c r="I499" i="5"/>
  <c r="I503" i="5"/>
  <c r="I507" i="5"/>
  <c r="I511" i="5"/>
  <c r="I515" i="5"/>
  <c r="I519" i="5"/>
  <c r="I523" i="5"/>
  <c r="I527" i="5"/>
  <c r="I531" i="5"/>
  <c r="I535" i="5"/>
  <c r="I539" i="5"/>
  <c r="I546" i="5"/>
  <c r="I550" i="5"/>
  <c r="I554" i="5"/>
  <c r="I558" i="5"/>
  <c r="I562" i="5"/>
  <c r="I566" i="5"/>
  <c r="I570" i="5"/>
  <c r="I574" i="5"/>
  <c r="I578" i="5"/>
  <c r="I582" i="5"/>
  <c r="I586" i="5"/>
  <c r="I590" i="5"/>
  <c r="I594" i="5"/>
  <c r="I598" i="5"/>
  <c r="I605" i="5"/>
  <c r="I609" i="5"/>
  <c r="I613" i="5"/>
  <c r="I617" i="5"/>
  <c r="I621" i="5"/>
  <c r="I625" i="5"/>
  <c r="I629" i="5"/>
  <c r="I633" i="5"/>
  <c r="I637" i="5"/>
  <c r="I641" i="5"/>
  <c r="I645" i="5"/>
  <c r="I649" i="5"/>
  <c r="I653" i="5"/>
  <c r="I657" i="5"/>
  <c r="I664" i="5"/>
  <c r="I668" i="5"/>
  <c r="I672" i="5"/>
  <c r="I676" i="5"/>
  <c r="I680" i="5"/>
  <c r="I684" i="5"/>
  <c r="I688" i="5"/>
  <c r="I692" i="5"/>
  <c r="I696" i="5"/>
  <c r="I700" i="5"/>
  <c r="I704" i="5"/>
  <c r="I708" i="5"/>
  <c r="I712" i="5"/>
  <c r="I716" i="5"/>
  <c r="I723" i="5"/>
  <c r="I727" i="5"/>
  <c r="I731" i="5"/>
  <c r="I735" i="5"/>
  <c r="I739" i="5"/>
  <c r="I743" i="5"/>
  <c r="I747" i="5"/>
  <c r="I247" i="5"/>
  <c r="I251" i="5"/>
  <c r="I255" i="5"/>
  <c r="I259" i="5"/>
  <c r="I263" i="5"/>
  <c r="I267" i="5"/>
  <c r="I271" i="5"/>
  <c r="I275" i="5"/>
  <c r="I279" i="5"/>
  <c r="I283" i="5"/>
  <c r="I287" i="5"/>
  <c r="I291" i="5"/>
  <c r="I295" i="5"/>
  <c r="I299" i="5"/>
  <c r="I311" i="5"/>
  <c r="I315" i="5"/>
  <c r="I319" i="5"/>
  <c r="I323" i="5"/>
  <c r="I327" i="5"/>
  <c r="I331" i="5"/>
  <c r="I335" i="5"/>
  <c r="I339" i="5"/>
  <c r="I343" i="5"/>
  <c r="I347" i="5"/>
  <c r="I351" i="5"/>
  <c r="I355" i="5"/>
  <c r="I359" i="5"/>
  <c r="I366" i="5"/>
  <c r="I370" i="5"/>
  <c r="I374" i="5"/>
  <c r="I378" i="5"/>
  <c r="I382" i="5"/>
  <c r="I386" i="5"/>
  <c r="I390" i="5"/>
  <c r="I394" i="5"/>
  <c r="I398" i="5"/>
  <c r="I402" i="5"/>
  <c r="I406" i="5"/>
  <c r="I410" i="5"/>
  <c r="I414" i="5"/>
  <c r="I418" i="5"/>
  <c r="I425" i="5"/>
  <c r="I429" i="5"/>
  <c r="I433" i="5"/>
  <c r="I437" i="5"/>
  <c r="I441" i="5"/>
  <c r="I445" i="5"/>
  <c r="I449" i="5"/>
  <c r="I453" i="5"/>
  <c r="I457" i="5"/>
  <c r="I461" i="5"/>
  <c r="I465" i="5"/>
  <c r="I469" i="5"/>
  <c r="I473" i="5"/>
  <c r="I477" i="5"/>
  <c r="I252" i="5"/>
  <c r="I268" i="5"/>
  <c r="I284" i="5"/>
  <c r="I308" i="5"/>
  <c r="I324" i="5"/>
  <c r="I340" i="5"/>
  <c r="I356" i="5"/>
  <c r="I375" i="5"/>
  <c r="I391" i="5"/>
  <c r="I407" i="5"/>
  <c r="I426" i="5"/>
  <c r="I442" i="5"/>
  <c r="I458" i="5"/>
  <c r="I474" i="5"/>
  <c r="I488" i="5"/>
  <c r="I496" i="5"/>
  <c r="I504" i="5"/>
  <c r="I512" i="5"/>
  <c r="I520" i="5"/>
  <c r="I528" i="5"/>
  <c r="I536" i="5"/>
  <c r="I547" i="5"/>
  <c r="I555" i="5"/>
  <c r="I563" i="5"/>
  <c r="I571" i="5"/>
  <c r="I579" i="5"/>
  <c r="I587" i="5"/>
  <c r="I595" i="5"/>
  <c r="I606" i="5"/>
  <c r="I614" i="5"/>
  <c r="I622" i="5"/>
  <c r="I630" i="5"/>
  <c r="I638" i="5"/>
  <c r="I646" i="5"/>
  <c r="I654" i="5"/>
  <c r="I665" i="5"/>
  <c r="I673" i="5"/>
  <c r="I681" i="5"/>
  <c r="I689" i="5"/>
  <c r="I697" i="5"/>
  <c r="I705" i="5"/>
  <c r="I713" i="5"/>
  <c r="I724" i="5"/>
  <c r="I732" i="5"/>
  <c r="I740" i="5"/>
  <c r="I748" i="5"/>
  <c r="I753" i="5"/>
  <c r="I759" i="5"/>
  <c r="I764" i="5"/>
  <c r="I768" i="5"/>
  <c r="I772" i="5"/>
  <c r="I776" i="5"/>
  <c r="I783" i="5"/>
  <c r="I787" i="5"/>
  <c r="I791" i="5"/>
  <c r="I795" i="5"/>
  <c r="I799" i="5"/>
  <c r="I803" i="5"/>
  <c r="I807" i="5"/>
  <c r="I811" i="5"/>
  <c r="I815" i="5"/>
  <c r="I819" i="5"/>
  <c r="I823" i="5"/>
  <c r="I827" i="5"/>
  <c r="I831" i="5"/>
  <c r="I835" i="5"/>
  <c r="I839" i="5"/>
  <c r="I846" i="5"/>
  <c r="I850" i="5"/>
  <c r="I854" i="5"/>
  <c r="I858" i="5"/>
  <c r="I862" i="5"/>
  <c r="I866" i="5"/>
  <c r="I870" i="5"/>
  <c r="I874" i="5"/>
  <c r="I878" i="5"/>
  <c r="I882" i="5"/>
  <c r="I886" i="5"/>
  <c r="I890" i="5"/>
  <c r="I894" i="5"/>
  <c r="I898" i="5"/>
  <c r="I905" i="5"/>
  <c r="I909" i="5"/>
  <c r="I913" i="5"/>
  <c r="I917" i="5"/>
  <c r="I921" i="5"/>
  <c r="I925" i="5"/>
  <c r="I929" i="5"/>
  <c r="I933" i="5"/>
  <c r="I937" i="5"/>
  <c r="I941" i="5"/>
  <c r="I945" i="5"/>
  <c r="I949" i="5"/>
  <c r="I953" i="5"/>
  <c r="I957" i="5"/>
  <c r="I964" i="5"/>
  <c r="I968" i="5"/>
  <c r="I972" i="5"/>
  <c r="I976" i="5"/>
  <c r="I980" i="5"/>
  <c r="I984" i="5"/>
  <c r="I988" i="5"/>
  <c r="I992" i="5"/>
  <c r="I996" i="5"/>
  <c r="I1000" i="5"/>
  <c r="I1004" i="5"/>
  <c r="I1008" i="5"/>
  <c r="I1012" i="5"/>
  <c r="I1016" i="5"/>
  <c r="I1023" i="5"/>
  <c r="I1027" i="5"/>
  <c r="I1031" i="5"/>
  <c r="I1035" i="5"/>
  <c r="I1039" i="5"/>
  <c r="I1043" i="5"/>
  <c r="I1047" i="5"/>
  <c r="I1051" i="5"/>
  <c r="I1055" i="5"/>
  <c r="I1059" i="5"/>
  <c r="I1063" i="5"/>
  <c r="I1067" i="5"/>
  <c r="I1071" i="5"/>
  <c r="I1075" i="5"/>
  <c r="I1079" i="5"/>
  <c r="I256" i="5"/>
  <c r="I272" i="5"/>
  <c r="I288" i="5"/>
  <c r="I312" i="5"/>
  <c r="I328" i="5"/>
  <c r="I344" i="5"/>
  <c r="I363" i="5"/>
  <c r="I379" i="5"/>
  <c r="I395" i="5"/>
  <c r="I411" i="5"/>
  <c r="I430" i="5"/>
  <c r="I446" i="5"/>
  <c r="I462" i="5"/>
  <c r="I478" i="5"/>
  <c r="I489" i="5"/>
  <c r="I497" i="5"/>
  <c r="I505" i="5"/>
  <c r="I513" i="5"/>
  <c r="I521" i="5"/>
  <c r="I529" i="5"/>
  <c r="I537" i="5"/>
  <c r="I548" i="5"/>
  <c r="I556" i="5"/>
  <c r="I564" i="5"/>
  <c r="I572" i="5"/>
  <c r="I580" i="5"/>
  <c r="I588" i="5"/>
  <c r="I596" i="5"/>
  <c r="I607" i="5"/>
  <c r="I615" i="5"/>
  <c r="I623" i="5"/>
  <c r="I631" i="5"/>
  <c r="I639" i="5"/>
  <c r="I647" i="5"/>
  <c r="I655" i="5"/>
  <c r="I666" i="5"/>
  <c r="I674" i="5"/>
  <c r="I682" i="5"/>
  <c r="I690" i="5"/>
  <c r="I698" i="5"/>
  <c r="I706" i="5"/>
  <c r="I714" i="5"/>
  <c r="I725" i="5"/>
  <c r="I733" i="5"/>
  <c r="I741" i="5"/>
  <c r="I749" i="5"/>
  <c r="I755" i="5"/>
  <c r="I760" i="5"/>
  <c r="I765" i="5"/>
  <c r="I769" i="5"/>
  <c r="I773" i="5"/>
  <c r="I777" i="5"/>
  <c r="I784" i="5"/>
  <c r="I788" i="5"/>
  <c r="I792" i="5"/>
  <c r="I796" i="5"/>
  <c r="I800" i="5"/>
  <c r="I804" i="5"/>
  <c r="I808" i="5"/>
  <c r="I812" i="5"/>
  <c r="I816" i="5"/>
  <c r="I820" i="5"/>
  <c r="I824" i="5"/>
  <c r="I828" i="5"/>
  <c r="I832" i="5"/>
  <c r="I836" i="5"/>
  <c r="I843" i="5"/>
  <c r="I847" i="5"/>
  <c r="I851" i="5"/>
  <c r="I855" i="5"/>
  <c r="I859" i="5"/>
  <c r="I863" i="5"/>
  <c r="I867" i="5"/>
  <c r="I871" i="5"/>
  <c r="I875" i="5"/>
  <c r="I879" i="5"/>
  <c r="I883" i="5"/>
  <c r="I887" i="5"/>
  <c r="I891" i="5"/>
  <c r="I895" i="5"/>
  <c r="I899" i="5"/>
  <c r="I906" i="5"/>
  <c r="I910" i="5"/>
  <c r="I914" i="5"/>
  <c r="I918" i="5"/>
  <c r="I922" i="5"/>
  <c r="I926" i="5"/>
  <c r="I930" i="5"/>
  <c r="I934" i="5"/>
  <c r="I938" i="5"/>
  <c r="I942" i="5"/>
  <c r="I946" i="5"/>
  <c r="I950" i="5"/>
  <c r="I954" i="5"/>
  <c r="I958" i="5"/>
  <c r="I965" i="5"/>
  <c r="I969" i="5"/>
  <c r="I973" i="5"/>
  <c r="I977" i="5"/>
  <c r="I981" i="5"/>
  <c r="I985" i="5"/>
  <c r="I989" i="5"/>
  <c r="I993" i="5"/>
  <c r="I997" i="5"/>
  <c r="I1001" i="5"/>
  <c r="I1005" i="5"/>
  <c r="I1009" i="5"/>
  <c r="I1013" i="5"/>
  <c r="I1017" i="5"/>
  <c r="I1024" i="5"/>
  <c r="I1028" i="5"/>
  <c r="I1032" i="5"/>
  <c r="I1036" i="5"/>
  <c r="I1040" i="5"/>
  <c r="I1044" i="5"/>
  <c r="I1048" i="5"/>
  <c r="I1052" i="5"/>
  <c r="I1056" i="5"/>
  <c r="I1060" i="5"/>
  <c r="I1064" i="5"/>
  <c r="I1068" i="5"/>
  <c r="I1072" i="5"/>
  <c r="I1076" i="5"/>
  <c r="I244" i="5"/>
  <c r="I260" i="5"/>
  <c r="I276" i="5"/>
  <c r="I292" i="5"/>
  <c r="I316" i="5"/>
  <c r="I332" i="5"/>
  <c r="I348" i="5"/>
  <c r="I367" i="5"/>
  <c r="I383" i="5"/>
  <c r="I399" i="5"/>
  <c r="I415" i="5"/>
  <c r="I434" i="5"/>
  <c r="I450" i="5"/>
  <c r="I466" i="5"/>
  <c r="I484" i="5"/>
  <c r="I492" i="5"/>
  <c r="I500" i="5"/>
  <c r="I508" i="5"/>
  <c r="I516" i="5"/>
  <c r="I524" i="5"/>
  <c r="I532" i="5"/>
  <c r="I543" i="5"/>
  <c r="I551" i="5"/>
  <c r="I559" i="5"/>
  <c r="I567" i="5"/>
  <c r="I575" i="5"/>
  <c r="I583" i="5"/>
  <c r="I591" i="5"/>
  <c r="I599" i="5"/>
  <c r="I610" i="5"/>
  <c r="I618" i="5"/>
  <c r="I626" i="5"/>
  <c r="I634" i="5"/>
  <c r="I642" i="5"/>
  <c r="I650" i="5"/>
  <c r="I658" i="5"/>
  <c r="I669" i="5"/>
  <c r="I677" i="5"/>
  <c r="I685" i="5"/>
  <c r="I693" i="5"/>
  <c r="I701" i="5"/>
  <c r="I709" i="5"/>
  <c r="I717" i="5"/>
  <c r="I728" i="5"/>
  <c r="I736" i="5"/>
  <c r="I744" i="5"/>
  <c r="I751" i="5"/>
  <c r="I756" i="5"/>
  <c r="I761" i="5"/>
  <c r="I766" i="5"/>
  <c r="I770" i="5"/>
  <c r="I774" i="5"/>
  <c r="I778" i="5"/>
  <c r="I785" i="5"/>
  <c r="I789" i="5"/>
  <c r="I793" i="5"/>
  <c r="I797" i="5"/>
  <c r="I801" i="5"/>
  <c r="I805" i="5"/>
  <c r="I809" i="5"/>
  <c r="I813" i="5"/>
  <c r="I817" i="5"/>
  <c r="I821" i="5"/>
  <c r="I825" i="5"/>
  <c r="I829" i="5"/>
  <c r="I833" i="5"/>
  <c r="I837" i="5"/>
  <c r="I844" i="5"/>
  <c r="I848" i="5"/>
  <c r="I852" i="5"/>
  <c r="I856" i="5"/>
  <c r="I860" i="5"/>
  <c r="I864" i="5"/>
  <c r="I868" i="5"/>
  <c r="I872" i="5"/>
  <c r="I876" i="5"/>
  <c r="I880" i="5"/>
  <c r="I884" i="5"/>
  <c r="I888" i="5"/>
  <c r="I892" i="5"/>
  <c r="I896" i="5"/>
  <c r="I903" i="5"/>
  <c r="I907" i="5"/>
  <c r="I911" i="5"/>
  <c r="I915" i="5"/>
  <c r="I919" i="5"/>
  <c r="I923" i="5"/>
  <c r="I927" i="5"/>
  <c r="I931" i="5"/>
  <c r="I296" i="5"/>
  <c r="I371" i="5"/>
  <c r="I438" i="5"/>
  <c r="I493" i="5"/>
  <c r="I525" i="5"/>
  <c r="I560" i="5"/>
  <c r="I592" i="5"/>
  <c r="I627" i="5"/>
  <c r="I659" i="5"/>
  <c r="I694" i="5"/>
  <c r="I729" i="5"/>
  <c r="I757" i="5"/>
  <c r="I775" i="5"/>
  <c r="I794" i="5"/>
  <c r="I810" i="5"/>
  <c r="I826" i="5"/>
  <c r="I845" i="5"/>
  <c r="I861" i="5"/>
  <c r="I877" i="5"/>
  <c r="I893" i="5"/>
  <c r="I912" i="5"/>
  <c r="I928" i="5"/>
  <c r="I939" i="5"/>
  <c r="I947" i="5"/>
  <c r="I955" i="5"/>
  <c r="I966" i="5"/>
  <c r="I974" i="5"/>
  <c r="I982" i="5"/>
  <c r="I990" i="5"/>
  <c r="I998" i="5"/>
  <c r="I1006" i="5"/>
  <c r="I1014" i="5"/>
  <c r="I1025" i="5"/>
  <c r="I1033" i="5"/>
  <c r="I1041" i="5"/>
  <c r="I1049" i="5"/>
  <c r="I1057" i="5"/>
  <c r="I1065" i="5"/>
  <c r="I1073" i="5"/>
  <c r="I248" i="5"/>
  <c r="I320" i="5"/>
  <c r="I387" i="5"/>
  <c r="I454" i="5"/>
  <c r="I501" i="5"/>
  <c r="I533" i="5"/>
  <c r="I568" i="5"/>
  <c r="I603" i="5"/>
  <c r="I635" i="5"/>
  <c r="I670" i="5"/>
  <c r="I702" i="5"/>
  <c r="I737" i="5"/>
  <c r="I763" i="5"/>
  <c r="I779" i="5"/>
  <c r="I798" i="5"/>
  <c r="I814" i="5"/>
  <c r="I830" i="5"/>
  <c r="I849" i="5"/>
  <c r="I865" i="5"/>
  <c r="I881" i="5"/>
  <c r="I897" i="5"/>
  <c r="I916" i="5"/>
  <c r="I932" i="5"/>
  <c r="I940" i="5"/>
  <c r="I948" i="5"/>
  <c r="I956" i="5"/>
  <c r="I967" i="5"/>
  <c r="I975" i="5"/>
  <c r="I983" i="5"/>
  <c r="I991" i="5"/>
  <c r="I999" i="5"/>
  <c r="I1007" i="5"/>
  <c r="I1015" i="5"/>
  <c r="I1026" i="5"/>
  <c r="I1034" i="5"/>
  <c r="I1042" i="5"/>
  <c r="I1050" i="5"/>
  <c r="I1058" i="5"/>
  <c r="I1066" i="5"/>
  <c r="I1074" i="5"/>
  <c r="I264" i="5"/>
  <c r="I336" i="5"/>
  <c r="I403" i="5"/>
  <c r="I470" i="5"/>
  <c r="I509" i="5"/>
  <c r="I544" i="5"/>
  <c r="I576" i="5"/>
  <c r="I611" i="5"/>
  <c r="I643" i="5"/>
  <c r="I678" i="5"/>
  <c r="I710" i="5"/>
  <c r="I745" i="5"/>
  <c r="I767" i="5"/>
  <c r="I786" i="5"/>
  <c r="I802" i="5"/>
  <c r="I818" i="5"/>
  <c r="I834" i="5"/>
  <c r="I853" i="5"/>
  <c r="I869" i="5"/>
  <c r="I885" i="5"/>
  <c r="I904" i="5"/>
  <c r="I920" i="5"/>
  <c r="I935" i="5"/>
  <c r="I943" i="5"/>
  <c r="I951" i="5"/>
  <c r="I959" i="5"/>
  <c r="I970" i="5"/>
  <c r="I978" i="5"/>
  <c r="I986" i="5"/>
  <c r="I994" i="5"/>
  <c r="I1002" i="5"/>
  <c r="I1010" i="5"/>
  <c r="I1018" i="5"/>
  <c r="I1029" i="5"/>
  <c r="I1037" i="5"/>
  <c r="I1045" i="5"/>
  <c r="I1053" i="5"/>
  <c r="I1061" i="5"/>
  <c r="I1069" i="5"/>
  <c r="I1077" i="5"/>
  <c r="I280" i="5"/>
  <c r="I517" i="5"/>
  <c r="I651" i="5"/>
  <c r="I771" i="5"/>
  <c r="I838" i="5"/>
  <c r="I908" i="5"/>
  <c r="I952" i="5"/>
  <c r="I987" i="5"/>
  <c r="I1019" i="5"/>
  <c r="I1054" i="5"/>
  <c r="I352" i="5"/>
  <c r="I552" i="5"/>
  <c r="I686" i="5"/>
  <c r="I790" i="5"/>
  <c r="I857" i="5"/>
  <c r="I924" i="5"/>
  <c r="I963" i="5"/>
  <c r="I995" i="5"/>
  <c r="I1030" i="5"/>
  <c r="I1062" i="5"/>
  <c r="I419" i="5"/>
  <c r="I584" i="5"/>
  <c r="I718" i="5"/>
  <c r="I806" i="5"/>
  <c r="I873" i="5"/>
  <c r="I936" i="5"/>
  <c r="I971" i="5"/>
  <c r="I1003" i="5"/>
  <c r="I1038" i="5"/>
  <c r="I1070" i="5"/>
  <c r="I619" i="5"/>
  <c r="I944" i="5"/>
  <c r="I1078" i="5"/>
  <c r="I752" i="5"/>
  <c r="I979" i="5"/>
  <c r="I822" i="5"/>
  <c r="I1011" i="5"/>
  <c r="I485" i="5"/>
  <c r="I889" i="5"/>
  <c r="I1046" i="5"/>
  <c r="I303" i="5"/>
  <c r="I243" i="5"/>
  <c r="I305" i="5"/>
  <c r="I304" i="5"/>
  <c r="I306" i="5"/>
  <c r="I307" i="5"/>
  <c r="BV192" i="5"/>
  <c r="BV215" i="5"/>
  <c r="BV214" i="5"/>
  <c r="BV232" i="5"/>
  <c r="BV191" i="5"/>
  <c r="BV209" i="5"/>
  <c r="BV199" i="5"/>
  <c r="BV229" i="5"/>
  <c r="J183" i="5"/>
  <c r="BV223" i="5"/>
  <c r="BV183" i="5"/>
  <c r="BV189" i="5"/>
  <c r="BV231" i="5"/>
  <c r="BV205" i="5"/>
  <c r="BV194" i="5"/>
  <c r="BV221" i="5"/>
  <c r="BV219" i="5"/>
  <c r="BV236" i="5"/>
  <c r="BV202" i="5"/>
  <c r="BV195" i="5"/>
  <c r="BV213" i="5"/>
  <c r="BV204" i="5"/>
  <c r="BV237" i="5"/>
  <c r="BV224" i="5"/>
  <c r="BV212" i="5"/>
  <c r="BV208" i="5"/>
  <c r="BV228" i="5"/>
  <c r="BV233" i="5"/>
  <c r="BV218" i="5"/>
  <c r="BV234" i="5"/>
  <c r="BV230" i="5"/>
  <c r="BV198" i="5"/>
  <c r="BV206" i="5"/>
  <c r="BV186" i="5"/>
  <c r="BV185" i="5"/>
  <c r="BV227" i="5"/>
  <c r="BV222" i="5"/>
  <c r="BV193" i="5"/>
  <c r="BV235" i="5"/>
  <c r="BV190" i="5"/>
  <c r="BV238" i="5"/>
  <c r="BV203" i="5"/>
  <c r="BV216" i="5"/>
  <c r="BV225" i="5"/>
  <c r="BV226" i="5"/>
  <c r="BV207" i="5"/>
  <c r="BV201" i="5"/>
  <c r="BV188" i="5"/>
  <c r="BV211" i="5"/>
  <c r="BV220" i="5"/>
  <c r="BV184" i="5"/>
  <c r="BV197" i="5"/>
  <c r="BV239" i="5"/>
  <c r="BV200" i="5"/>
  <c r="BV217" i="5"/>
  <c r="BV187" i="5"/>
  <c r="BV210" i="5"/>
  <c r="BV123" i="5"/>
  <c r="J123" i="5"/>
  <c r="BV125" i="5"/>
  <c r="BV128" i="5"/>
  <c r="BV132" i="5"/>
  <c r="BV136" i="5"/>
  <c r="BV140" i="5"/>
  <c r="BV144" i="5"/>
  <c r="BV148" i="5"/>
  <c r="BV152" i="5"/>
  <c r="BV156" i="5"/>
  <c r="BV160" i="5"/>
  <c r="BV164" i="5"/>
  <c r="BV168" i="5"/>
  <c r="BV172" i="5"/>
  <c r="BV176" i="5"/>
  <c r="BV134" i="5"/>
  <c r="BV146" i="5"/>
  <c r="BV154" i="5"/>
  <c r="BV162" i="5"/>
  <c r="BV170" i="5"/>
  <c r="BV178" i="5"/>
  <c r="BV124" i="5"/>
  <c r="BV135" i="5"/>
  <c r="BV143" i="5"/>
  <c r="BV151" i="5"/>
  <c r="BV126" i="5"/>
  <c r="BV129" i="5"/>
  <c r="BV133" i="5"/>
  <c r="BV137" i="5"/>
  <c r="BV141" i="5"/>
  <c r="BV145" i="5"/>
  <c r="BV149" i="5"/>
  <c r="BV153" i="5"/>
  <c r="BV157" i="5"/>
  <c r="BV161" i="5"/>
  <c r="BV165" i="5"/>
  <c r="BV169" i="5"/>
  <c r="BV173" i="5"/>
  <c r="BV177" i="5"/>
  <c r="BV130" i="5"/>
  <c r="BV138" i="5"/>
  <c r="BV142" i="5"/>
  <c r="BV150" i="5"/>
  <c r="BV158" i="5"/>
  <c r="BV166" i="5"/>
  <c r="BV174" i="5"/>
  <c r="BV131" i="5"/>
  <c r="BV139" i="5"/>
  <c r="BV147" i="5"/>
  <c r="BV155" i="5"/>
  <c r="BV163" i="5"/>
  <c r="BV167" i="5"/>
  <c r="BV171" i="5"/>
  <c r="BV175" i="5"/>
  <c r="BV159" i="5"/>
  <c r="BV179" i="5"/>
  <c r="I183" i="5"/>
  <c r="I184" i="5"/>
  <c r="I186" i="5"/>
  <c r="I185" i="5"/>
  <c r="I123" i="5"/>
  <c r="I124" i="5"/>
  <c r="I125" i="5"/>
  <c r="I126" i="5"/>
  <c r="BV127" i="5"/>
  <c r="F192" i="5"/>
  <c r="I192" i="5" s="1"/>
  <c r="F203" i="5"/>
  <c r="I203" i="5" s="1"/>
  <c r="F199" i="5"/>
  <c r="I199" i="5" s="1"/>
  <c r="F195" i="5"/>
  <c r="I195" i="5"/>
  <c r="F191" i="5"/>
  <c r="I191" i="5" s="1"/>
  <c r="I216" i="5"/>
  <c r="I220" i="5"/>
  <c r="I234" i="5"/>
  <c r="I204" i="5"/>
  <c r="I208" i="5"/>
  <c r="I205" i="5"/>
  <c r="I222" i="5"/>
  <c r="I218" i="5"/>
  <c r="I219" i="5"/>
  <c r="I232" i="5"/>
  <c r="I221" i="5"/>
  <c r="I223" i="5"/>
  <c r="I236" i="5"/>
  <c r="I213" i="5"/>
  <c r="I211" i="5"/>
  <c r="I224" i="5"/>
  <c r="I237" i="5"/>
  <c r="I210" i="5"/>
  <c r="I231" i="5"/>
  <c r="I225" i="5"/>
  <c r="I215" i="5"/>
  <c r="I233" i="5"/>
  <c r="I229" i="5"/>
  <c r="I238" i="5"/>
  <c r="I212" i="5"/>
  <c r="I206" i="5"/>
  <c r="I209" i="5"/>
  <c r="I228" i="5"/>
  <c r="I230" i="5"/>
  <c r="I235" i="5"/>
  <c r="I226" i="5"/>
  <c r="I214" i="5"/>
  <c r="I207" i="5"/>
  <c r="I239" i="5"/>
  <c r="I217" i="5"/>
  <c r="I227" i="5"/>
  <c r="F196" i="5"/>
  <c r="I196" i="5"/>
  <c r="F202" i="5"/>
  <c r="I202" i="5" s="1"/>
  <c r="F198" i="5"/>
  <c r="I198" i="5" s="1"/>
  <c r="F194" i="5"/>
  <c r="I194" i="5" s="1"/>
  <c r="F190" i="5"/>
  <c r="I190" i="5" s="1"/>
  <c r="F200" i="5"/>
  <c r="I200" i="5" s="1"/>
  <c r="F188" i="5"/>
  <c r="I188" i="5"/>
  <c r="F197" i="5"/>
  <c r="I197" i="5" s="1"/>
  <c r="F189" i="5"/>
  <c r="I189" i="5" s="1"/>
  <c r="I158" i="5"/>
  <c r="I149" i="5"/>
  <c r="I179" i="5"/>
  <c r="I176" i="5"/>
  <c r="I137" i="5"/>
  <c r="I132" i="5"/>
  <c r="I175" i="5"/>
  <c r="I167" i="5"/>
  <c r="I164" i="5"/>
  <c r="I177" i="5"/>
  <c r="I136" i="5"/>
  <c r="I169" i="5"/>
  <c r="I168" i="5"/>
  <c r="I166" i="5"/>
  <c r="I141" i="5"/>
  <c r="I156" i="5"/>
  <c r="I173" i="5"/>
  <c r="I161" i="5"/>
  <c r="I152" i="5"/>
  <c r="I144" i="5"/>
  <c r="I146" i="5"/>
  <c r="I157" i="5"/>
  <c r="I153" i="5"/>
  <c r="I170" i="5"/>
  <c r="I129" i="5"/>
  <c r="I178" i="5"/>
  <c r="I135" i="5"/>
  <c r="I131" i="5"/>
  <c r="I171" i="5"/>
  <c r="I140" i="5"/>
  <c r="I145" i="5"/>
  <c r="I174" i="5"/>
  <c r="I143" i="5"/>
  <c r="I162" i="5"/>
  <c r="I128" i="5"/>
  <c r="I139" i="5"/>
  <c r="I159" i="5"/>
  <c r="I155" i="5"/>
  <c r="I147" i="5"/>
  <c r="I154" i="5"/>
  <c r="I151" i="5"/>
  <c r="I165" i="5"/>
  <c r="I172" i="5"/>
  <c r="I150" i="5"/>
  <c r="I160" i="5"/>
  <c r="I163" i="5"/>
  <c r="I133" i="5"/>
  <c r="I142" i="5"/>
  <c r="I148" i="5"/>
  <c r="G187" i="5"/>
  <c r="G195" i="5"/>
  <c r="G191" i="5"/>
  <c r="G199" i="5"/>
  <c r="G203" i="5"/>
  <c r="H200" i="5"/>
  <c r="H196" i="5"/>
  <c r="H192" i="5"/>
  <c r="H188" i="5"/>
  <c r="G202" i="5"/>
  <c r="H130" i="5"/>
  <c r="F130" i="5"/>
  <c r="I130" i="5" s="1"/>
  <c r="H198" i="5"/>
  <c r="G201" i="5"/>
  <c r="F201" i="5"/>
  <c r="I201" i="5" s="1"/>
  <c r="H193" i="5"/>
  <c r="F193" i="5"/>
  <c r="I193" i="5" s="1"/>
  <c r="H138" i="5"/>
  <c r="F138" i="5"/>
  <c r="I138" i="5" s="1"/>
  <c r="G134" i="5"/>
  <c r="F134" i="5"/>
  <c r="I134" i="5" s="1"/>
  <c r="G135" i="5"/>
  <c r="H194" i="5"/>
  <c r="F187" i="5"/>
  <c r="I187" i="5" s="1"/>
  <c r="F127" i="5"/>
  <c r="I127" i="5" s="1"/>
  <c r="H189" i="5"/>
  <c r="H134" i="5"/>
  <c r="G142" i="5"/>
  <c r="H137" i="5"/>
  <c r="G138" i="5"/>
  <c r="G197" i="5"/>
  <c r="H141" i="5"/>
  <c r="H131" i="5"/>
  <c r="H201" i="5"/>
  <c r="G139" i="5"/>
  <c r="G131" i="5"/>
  <c r="G127" i="5"/>
  <c r="H135" i="5"/>
  <c r="G194" i="5"/>
  <c r="G130" i="5"/>
  <c r="G196" i="5"/>
  <c r="G190" i="5"/>
  <c r="G200" i="5"/>
  <c r="G189" i="5"/>
  <c r="H143" i="5"/>
  <c r="G193" i="5"/>
  <c r="H142" i="5"/>
  <c r="G198" i="5"/>
  <c r="H139" i="5"/>
  <c r="H202" i="5"/>
  <c r="H197" i="5"/>
  <c r="G192" i="5"/>
  <c r="G188" i="5"/>
  <c r="G141" i="5"/>
  <c r="G137" i="5"/>
  <c r="G133" i="5"/>
  <c r="G129" i="5"/>
  <c r="H127" i="5"/>
  <c r="H203" i="5"/>
  <c r="H199" i="5"/>
  <c r="H195" i="5"/>
  <c r="H191" i="5"/>
  <c r="H187" i="5"/>
  <c r="H140" i="5"/>
  <c r="H136" i="5"/>
  <c r="H132" i="5"/>
  <c r="H128" i="5"/>
  <c r="E66" i="5" l="1"/>
  <c r="E65" i="5"/>
  <c r="E64" i="5"/>
  <c r="E68" i="5"/>
  <c r="H68" i="5" s="1"/>
  <c r="E91" i="5"/>
  <c r="H91" i="5" s="1"/>
  <c r="E72" i="5"/>
  <c r="H72" i="5" s="1"/>
  <c r="E88" i="5"/>
  <c r="F88" i="5" s="1"/>
  <c r="E104" i="5"/>
  <c r="F104" i="5" s="1"/>
  <c r="E106" i="5"/>
  <c r="F106" i="5" s="1"/>
  <c r="E77" i="5"/>
  <c r="G77" i="5" s="1"/>
  <c r="E93" i="5"/>
  <c r="F93" i="5" s="1"/>
  <c r="E109" i="5"/>
  <c r="F109" i="5" s="1"/>
  <c r="E78" i="5"/>
  <c r="H78" i="5" s="1"/>
  <c r="E110" i="5"/>
  <c r="H110" i="5" s="1"/>
  <c r="E115" i="5"/>
  <c r="G115" i="5" s="1"/>
  <c r="E116" i="5"/>
  <c r="H116" i="5" s="1"/>
  <c r="E87" i="5"/>
  <c r="E92" i="5"/>
  <c r="E108" i="5"/>
  <c r="E113" i="5"/>
  <c r="E114" i="5"/>
  <c r="E103" i="5"/>
  <c r="E81" i="5"/>
  <c r="E86" i="5"/>
  <c r="E118" i="5"/>
  <c r="E99" i="5"/>
  <c r="E80" i="5"/>
  <c r="E96" i="5"/>
  <c r="E112" i="5"/>
  <c r="E90" i="5"/>
  <c r="E70" i="5"/>
  <c r="E71" i="5"/>
  <c r="E111" i="5"/>
  <c r="E69" i="5"/>
  <c r="E85" i="5"/>
  <c r="E101" i="5"/>
  <c r="E117" i="5"/>
  <c r="E94" i="5"/>
  <c r="E67" i="5"/>
  <c r="E107" i="5"/>
  <c r="E74" i="5"/>
  <c r="E75" i="5"/>
  <c r="E84" i="5"/>
  <c r="E100" i="5"/>
  <c r="E97" i="5"/>
  <c r="E98" i="5"/>
  <c r="E82" i="5"/>
  <c r="E83" i="5"/>
  <c r="E73" i="5"/>
  <c r="E89" i="5"/>
  <c r="E105" i="5"/>
  <c r="E102" i="5"/>
  <c r="E76" i="5"/>
  <c r="E79" i="5"/>
  <c r="E119" i="5"/>
  <c r="E95" i="5"/>
  <c r="F64" i="5" l="1"/>
  <c r="J63" i="5"/>
  <c r="BV63" i="5"/>
  <c r="BV65" i="5"/>
  <c r="BV69" i="5"/>
  <c r="BV73" i="5"/>
  <c r="BV77" i="5"/>
  <c r="BV81" i="5"/>
  <c r="BV85" i="5"/>
  <c r="BV89" i="5"/>
  <c r="BV93" i="5"/>
  <c r="BV97" i="5"/>
  <c r="BV101" i="5"/>
  <c r="BV105" i="5"/>
  <c r="BV109" i="5"/>
  <c r="BV113" i="5"/>
  <c r="BV117" i="5"/>
  <c r="BV71" i="5"/>
  <c r="BV79" i="5"/>
  <c r="BV87" i="5"/>
  <c r="BV95" i="5"/>
  <c r="BV103" i="5"/>
  <c r="BV111" i="5"/>
  <c r="BV119" i="5"/>
  <c r="BV66" i="5"/>
  <c r="BV70" i="5"/>
  <c r="BV74" i="5"/>
  <c r="BV78" i="5"/>
  <c r="BV82" i="5"/>
  <c r="BV86" i="5"/>
  <c r="BV90" i="5"/>
  <c r="BV94" i="5"/>
  <c r="BV98" i="5"/>
  <c r="BV102" i="5"/>
  <c r="BV106" i="5"/>
  <c r="BV110" i="5"/>
  <c r="BV114" i="5"/>
  <c r="BV118" i="5"/>
  <c r="BV75" i="5"/>
  <c r="BV83" i="5"/>
  <c r="BV91" i="5"/>
  <c r="BV99" i="5"/>
  <c r="BV107" i="5"/>
  <c r="BV115" i="5"/>
  <c r="BV64" i="5"/>
  <c r="BV68" i="5"/>
  <c r="BV84" i="5"/>
  <c r="BV100" i="5"/>
  <c r="BV116" i="5"/>
  <c r="BV72" i="5"/>
  <c r="BV88" i="5"/>
  <c r="BV104" i="5"/>
  <c r="BV76" i="5"/>
  <c r="BV92" i="5"/>
  <c r="BV108" i="5"/>
  <c r="BV80" i="5"/>
  <c r="BV96" i="5"/>
  <c r="BV112" i="5"/>
  <c r="H66" i="5"/>
  <c r="G66" i="5"/>
  <c r="F91" i="5"/>
  <c r="I64" i="5"/>
  <c r="I63" i="5"/>
  <c r="H64" i="5"/>
  <c r="G64" i="5"/>
  <c r="F66" i="5"/>
  <c r="I66" i="5" s="1"/>
  <c r="H65" i="5"/>
  <c r="G65" i="5"/>
  <c r="F65" i="5"/>
  <c r="I65" i="5" s="1"/>
  <c r="I7" i="5"/>
  <c r="G91" i="5"/>
  <c r="BV67" i="5"/>
  <c r="H109" i="5"/>
  <c r="G104" i="5"/>
  <c r="G68" i="5"/>
  <c r="H104" i="5"/>
  <c r="F116" i="5"/>
  <c r="F68" i="5"/>
  <c r="I18" i="5"/>
  <c r="I34" i="5"/>
  <c r="I50" i="5"/>
  <c r="I23" i="5"/>
  <c r="I39" i="5"/>
  <c r="I55" i="5"/>
  <c r="I13" i="5"/>
  <c r="I45" i="5"/>
  <c r="I40" i="5"/>
  <c r="I20" i="5"/>
  <c r="I25" i="5"/>
  <c r="I57" i="5"/>
  <c r="I44" i="5"/>
  <c r="I14" i="5"/>
  <c r="I46" i="5"/>
  <c r="I35" i="5"/>
  <c r="I32" i="5"/>
  <c r="I17" i="5"/>
  <c r="I22" i="5"/>
  <c r="I38" i="5"/>
  <c r="I54" i="5"/>
  <c r="I11" i="5"/>
  <c r="I27" i="5"/>
  <c r="I59" i="5"/>
  <c r="I21" i="5"/>
  <c r="I53" i="5"/>
  <c r="I16" i="5"/>
  <c r="I48" i="5"/>
  <c r="I36" i="5"/>
  <c r="I33" i="5"/>
  <c r="I30" i="5"/>
  <c r="I51" i="5"/>
  <c r="I37" i="5"/>
  <c r="I49" i="5"/>
  <c r="I10" i="5"/>
  <c r="I26" i="5"/>
  <c r="I42" i="5"/>
  <c r="I58" i="5"/>
  <c r="I15" i="5"/>
  <c r="I31" i="5"/>
  <c r="I47" i="5"/>
  <c r="I29" i="5"/>
  <c r="I24" i="5"/>
  <c r="I56" i="5"/>
  <c r="I52" i="5"/>
  <c r="I9" i="5"/>
  <c r="I41" i="5"/>
  <c r="I12" i="5"/>
  <c r="I19" i="5"/>
  <c r="I8" i="5"/>
  <c r="I28" i="5"/>
  <c r="I68" i="5"/>
  <c r="I88" i="5"/>
  <c r="I104" i="5"/>
  <c r="I116" i="5"/>
  <c r="I93" i="5"/>
  <c r="I109" i="5"/>
  <c r="I106" i="5"/>
  <c r="I91" i="5"/>
  <c r="G78" i="5"/>
  <c r="H106" i="5"/>
  <c r="G106" i="5"/>
  <c r="G93" i="5"/>
  <c r="G110" i="5"/>
  <c r="F72" i="5"/>
  <c r="I72" i="5" s="1"/>
  <c r="F110" i="5"/>
  <c r="I110" i="5" s="1"/>
  <c r="G88" i="5"/>
  <c r="H77" i="5"/>
  <c r="H115" i="5"/>
  <c r="H93" i="5"/>
  <c r="H88" i="5"/>
  <c r="G72" i="5"/>
  <c r="F115" i="5"/>
  <c r="I115" i="5" s="1"/>
  <c r="F77" i="5"/>
  <c r="I77" i="5" s="1"/>
  <c r="G116" i="5"/>
  <c r="F78" i="5"/>
  <c r="I78" i="5" s="1"/>
  <c r="G109" i="5"/>
  <c r="G79" i="5"/>
  <c r="H79" i="5"/>
  <c r="F79" i="5"/>
  <c r="I79" i="5" s="1"/>
  <c r="F89" i="5"/>
  <c r="I89" i="5" s="1"/>
  <c r="G89" i="5"/>
  <c r="H89" i="5"/>
  <c r="G98" i="5"/>
  <c r="H98" i="5"/>
  <c r="F98" i="5"/>
  <c r="I98" i="5" s="1"/>
  <c r="G76" i="5"/>
  <c r="H76" i="5"/>
  <c r="F76" i="5"/>
  <c r="I76" i="5" s="1"/>
  <c r="G73" i="5"/>
  <c r="H73" i="5"/>
  <c r="F73" i="5"/>
  <c r="I73" i="5" s="1"/>
  <c r="F97" i="5"/>
  <c r="I97" i="5" s="1"/>
  <c r="G97" i="5"/>
  <c r="H97" i="5"/>
  <c r="G74" i="5"/>
  <c r="H74" i="5"/>
  <c r="F74" i="5"/>
  <c r="I74" i="5" s="1"/>
  <c r="G117" i="5"/>
  <c r="H117" i="5"/>
  <c r="G85" i="5"/>
  <c r="H85" i="5"/>
  <c r="G71" i="5"/>
  <c r="H71" i="5"/>
  <c r="F71" i="5"/>
  <c r="I71" i="5" s="1"/>
  <c r="G96" i="5"/>
  <c r="H96" i="5"/>
  <c r="F96" i="5"/>
  <c r="I96" i="5" s="1"/>
  <c r="F86" i="5"/>
  <c r="I86" i="5" s="1"/>
  <c r="G86" i="5"/>
  <c r="H86" i="5"/>
  <c r="G113" i="5"/>
  <c r="H113" i="5"/>
  <c r="F113" i="5"/>
  <c r="I113" i="5" s="1"/>
  <c r="H95" i="5"/>
  <c r="G95" i="5"/>
  <c r="F95" i="5"/>
  <c r="I95" i="5" s="1"/>
  <c r="F102" i="5"/>
  <c r="I102" i="5" s="1"/>
  <c r="H102" i="5"/>
  <c r="G102" i="5"/>
  <c r="G83" i="5"/>
  <c r="H83" i="5"/>
  <c r="F83" i="5"/>
  <c r="I83" i="5" s="1"/>
  <c r="F100" i="5"/>
  <c r="I100" i="5" s="1"/>
  <c r="H100" i="5"/>
  <c r="G100" i="5"/>
  <c r="F107" i="5"/>
  <c r="I107" i="5" s="1"/>
  <c r="H107" i="5"/>
  <c r="G107" i="5"/>
  <c r="F117" i="5"/>
  <c r="I117" i="5" s="1"/>
  <c r="F85" i="5"/>
  <c r="I85" i="5" s="1"/>
  <c r="G70" i="5"/>
  <c r="H70" i="5"/>
  <c r="F70" i="5"/>
  <c r="I70" i="5" s="1"/>
  <c r="G80" i="5"/>
  <c r="H80" i="5"/>
  <c r="F80" i="5"/>
  <c r="I80" i="5" s="1"/>
  <c r="H81" i="5"/>
  <c r="G81" i="5"/>
  <c r="F81" i="5"/>
  <c r="I81" i="5" s="1"/>
  <c r="F108" i="5"/>
  <c r="I108" i="5" s="1"/>
  <c r="H108" i="5"/>
  <c r="G108" i="5"/>
  <c r="G119" i="5"/>
  <c r="F119" i="5"/>
  <c r="I119" i="5" s="1"/>
  <c r="H119" i="5"/>
  <c r="G105" i="5"/>
  <c r="H105" i="5"/>
  <c r="F105" i="5"/>
  <c r="I105" i="5" s="1"/>
  <c r="H82" i="5"/>
  <c r="G82" i="5"/>
  <c r="F82" i="5"/>
  <c r="I82" i="5" s="1"/>
  <c r="F84" i="5"/>
  <c r="I84" i="5" s="1"/>
  <c r="H84" i="5"/>
  <c r="G84" i="5"/>
  <c r="G67" i="5"/>
  <c r="H67" i="5"/>
  <c r="F67" i="5"/>
  <c r="I67" i="5" s="1"/>
  <c r="G101" i="5"/>
  <c r="H101" i="5"/>
  <c r="G69" i="5"/>
  <c r="H69" i="5"/>
  <c r="F69" i="5"/>
  <c r="I69" i="5" s="1"/>
  <c r="F90" i="5"/>
  <c r="I90" i="5" s="1"/>
  <c r="H90" i="5"/>
  <c r="G90" i="5"/>
  <c r="H99" i="5"/>
  <c r="G99" i="5"/>
  <c r="F99" i="5"/>
  <c r="I99" i="5" s="1"/>
  <c r="F103" i="5"/>
  <c r="I103" i="5" s="1"/>
  <c r="H103" i="5"/>
  <c r="G103" i="5"/>
  <c r="G92" i="5"/>
  <c r="H92" i="5"/>
  <c r="F92" i="5"/>
  <c r="I92" i="5" s="1"/>
  <c r="H75" i="5"/>
  <c r="G75" i="5"/>
  <c r="F75" i="5"/>
  <c r="I75" i="5" s="1"/>
  <c r="F94" i="5"/>
  <c r="I94" i="5" s="1"/>
  <c r="G94" i="5"/>
  <c r="H94" i="5"/>
  <c r="F101" i="5"/>
  <c r="I101" i="5" s="1"/>
  <c r="H111" i="5"/>
  <c r="G111" i="5"/>
  <c r="F111" i="5"/>
  <c r="I111" i="5" s="1"/>
  <c r="F112" i="5"/>
  <c r="I112" i="5" s="1"/>
  <c r="H112" i="5"/>
  <c r="G112" i="5"/>
  <c r="H118" i="5"/>
  <c r="G118" i="5"/>
  <c r="F118" i="5"/>
  <c r="I118" i="5" s="1"/>
  <c r="F114" i="5"/>
  <c r="I114" i="5" s="1"/>
  <c r="G114" i="5"/>
  <c r="H114" i="5"/>
  <c r="H87" i="5"/>
  <c r="F87" i="5"/>
  <c r="I87" i="5" s="1"/>
  <c r="G87" i="5"/>
  <c r="I43" i="5"/>
</calcChain>
</file>

<file path=xl/sharedStrings.xml><?xml version="1.0" encoding="utf-8"?>
<sst xmlns="http://schemas.openxmlformats.org/spreadsheetml/2006/main" count="2931" uniqueCount="78">
  <si>
    <t>TM</t>
  </si>
  <si>
    <t>FECHA DE TOMA DE INFORMACIÓN EN FORMATO DD/MM/AAA</t>
  </si>
  <si>
    <t>LOCALIZACIÓN ESPECIFICA DONDE SE EFECTUÓ LA TOMA DE INFORMACIÓN</t>
  </si>
  <si>
    <t>PERÍODO DE CONTEO DE 15 MINUTOS IDENTIFICADO CON LA HORA HORA INICIAL DEL FORMATO GENERAL</t>
  </si>
  <si>
    <t>MOVIMIENTO SEGÚN NORMA RILSA</t>
  </si>
  <si>
    <t>VEHÍCULOS LIVIANOS PARTICULARES</t>
  </si>
  <si>
    <t>TAXIS AMARILLOS</t>
  </si>
  <si>
    <t>VEHÍCULOS SERVICIO ESPECIAL (PLACA BLANCA)</t>
  </si>
  <si>
    <t>TRANSPORTE INTERMUNICIPAL</t>
  </si>
  <si>
    <t>TRANSPORTE PÚBLICO COLECTIVO</t>
  </si>
  <si>
    <t>VEHÍCULOS SISTEMA INTEGRADO TRANSPORTE PÚBLICO (SOBRE CALZADA MIXTA)</t>
  </si>
  <si>
    <t>TRANSPORTE PÚBLICO MASIVO (SOBRE TRONCAL TRANSMILENIO)</t>
  </si>
  <si>
    <t>CAMIONES</t>
  </si>
  <si>
    <t>MOTOS</t>
  </si>
  <si>
    <t>BICICLETAS</t>
  </si>
  <si>
    <t>FECHA</t>
  </si>
  <si>
    <t>PERÍODO</t>
  </si>
  <si>
    <t>MOVIMIENTO</t>
  </si>
  <si>
    <t>PA</t>
  </si>
  <si>
    <t>TA</t>
  </si>
  <si>
    <t>ESP</t>
  </si>
  <si>
    <t>INT</t>
  </si>
  <si>
    <t>TPC</t>
  </si>
  <si>
    <t>SITP</t>
  </si>
  <si>
    <t>C</t>
  </si>
  <si>
    <t>M</t>
  </si>
  <si>
    <t>BIC</t>
  </si>
  <si>
    <t>TOTAL MIXTOS</t>
  </si>
  <si>
    <t>EQUIVALENTES</t>
  </si>
  <si>
    <t>AC_26_S</t>
  </si>
  <si>
    <t>N</t>
  </si>
  <si>
    <t>1B</t>
  </si>
  <si>
    <t>S</t>
  </si>
  <si>
    <t>2B</t>
  </si>
  <si>
    <t>TIPO DE VEHÍCULO</t>
  </si>
  <si>
    <t>FACTOR DE EQUIVALENCIA</t>
  </si>
  <si>
    <t xml:space="preserve">TOTAL EQUIVALENCIA  </t>
  </si>
  <si>
    <t>COMPARACIÓN VEHICULO VS MOTO</t>
  </si>
  <si>
    <t xml:space="preserve">SUMA DE EQUIVALENCIA VEHICULO </t>
  </si>
  <si>
    <t xml:space="preserve">EQUIVALENCIA MOTO A VEHICULO </t>
  </si>
  <si>
    <t xml:space="preserve">Movimientos Aforados </t>
  </si>
  <si>
    <t xml:space="preserve">Sentido </t>
  </si>
  <si>
    <t xml:space="preserve">Referencia </t>
  </si>
  <si>
    <t xml:space="preserve">NORTE - SUR </t>
  </si>
  <si>
    <t>Carril Derecho Lento</t>
  </si>
  <si>
    <t xml:space="preserve">Carril Izquierdo Rapido </t>
  </si>
  <si>
    <t xml:space="preserve">SUR - NORTE </t>
  </si>
  <si>
    <t xml:space="preserve">Formato de Hora </t>
  </si>
  <si>
    <t xml:space="preserve">HORA DE MAXIMA DEMANDA </t>
  </si>
  <si>
    <t>VHMD</t>
  </si>
  <si>
    <t>Q (15min)</t>
  </si>
  <si>
    <t>PERÍODO (15 min)</t>
  </si>
  <si>
    <t>PERÍODO (1 h Hora)</t>
  </si>
  <si>
    <t>FHMD (15min)</t>
  </si>
  <si>
    <t>VHMD (Como un Q15 min)</t>
  </si>
  <si>
    <t>Volumenes Vehiculares Por Movimiento</t>
  </si>
  <si>
    <t xml:space="preserve">SUMA </t>
  </si>
  <si>
    <t>TOTAL</t>
  </si>
  <si>
    <t>PORCENTAJE</t>
  </si>
  <si>
    <t>INTERSECCIÓN</t>
  </si>
  <si>
    <t>DATOS DE ENTRADA</t>
  </si>
  <si>
    <t xml:space="preserve">AUTOS </t>
  </si>
  <si>
    <t xml:space="preserve">BUSES </t>
  </si>
  <si>
    <t>9(1)</t>
  </si>
  <si>
    <t>9(2)</t>
  </si>
  <si>
    <t>9(3)</t>
  </si>
  <si>
    <t>9(4)</t>
  </si>
  <si>
    <t>10(1)</t>
  </si>
  <si>
    <t>10(2)</t>
  </si>
  <si>
    <t>10(3)</t>
  </si>
  <si>
    <t>10(4)</t>
  </si>
  <si>
    <t>AUTOS</t>
  </si>
  <si>
    <t>BUSES</t>
  </si>
  <si>
    <t>BUSES A AUTOS</t>
  </si>
  <si>
    <t>CAMIONES A AUTOS</t>
  </si>
  <si>
    <t>MOTOS A AUTOS</t>
  </si>
  <si>
    <t>VOLUMEN TOTAL VEHICULAR POR MOVIMIENTO EN PERIODO DE 15 MINUTOS</t>
  </si>
  <si>
    <t xml:space="preserve">Promedio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</si>
</sst>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0&quot;:&quot;00"/>
    <numFmt numFmtId="165" formatCode="0.000"/>
    <numFmt numFmtId="166" formatCode="00.00&quot;%&quot;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9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-0.249977111117893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hair">
        <color auto="1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310">
    <xf numFmtId="0" fontId="0" fillId="0" borderId="0" xfId="0"/>
    <xf numFmtId="0" fontId="0" fillId="0" borderId="0" xfId="0" applyAlignment="1">
      <alignment wrapText="1"/>
    </xf>
    <xf numFmtId="0" fontId="0" fillId="2" borderId="0" xfId="0" applyFill="1" applyAlignment="1">
      <alignment horizontal="left" vertical="center"/>
    </xf>
    <xf numFmtId="0" fontId="0" fillId="0" borderId="0" xfId="0" applyAlignment="1"/>
    <xf numFmtId="0" fontId="0" fillId="3" borderId="0" xfId="0" applyFill="1" applyAlignment="1">
      <alignment horizontal="left" vertical="center"/>
    </xf>
    <xf numFmtId="0" fontId="2" fillId="0" borderId="0" xfId="0" applyFont="1" applyAlignment="1">
      <alignment wrapText="1"/>
    </xf>
    <xf numFmtId="0" fontId="0" fillId="0" borderId="0" xfId="0" applyFill="1" applyAlignment="1">
      <alignment horizontal="left" vertical="center"/>
    </xf>
    <xf numFmtId="0" fontId="0" fillId="0" borderId="0" xfId="0" applyFill="1"/>
    <xf numFmtId="0" fontId="0" fillId="0" borderId="0" xfId="0" applyAlignment="1">
      <alignment horizontal="center" vertical="center"/>
    </xf>
    <xf numFmtId="0" fontId="0" fillId="0" borderId="0" xfId="0"/>
    <xf numFmtId="0" fontId="0" fillId="0" borderId="0" xfId="0" applyAlignment="1">
      <alignment horizontal="center"/>
    </xf>
    <xf numFmtId="0" fontId="0" fillId="0" borderId="0" xfId="0" applyFill="1" applyAlignment="1">
      <alignment wrapText="1"/>
    </xf>
    <xf numFmtId="0" fontId="0" fillId="0" borderId="0" xfId="0" applyAlignment="1">
      <alignment vertical="center" wrapText="1"/>
    </xf>
    <xf numFmtId="0" fontId="0" fillId="0" borderId="0" xfId="0"/>
    <xf numFmtId="0" fontId="0" fillId="0" borderId="0" xfId="0" applyAlignment="1">
      <alignment horizontal="center"/>
    </xf>
    <xf numFmtId="0" fontId="0" fillId="0" borderId="0" xfId="0"/>
    <xf numFmtId="0" fontId="0" fillId="0" borderId="0" xfId="0" applyAlignment="1">
      <alignment vertical="center"/>
    </xf>
    <xf numFmtId="0" fontId="0" fillId="0" borderId="0" xfId="0"/>
    <xf numFmtId="0" fontId="0" fillId="0" borderId="0" xfId="0"/>
    <xf numFmtId="0" fontId="0" fillId="0" borderId="0" xfId="0" applyFill="1" applyAlignment="1"/>
    <xf numFmtId="0" fontId="2" fillId="0" borderId="0" xfId="0" applyFont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/>
    <xf numFmtId="164" fontId="0" fillId="0" borderId="8" xfId="0" applyNumberFormat="1" applyFill="1" applyBorder="1" applyAlignment="1">
      <alignment horizontal="center" vertical="center"/>
    </xf>
    <xf numFmtId="164" fontId="0" fillId="0" borderId="11" xfId="0" applyNumberFormat="1" applyFill="1" applyBorder="1" applyAlignment="1">
      <alignment horizontal="center" vertical="center"/>
    </xf>
    <xf numFmtId="164" fontId="0" fillId="0" borderId="14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164" fontId="0" fillId="0" borderId="7" xfId="0" applyNumberFormat="1" applyFill="1" applyBorder="1" applyAlignment="1">
      <alignment horizontal="center" vertical="center"/>
    </xf>
    <xf numFmtId="164" fontId="0" fillId="0" borderId="10" xfId="0" applyNumberFormat="1" applyFill="1" applyBorder="1" applyAlignment="1">
      <alignment horizontal="center" vertical="center"/>
    </xf>
    <xf numFmtId="164" fontId="0" fillId="0" borderId="13" xfId="0" applyNumberFormat="1" applyFill="1" applyBorder="1" applyAlignment="1">
      <alignment horizontal="center" vertical="center"/>
    </xf>
    <xf numFmtId="0" fontId="0" fillId="0" borderId="0" xfId="0"/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6" fillId="0" borderId="3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164" fontId="0" fillId="3" borderId="7" xfId="0" applyNumberFormat="1" applyFill="1" applyBorder="1" applyAlignment="1">
      <alignment horizontal="left" vertical="center"/>
    </xf>
    <xf numFmtId="164" fontId="0" fillId="3" borderId="8" xfId="0" applyNumberFormat="1" applyFill="1" applyBorder="1" applyAlignment="1">
      <alignment horizontal="left" vertical="center"/>
    </xf>
    <xf numFmtId="164" fontId="0" fillId="3" borderId="10" xfId="0" applyNumberFormat="1" applyFill="1" applyBorder="1" applyAlignment="1">
      <alignment horizontal="left" vertical="center"/>
    </xf>
    <xf numFmtId="164" fontId="0" fillId="3" borderId="11" xfId="0" applyNumberFormat="1" applyFill="1" applyBorder="1" applyAlignment="1">
      <alignment horizontal="left" vertical="center"/>
    </xf>
    <xf numFmtId="0" fontId="0" fillId="3" borderId="11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 wrapText="1"/>
    </xf>
    <xf numFmtId="164" fontId="0" fillId="3" borderId="11" xfId="0" applyNumberFormat="1" applyFill="1" applyBorder="1" applyAlignment="1">
      <alignment horizontal="center"/>
    </xf>
    <xf numFmtId="165" fontId="0" fillId="3" borderId="11" xfId="0" applyNumberFormat="1" applyFill="1" applyBorder="1" applyAlignment="1">
      <alignment wrapText="1"/>
    </xf>
    <xf numFmtId="164" fontId="0" fillId="2" borderId="10" xfId="0" applyNumberFormat="1" applyFill="1" applyBorder="1" applyAlignment="1">
      <alignment horizontal="left" vertical="center"/>
    </xf>
    <xf numFmtId="164" fontId="0" fillId="2" borderId="11" xfId="0" applyNumberFormat="1" applyFill="1" applyBorder="1" applyAlignment="1">
      <alignment horizontal="left" vertical="center"/>
    </xf>
    <xf numFmtId="0" fontId="0" fillId="2" borderId="11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 wrapText="1"/>
    </xf>
    <xf numFmtId="164" fontId="0" fillId="2" borderId="11" xfId="0" applyNumberFormat="1" applyFill="1" applyBorder="1" applyAlignment="1">
      <alignment horizontal="center"/>
    </xf>
    <xf numFmtId="165" fontId="0" fillId="2" borderId="11" xfId="0" applyNumberFormat="1" applyFill="1" applyBorder="1" applyAlignment="1">
      <alignment wrapText="1"/>
    </xf>
    <xf numFmtId="0" fontId="0" fillId="2" borderId="12" xfId="0" applyFill="1" applyBorder="1" applyAlignment="1">
      <alignment vertical="center"/>
    </xf>
    <xf numFmtId="164" fontId="0" fillId="0" borderId="0" xfId="0" applyNumberFormat="1"/>
    <xf numFmtId="0" fontId="0" fillId="0" borderId="0" xfId="0" applyAlignment="1">
      <alignment horizontal="left" vertical="top"/>
    </xf>
    <xf numFmtId="164" fontId="0" fillId="0" borderId="11" xfId="0" applyNumberFormat="1" applyBorder="1"/>
    <xf numFmtId="0" fontId="0" fillId="0" borderId="11" xfId="0" applyBorder="1"/>
    <xf numFmtId="0" fontId="0" fillId="0" borderId="19" xfId="0" applyBorder="1"/>
    <xf numFmtId="164" fontId="0" fillId="0" borderId="13" xfId="0" applyNumberFormat="1" applyBorder="1" applyAlignment="1">
      <alignment horizontal="center" vertical="center"/>
    </xf>
    <xf numFmtId="164" fontId="0" fillId="0" borderId="14" xfId="0" applyNumberForma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0" xfId="0"/>
    <xf numFmtId="0" fontId="8" fillId="0" borderId="11" xfId="0" applyNumberFormat="1" applyFont="1" applyBorder="1"/>
    <xf numFmtId="0" fontId="8" fillId="0" borderId="11" xfId="0" applyFont="1" applyBorder="1"/>
    <xf numFmtId="0" fontId="8" fillId="0" borderId="11" xfId="0" applyNumberFormat="1" applyFont="1" applyBorder="1" applyAlignment="1">
      <alignment horizontal="center" vertical="center"/>
    </xf>
    <xf numFmtId="1" fontId="8" fillId="0" borderId="11" xfId="0" applyNumberFormat="1" applyFont="1" applyBorder="1"/>
    <xf numFmtId="166" fontId="8" fillId="0" borderId="11" xfId="0" applyNumberFormat="1" applyFont="1" applyBorder="1"/>
    <xf numFmtId="164" fontId="8" fillId="0" borderId="13" xfId="0" applyNumberFormat="1" applyFont="1" applyBorder="1" applyAlignment="1">
      <alignment horizontal="center" vertical="center"/>
    </xf>
    <xf numFmtId="164" fontId="8" fillId="0" borderId="14" xfId="0" applyNumberFormat="1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14" xfId="0" applyNumberFormat="1" applyFont="1" applyBorder="1" applyAlignment="1">
      <alignment horizontal="center" vertical="center"/>
    </xf>
    <xf numFmtId="1" fontId="8" fillId="0" borderId="14" xfId="0" applyNumberFormat="1" applyFont="1" applyBorder="1"/>
    <xf numFmtId="166" fontId="8" fillId="0" borderId="14" xfId="0" applyNumberFormat="1" applyFont="1" applyBorder="1"/>
    <xf numFmtId="0" fontId="6" fillId="0" borderId="6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164" fontId="0" fillId="0" borderId="10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0" fontId="3" fillId="0" borderId="16" xfId="0" applyFont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164" fontId="0" fillId="5" borderId="8" xfId="0" applyNumberFormat="1" applyFill="1" applyBorder="1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0" fontId="0" fillId="5" borderId="9" xfId="0" applyFill="1" applyBorder="1" applyAlignment="1">
      <alignment horizontal="center" vertical="center"/>
    </xf>
    <xf numFmtId="164" fontId="0" fillId="5" borderId="11" xfId="0" applyNumberFormat="1" applyFill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 vertical="center"/>
    </xf>
    <xf numFmtId="0" fontId="0" fillId="2" borderId="10" xfId="0" applyFill="1" applyBorder="1" applyAlignment="1">
      <alignment horizontal="left" vertical="center"/>
    </xf>
    <xf numFmtId="0" fontId="0" fillId="2" borderId="11" xfId="0" applyFill="1" applyBorder="1" applyAlignment="1">
      <alignment horizontal="left" vertical="center"/>
    </xf>
    <xf numFmtId="164" fontId="0" fillId="2" borderId="11" xfId="0" applyNumberFormat="1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/>
    <xf numFmtId="164" fontId="0" fillId="2" borderId="14" xfId="0" applyNumberFormat="1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5" borderId="7" xfId="0" applyFill="1" applyBorder="1" applyAlignment="1">
      <alignment horizontal="left" vertical="center"/>
    </xf>
    <xf numFmtId="0" fontId="0" fillId="5" borderId="8" xfId="0" applyFill="1" applyBorder="1" applyAlignment="1">
      <alignment horizontal="left" vertical="center"/>
    </xf>
    <xf numFmtId="0" fontId="0" fillId="5" borderId="10" xfId="0" applyFill="1" applyBorder="1" applyAlignment="1">
      <alignment horizontal="left" vertical="center"/>
    </xf>
    <xf numFmtId="0" fontId="0" fillId="5" borderId="11" xfId="0" applyFill="1" applyBorder="1" applyAlignment="1">
      <alignment horizontal="left" vertical="center"/>
    </xf>
    <xf numFmtId="164" fontId="0" fillId="0" borderId="11" xfId="0" applyNumberFormat="1" applyBorder="1" applyAlignment="1">
      <alignment horizont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7" xfId="0" applyFont="1" applyBorder="1" applyAlignment="1"/>
    <xf numFmtId="0" fontId="3" fillId="0" borderId="8" xfId="0" applyFont="1" applyBorder="1"/>
    <xf numFmtId="0" fontId="3" fillId="0" borderId="10" xfId="0" applyFont="1" applyBorder="1" applyAlignment="1"/>
    <xf numFmtId="0" fontId="3" fillId="0" borderId="11" xfId="0" applyFont="1" applyBorder="1"/>
    <xf numFmtId="0" fontId="3" fillId="0" borderId="12" xfId="0" applyNumberFormat="1" applyFont="1" applyBorder="1" applyAlignment="1">
      <alignment horizontal="center" vertical="center"/>
    </xf>
    <xf numFmtId="0" fontId="3" fillId="0" borderId="13" xfId="0" applyFont="1" applyBorder="1" applyAlignment="1"/>
    <xf numFmtId="0" fontId="3" fillId="0" borderId="14" xfId="0" applyFont="1" applyBorder="1"/>
    <xf numFmtId="0" fontId="3" fillId="0" borderId="15" xfId="0" applyNumberFormat="1" applyFont="1" applyBorder="1"/>
    <xf numFmtId="0" fontId="3" fillId="0" borderId="32" xfId="0" applyNumberFormat="1" applyFont="1" applyBorder="1" applyAlignment="1">
      <alignment horizontal="center" vertical="center"/>
    </xf>
    <xf numFmtId="0" fontId="3" fillId="0" borderId="32" xfId="0" applyNumberFormat="1" applyFont="1" applyBorder="1" applyAlignment="1">
      <alignment horizontal="center" vertical="center" wrapText="1"/>
    </xf>
    <xf numFmtId="164" fontId="3" fillId="0" borderId="32" xfId="0" applyNumberFormat="1" applyFont="1" applyBorder="1" applyAlignment="1">
      <alignment horizontal="center" vertical="center"/>
    </xf>
    <xf numFmtId="0" fontId="3" fillId="4" borderId="36" xfId="0" applyNumberFormat="1" applyFont="1" applyFill="1" applyBorder="1" applyAlignment="1">
      <alignment horizontal="center" vertical="center" wrapText="1"/>
    </xf>
    <xf numFmtId="0" fontId="0" fillId="0" borderId="30" xfId="0" applyBorder="1"/>
    <xf numFmtId="164" fontId="0" fillId="0" borderId="19" xfId="0" applyNumberForma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2" borderId="13" xfId="0" applyFill="1" applyBorder="1" applyAlignment="1">
      <alignment horizontal="left" vertical="center"/>
    </xf>
    <xf numFmtId="0" fontId="0" fillId="2" borderId="14" xfId="0" applyFill="1" applyBorder="1" applyAlignment="1">
      <alignment horizontal="left" vertical="center"/>
    </xf>
    <xf numFmtId="0" fontId="2" fillId="4" borderId="27" xfId="0" applyFont="1" applyFill="1" applyBorder="1" applyAlignment="1">
      <alignment wrapText="1"/>
    </xf>
    <xf numFmtId="0" fontId="2" fillId="4" borderId="28" xfId="0" applyFont="1" applyFill="1" applyBorder="1" applyAlignment="1">
      <alignment wrapText="1"/>
    </xf>
    <xf numFmtId="0" fontId="2" fillId="4" borderId="28" xfId="0" applyFont="1" applyFill="1" applyBorder="1" applyAlignment="1">
      <alignment horizontal="center" vertical="center" wrapText="1"/>
    </xf>
    <xf numFmtId="0" fontId="2" fillId="4" borderId="28" xfId="0" applyFont="1" applyFill="1" applyBorder="1" applyAlignment="1">
      <alignment horizontal="center" vertical="center" wrapText="1"/>
    </xf>
    <xf numFmtId="0" fontId="2" fillId="4" borderId="29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0" fillId="5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 applyAlignment="1"/>
    <xf numFmtId="0" fontId="4" fillId="5" borderId="0" xfId="0" applyFont="1" applyFill="1" applyAlignment="1"/>
    <xf numFmtId="164" fontId="0" fillId="5" borderId="10" xfId="0" applyNumberFormat="1" applyFill="1" applyBorder="1" applyAlignment="1">
      <alignment horizontal="left" vertical="center"/>
    </xf>
    <xf numFmtId="164" fontId="0" fillId="5" borderId="11" xfId="0" applyNumberFormat="1" applyFill="1" applyBorder="1" applyAlignment="1">
      <alignment horizontal="left" vertical="center"/>
    </xf>
    <xf numFmtId="0" fontId="9" fillId="5" borderId="11" xfId="0" applyFont="1" applyFill="1" applyBorder="1" applyAlignment="1">
      <alignment horizontal="center" vertical="center"/>
    </xf>
    <xf numFmtId="0" fontId="0" fillId="5" borderId="11" xfId="0" applyFill="1" applyBorder="1" applyAlignment="1">
      <alignment horizontal="center" vertical="center" wrapText="1"/>
    </xf>
    <xf numFmtId="164" fontId="0" fillId="5" borderId="11" xfId="0" applyNumberFormat="1" applyFill="1" applyBorder="1" applyAlignment="1">
      <alignment horizontal="center"/>
    </xf>
    <xf numFmtId="165" fontId="0" fillId="5" borderId="11" xfId="0" applyNumberFormat="1" applyFill="1" applyBorder="1" applyAlignment="1">
      <alignment wrapText="1"/>
    </xf>
    <xf numFmtId="0" fontId="0" fillId="5" borderId="12" xfId="0" applyFill="1" applyBorder="1" applyAlignment="1">
      <alignment vertical="center"/>
    </xf>
    <xf numFmtId="0" fontId="0" fillId="5" borderId="0" xfId="0" applyFill="1" applyAlignment="1"/>
    <xf numFmtId="0" fontId="8" fillId="0" borderId="11" xfId="0" applyNumberFormat="1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164" fontId="0" fillId="0" borderId="10" xfId="0" applyNumberFormat="1" applyBorder="1"/>
    <xf numFmtId="0" fontId="0" fillId="0" borderId="12" xfId="0" applyBorder="1"/>
    <xf numFmtId="164" fontId="0" fillId="0" borderId="13" xfId="0" applyNumberFormat="1" applyBorder="1"/>
    <xf numFmtId="164" fontId="0" fillId="0" borderId="14" xfId="0" applyNumberFormat="1" applyBorder="1"/>
    <xf numFmtId="0" fontId="0" fillId="0" borderId="14" xfId="0" applyBorder="1"/>
    <xf numFmtId="0" fontId="0" fillId="0" borderId="15" xfId="0" applyBorder="1"/>
    <xf numFmtId="0" fontId="0" fillId="0" borderId="15" xfId="0" applyBorder="1" applyAlignment="1">
      <alignment horizontal="center" vertical="center"/>
    </xf>
    <xf numFmtId="1" fontId="5" fillId="0" borderId="56" xfId="2" applyNumberFormat="1" applyBorder="1" applyAlignment="1">
      <alignment horizontal="center"/>
    </xf>
    <xf numFmtId="1" fontId="5" fillId="0" borderId="1" xfId="2" applyNumberFormat="1" applyBorder="1" applyAlignment="1">
      <alignment horizontal="center"/>
    </xf>
    <xf numFmtId="0" fontId="6" fillId="0" borderId="11" xfId="0" applyFont="1" applyBorder="1" applyAlignment="1">
      <alignment horizontal="center" vertical="center" wrapText="1"/>
    </xf>
    <xf numFmtId="0" fontId="0" fillId="0" borderId="0" xfId="0"/>
    <xf numFmtId="0" fontId="8" fillId="0" borderId="19" xfId="0" applyNumberFormat="1" applyFont="1" applyBorder="1" applyAlignment="1">
      <alignment horizontal="center" vertical="center" wrapText="1"/>
    </xf>
    <xf numFmtId="1" fontId="8" fillId="0" borderId="19" xfId="0" applyNumberFormat="1" applyFont="1" applyBorder="1"/>
    <xf numFmtId="166" fontId="8" fillId="0" borderId="19" xfId="0" applyNumberFormat="1" applyFont="1" applyBorder="1"/>
    <xf numFmtId="0" fontId="8" fillId="0" borderId="59" xfId="0" applyNumberFormat="1" applyFont="1" applyBorder="1" applyAlignment="1">
      <alignment vertical="center"/>
    </xf>
    <xf numFmtId="0" fontId="8" fillId="0" borderId="22" xfId="0" applyFont="1" applyBorder="1" applyAlignment="1">
      <alignment vertical="center"/>
    </xf>
    <xf numFmtId="0" fontId="8" fillId="0" borderId="43" xfId="0" applyFont="1" applyBorder="1" applyAlignment="1">
      <alignment vertical="center"/>
    </xf>
    <xf numFmtId="0" fontId="8" fillId="0" borderId="59" xfId="0" applyFont="1" applyBorder="1" applyAlignment="1">
      <alignment vertical="center"/>
    </xf>
    <xf numFmtId="0" fontId="8" fillId="0" borderId="59" xfId="0" applyNumberFormat="1" applyFont="1" applyBorder="1"/>
    <xf numFmtId="0" fontId="8" fillId="0" borderId="22" xfId="0" applyFont="1" applyBorder="1"/>
    <xf numFmtId="0" fontId="8" fillId="0" borderId="43" xfId="0" applyFont="1" applyBorder="1"/>
    <xf numFmtId="0" fontId="0" fillId="0" borderId="33" xfId="0" applyFill="1" applyBorder="1"/>
    <xf numFmtId="166" fontId="8" fillId="0" borderId="0" xfId="0" applyNumberFormat="1" applyFont="1" applyBorder="1"/>
    <xf numFmtId="0" fontId="0" fillId="0" borderId="0" xfId="0" applyBorder="1"/>
    <xf numFmtId="0" fontId="8" fillId="0" borderId="8" xfId="0" applyNumberFormat="1" applyFont="1" applyBorder="1" applyAlignment="1">
      <alignment horizontal="center" vertical="center" wrapText="1"/>
    </xf>
    <xf numFmtId="1" fontId="8" fillId="0" borderId="8" xfId="0" applyNumberFormat="1" applyFont="1" applyBorder="1"/>
    <xf numFmtId="166" fontId="8" fillId="0" borderId="8" xfId="0" applyNumberFormat="1" applyFont="1" applyBorder="1"/>
    <xf numFmtId="0" fontId="3" fillId="4" borderId="37" xfId="0" applyNumberFormat="1" applyFont="1" applyFill="1" applyBorder="1" applyAlignment="1">
      <alignment horizontal="center" vertical="center"/>
    </xf>
    <xf numFmtId="0" fontId="3" fillId="4" borderId="38" xfId="0" applyNumberFormat="1" applyFont="1" applyFill="1" applyBorder="1" applyAlignment="1">
      <alignment horizontal="center" vertical="center"/>
    </xf>
    <xf numFmtId="0" fontId="3" fillId="4" borderId="39" xfId="0" applyNumberFormat="1" applyFont="1" applyFill="1" applyBorder="1" applyAlignment="1">
      <alignment horizontal="center" vertical="center"/>
    </xf>
    <xf numFmtId="0" fontId="3" fillId="4" borderId="40" xfId="0" applyNumberFormat="1" applyFont="1" applyFill="1" applyBorder="1" applyAlignment="1">
      <alignment horizontal="center" vertical="center" wrapText="1"/>
    </xf>
    <xf numFmtId="0" fontId="3" fillId="4" borderId="41" xfId="0" applyNumberFormat="1" applyFont="1" applyFill="1" applyBorder="1" applyAlignment="1">
      <alignment horizontal="center" vertical="center" wrapText="1"/>
    </xf>
    <xf numFmtId="0" fontId="3" fillId="0" borderId="26" xfId="0" applyNumberFormat="1" applyFont="1" applyBorder="1" applyAlignment="1">
      <alignment horizontal="center" vertical="center" wrapText="1"/>
    </xf>
    <xf numFmtId="0" fontId="3" fillId="0" borderId="32" xfId="0" applyNumberFormat="1" applyFont="1" applyBorder="1" applyAlignment="1">
      <alignment horizontal="center" vertical="center" wrapText="1"/>
    </xf>
    <xf numFmtId="0" fontId="2" fillId="4" borderId="51" xfId="0" applyFont="1" applyFill="1" applyBorder="1" applyAlignment="1">
      <alignment horizontal="center" vertical="center" wrapText="1"/>
    </xf>
    <xf numFmtId="0" fontId="2" fillId="4" borderId="52" xfId="0" applyFont="1" applyFill="1" applyBorder="1" applyAlignment="1">
      <alignment horizontal="center" vertical="center" wrapText="1"/>
    </xf>
    <xf numFmtId="164" fontId="2" fillId="4" borderId="28" xfId="0" applyNumberFormat="1" applyFont="1" applyFill="1" applyBorder="1" applyAlignment="1">
      <alignment horizontal="center" vertical="center" wrapText="1"/>
    </xf>
    <xf numFmtId="0" fontId="0" fillId="6" borderId="0" xfId="0" applyFill="1" applyAlignment="1">
      <alignment horizontal="center"/>
    </xf>
    <xf numFmtId="0" fontId="3" fillId="4" borderId="34" xfId="0" applyFont="1" applyFill="1" applyBorder="1" applyAlignment="1">
      <alignment horizontal="center" wrapText="1"/>
    </xf>
    <xf numFmtId="0" fontId="3" fillId="4" borderId="35" xfId="0" applyFont="1" applyFill="1" applyBorder="1" applyAlignment="1">
      <alignment horizontal="center" wrapText="1"/>
    </xf>
    <xf numFmtId="0" fontId="3" fillId="4" borderId="21" xfId="0" applyFont="1" applyFill="1" applyBorder="1" applyAlignment="1">
      <alignment horizontal="center" wrapText="1"/>
    </xf>
    <xf numFmtId="0" fontId="3" fillId="4" borderId="22" xfId="0" applyFont="1" applyFill="1" applyBorder="1" applyAlignment="1">
      <alignment horizontal="center" wrapText="1"/>
    </xf>
    <xf numFmtId="0" fontId="3" fillId="4" borderId="4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43" xfId="0" applyFont="1" applyFill="1" applyBorder="1" applyAlignment="1">
      <alignment horizontal="center" vertical="center" wrapText="1"/>
    </xf>
    <xf numFmtId="0" fontId="3" fillId="4" borderId="17" xfId="0" applyFont="1" applyFill="1" applyBorder="1" applyAlignment="1">
      <alignment horizontal="center" vertical="center" wrapText="1"/>
    </xf>
    <xf numFmtId="0" fontId="3" fillId="0" borderId="31" xfId="0" applyNumberFormat="1" applyFont="1" applyBorder="1" applyAlignment="1">
      <alignment horizontal="center" wrapText="1"/>
    </xf>
    <xf numFmtId="0" fontId="3" fillId="0" borderId="32" xfId="0" applyNumberFormat="1" applyFont="1" applyBorder="1" applyAlignment="1">
      <alignment horizontal="center" wrapText="1"/>
    </xf>
    <xf numFmtId="0" fontId="3" fillId="4" borderId="24" xfId="0" applyFont="1" applyFill="1" applyBorder="1" applyAlignment="1">
      <alignment horizontal="center" wrapText="1"/>
    </xf>
    <xf numFmtId="0" fontId="3" fillId="4" borderId="23" xfId="0" applyFont="1" applyFill="1" applyBorder="1" applyAlignment="1">
      <alignment horizontal="center" wrapText="1"/>
    </xf>
    <xf numFmtId="0" fontId="3" fillId="0" borderId="9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2" fillId="4" borderId="28" xfId="0" applyFont="1" applyFill="1" applyBorder="1" applyAlignment="1">
      <alignment horizontal="center" vertical="center" wrapText="1"/>
    </xf>
    <xf numFmtId="0" fontId="2" fillId="4" borderId="29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12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0" fillId="0" borderId="53" xfId="0" applyBorder="1" applyAlignment="1">
      <alignment horizontal="center" wrapText="1"/>
    </xf>
    <xf numFmtId="0" fontId="0" fillId="0" borderId="54" xfId="0" applyBorder="1" applyAlignment="1">
      <alignment horizontal="center" wrapText="1"/>
    </xf>
    <xf numFmtId="0" fontId="0" fillId="0" borderId="55" xfId="0" applyBorder="1" applyAlignment="1">
      <alignment horizontal="center" wrapText="1"/>
    </xf>
    <xf numFmtId="166" fontId="8" fillId="0" borderId="14" xfId="0" applyNumberFormat="1" applyFont="1" applyBorder="1" applyAlignment="1">
      <alignment horizontal="center"/>
    </xf>
    <xf numFmtId="166" fontId="8" fillId="0" borderId="15" xfId="0" applyNumberFormat="1" applyFont="1" applyBorder="1" applyAlignment="1">
      <alignment horizontal="center"/>
    </xf>
    <xf numFmtId="164" fontId="8" fillId="0" borderId="10" xfId="0" applyNumberFormat="1" applyFont="1" applyBorder="1" applyAlignment="1">
      <alignment horizontal="center" vertical="center"/>
    </xf>
    <xf numFmtId="164" fontId="8" fillId="0" borderId="11" xfId="0" applyNumberFormat="1" applyFont="1" applyBorder="1" applyAlignment="1">
      <alignment horizontal="center" vertical="center"/>
    </xf>
    <xf numFmtId="164" fontId="8" fillId="0" borderId="7" xfId="0" applyNumberFormat="1" applyFont="1" applyBorder="1" applyAlignment="1">
      <alignment horizontal="center" vertical="center"/>
    </xf>
    <xf numFmtId="164" fontId="8" fillId="0" borderId="8" xfId="0" applyNumberFormat="1" applyFont="1" applyBorder="1" applyAlignment="1">
      <alignment horizontal="center" vertical="center"/>
    </xf>
    <xf numFmtId="166" fontId="8" fillId="0" borderId="9" xfId="0" applyNumberFormat="1" applyFont="1" applyBorder="1" applyAlignment="1">
      <alignment horizontal="center" vertical="center"/>
    </xf>
    <xf numFmtId="166" fontId="8" fillId="0" borderId="12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61" xfId="0" applyFont="1" applyBorder="1" applyAlignment="1">
      <alignment horizontal="center" vertical="center"/>
    </xf>
    <xf numFmtId="0" fontId="8" fillId="0" borderId="62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8" fillId="0" borderId="51" xfId="0" applyFont="1" applyBorder="1" applyAlignment="1">
      <alignment horizontal="center" vertical="center"/>
    </xf>
    <xf numFmtId="0" fontId="8" fillId="0" borderId="57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8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8" fillId="0" borderId="60" xfId="0" applyFont="1" applyBorder="1" applyAlignment="1">
      <alignment horizontal="center" vertical="center" wrapText="1"/>
    </xf>
    <xf numFmtId="0" fontId="0" fillId="0" borderId="53" xfId="0" applyBorder="1" applyAlignment="1">
      <alignment horizontal="center" vertical="center" wrapText="1"/>
    </xf>
    <xf numFmtId="0" fontId="0" fillId="0" borderId="54" xfId="0" applyBorder="1" applyAlignment="1">
      <alignment horizontal="center" vertical="center" wrapText="1"/>
    </xf>
    <xf numFmtId="0" fontId="0" fillId="0" borderId="55" xfId="0" applyBorder="1" applyAlignment="1">
      <alignment horizontal="center" vertical="center" wrapText="1"/>
    </xf>
    <xf numFmtId="0" fontId="8" fillId="0" borderId="61" xfId="0" applyFont="1" applyBorder="1" applyAlignment="1">
      <alignment horizontal="center"/>
    </xf>
    <xf numFmtId="0" fontId="8" fillId="0" borderId="62" xfId="0" applyFont="1" applyBorder="1" applyAlignment="1">
      <alignment horizontal="center"/>
    </xf>
    <xf numFmtId="0" fontId="8" fillId="0" borderId="27" xfId="0" applyFont="1" applyBorder="1" applyAlignment="1">
      <alignment horizontal="center"/>
    </xf>
    <xf numFmtId="0" fontId="8" fillId="0" borderId="28" xfId="0" applyFont="1" applyBorder="1" applyAlignment="1">
      <alignment horizontal="center"/>
    </xf>
    <xf numFmtId="0" fontId="8" fillId="0" borderId="51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164" fontId="8" fillId="0" borderId="30" xfId="0" applyNumberFormat="1" applyFont="1" applyBorder="1" applyAlignment="1">
      <alignment horizontal="center" vertical="center"/>
    </xf>
    <xf numFmtId="164" fontId="8" fillId="0" borderId="19" xfId="0" applyNumberFormat="1" applyFont="1" applyBorder="1" applyAlignment="1">
      <alignment horizontal="center" vertical="center"/>
    </xf>
    <xf numFmtId="166" fontId="8" fillId="0" borderId="20" xfId="0" applyNumberFormat="1" applyFont="1" applyBorder="1" applyAlignment="1">
      <alignment horizontal="center" vertical="center"/>
    </xf>
    <xf numFmtId="0" fontId="8" fillId="0" borderId="61" xfId="0" applyFont="1" applyBorder="1" applyAlignment="1">
      <alignment horizontal="center" wrapText="1"/>
    </xf>
    <xf numFmtId="0" fontId="8" fillId="0" borderId="62" xfId="0" applyFont="1" applyBorder="1" applyAlignment="1">
      <alignment horizontal="center" wrapText="1"/>
    </xf>
    <xf numFmtId="0" fontId="8" fillId="0" borderId="8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8" xfId="0" applyFont="1" applyBorder="1" applyAlignment="1">
      <alignment horizontal="center" wrapText="1"/>
    </xf>
    <xf numFmtId="0" fontId="8" fillId="0" borderId="11" xfId="0" applyFont="1" applyBorder="1" applyAlignment="1">
      <alignment horizontal="center" wrapText="1"/>
    </xf>
    <xf numFmtId="0" fontId="0" fillId="2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0" borderId="0" xfId="0"/>
    <xf numFmtId="0" fontId="0" fillId="5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4" fillId="5" borderId="0" xfId="0" applyFont="1" applyFill="1" applyAlignment="1">
      <alignment horizontal="center"/>
    </xf>
    <xf numFmtId="0" fontId="3" fillId="0" borderId="16" xfId="0" applyFont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0" fillId="2" borderId="44" xfId="0" applyFill="1" applyBorder="1" applyAlignment="1">
      <alignment horizontal="center" vertical="center" wrapText="1"/>
    </xf>
    <xf numFmtId="0" fontId="0" fillId="2" borderId="45" xfId="0" applyFill="1" applyBorder="1" applyAlignment="1">
      <alignment horizontal="center" vertical="center" wrapText="1"/>
    </xf>
    <xf numFmtId="0" fontId="0" fillId="2" borderId="46" xfId="0" applyFill="1" applyBorder="1" applyAlignment="1">
      <alignment horizontal="center" vertical="center" wrapText="1"/>
    </xf>
    <xf numFmtId="0" fontId="0" fillId="2" borderId="33" xfId="0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2" borderId="47" xfId="0" applyFill="1" applyBorder="1" applyAlignment="1">
      <alignment horizontal="center" vertical="center" wrapText="1"/>
    </xf>
    <xf numFmtId="0" fontId="0" fillId="2" borderId="48" xfId="0" applyFill="1" applyBorder="1" applyAlignment="1">
      <alignment horizontal="center" vertical="center" wrapText="1"/>
    </xf>
    <xf numFmtId="0" fontId="0" fillId="2" borderId="49" xfId="0" applyFill="1" applyBorder="1" applyAlignment="1">
      <alignment horizontal="center" vertical="center" wrapText="1"/>
    </xf>
    <xf numFmtId="0" fontId="0" fillId="5" borderId="44" xfId="0" applyFill="1" applyBorder="1" applyAlignment="1">
      <alignment horizontal="center" vertical="center" wrapText="1"/>
    </xf>
    <xf numFmtId="0" fontId="0" fillId="5" borderId="45" xfId="0" applyFill="1" applyBorder="1" applyAlignment="1">
      <alignment horizontal="center" vertical="center" wrapText="1"/>
    </xf>
    <xf numFmtId="0" fontId="0" fillId="5" borderId="46" xfId="0" applyFill="1" applyBorder="1" applyAlignment="1">
      <alignment horizontal="center" vertical="center" wrapText="1"/>
    </xf>
    <xf numFmtId="0" fontId="0" fillId="5" borderId="33" xfId="0" applyFill="1" applyBorder="1" applyAlignment="1">
      <alignment horizontal="center" vertical="center" wrapText="1"/>
    </xf>
    <xf numFmtId="0" fontId="0" fillId="5" borderId="0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0" fontId="0" fillId="5" borderId="47" xfId="0" applyFill="1" applyBorder="1" applyAlignment="1">
      <alignment horizontal="center" vertical="center" wrapText="1"/>
    </xf>
    <xf numFmtId="0" fontId="0" fillId="5" borderId="48" xfId="0" applyFill="1" applyBorder="1" applyAlignment="1">
      <alignment horizontal="center" vertical="center" wrapText="1"/>
    </xf>
    <xf numFmtId="0" fontId="0" fillId="5" borderId="49" xfId="0" applyFill="1" applyBorder="1" applyAlignment="1">
      <alignment horizontal="center" vertical="center" wrapText="1"/>
    </xf>
    <xf numFmtId="0" fontId="0" fillId="3" borderId="24" xfId="0" applyFill="1" applyBorder="1" applyAlignment="1">
      <alignment horizontal="center" vertical="center"/>
    </xf>
    <xf numFmtId="0" fontId="0" fillId="3" borderId="25" xfId="0" applyFill="1" applyBorder="1" applyAlignment="1">
      <alignment horizontal="center" vertical="center"/>
    </xf>
    <xf numFmtId="0" fontId="0" fillId="3" borderId="20" xfId="0" applyFill="1" applyBorder="1" applyAlignment="1">
      <alignment horizontal="center" vertical="center"/>
    </xf>
    <xf numFmtId="0" fontId="0" fillId="3" borderId="44" xfId="0" applyFill="1" applyBorder="1" applyAlignment="1">
      <alignment horizontal="center" vertical="center" wrapText="1"/>
    </xf>
    <xf numFmtId="0" fontId="0" fillId="3" borderId="45" xfId="0" applyFill="1" applyBorder="1" applyAlignment="1">
      <alignment horizontal="center" vertical="center" wrapText="1"/>
    </xf>
    <xf numFmtId="0" fontId="0" fillId="3" borderId="46" xfId="0" applyFill="1" applyBorder="1" applyAlignment="1">
      <alignment horizontal="center" vertical="center" wrapText="1"/>
    </xf>
    <xf numFmtId="0" fontId="0" fillId="3" borderId="33" xfId="0" applyFill="1" applyBorder="1" applyAlignment="1">
      <alignment horizontal="center" vertical="center" wrapText="1"/>
    </xf>
    <xf numFmtId="0" fontId="0" fillId="3" borderId="0" xfId="0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0" fontId="0" fillId="3" borderId="47" xfId="0" applyFill="1" applyBorder="1" applyAlignment="1">
      <alignment horizontal="center" vertical="center" wrapText="1"/>
    </xf>
    <xf numFmtId="0" fontId="0" fillId="3" borderId="48" xfId="0" applyFill="1" applyBorder="1" applyAlignment="1">
      <alignment horizontal="center" vertical="center" wrapText="1"/>
    </xf>
    <xf numFmtId="0" fontId="0" fillId="3" borderId="49" xfId="0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2" borderId="50" xfId="0" applyFill="1" applyBorder="1" applyAlignment="1">
      <alignment horizontal="center" vertical="center"/>
    </xf>
    <xf numFmtId="0" fontId="0" fillId="2" borderId="25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3" borderId="50" xfId="0" applyFill="1" applyBorder="1" applyAlignment="1">
      <alignment horizontal="center" vertical="center"/>
    </xf>
  </cellXfs>
  <cellStyles count="3">
    <cellStyle name="Normal" xfId="0" builtinId="0"/>
    <cellStyle name="Normal 2" xfId="2"/>
    <cellStyle name="Normal 3" xfId="1"/>
  </cellStyles>
  <dxfs count="6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1990CB"/>
      <color rgb="FF0EB0D6"/>
      <color rgb="FF8CC068"/>
      <color rgb="FF9AC87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050" b="1" i="0" u="none" strike="noStrike" baseline="0" smtClean="0"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</a:rPr>
              <a:t>Volúmen vehicular </a:t>
            </a:r>
            <a:r>
              <a:rPr lang="es-CO" sz="1050"/>
              <a:t>Movi</a:t>
            </a:r>
            <a:r>
              <a:rPr lang="es-CO" sz="1050" baseline="0"/>
              <a:t> 1 (6:00-10:00) Inter. Av.Boyaca-Calle 43 Sur</a:t>
            </a:r>
            <a:endParaRPr lang="es-CO" sz="105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7.8061391521908552E-2"/>
          <c:y val="0.11281583244488436"/>
          <c:w val="0.85139972473172609"/>
          <c:h val="0.613106117752712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'Movimiento N-S 1 Y 1B'!$AC$2</c:f>
              <c:strCache>
                <c:ptCount val="1"/>
                <c:pt idx="0">
                  <c:v>AUTOS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N-S 1 Y 1B'!$Z$7:$AA$22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N-S 1 Y 1B'!$AC$7:$AC$22</c:f>
              <c:numCache>
                <c:formatCode>General</c:formatCode>
                <c:ptCount val="16"/>
                <c:pt idx="0">
                  <c:v>192</c:v>
                </c:pt>
                <c:pt idx="1">
                  <c:v>178</c:v>
                </c:pt>
                <c:pt idx="2">
                  <c:v>209</c:v>
                </c:pt>
                <c:pt idx="3">
                  <c:v>151</c:v>
                </c:pt>
                <c:pt idx="4">
                  <c:v>173</c:v>
                </c:pt>
                <c:pt idx="5">
                  <c:v>184</c:v>
                </c:pt>
                <c:pt idx="6">
                  <c:v>208</c:v>
                </c:pt>
                <c:pt idx="7">
                  <c:v>195</c:v>
                </c:pt>
                <c:pt idx="8">
                  <c:v>180</c:v>
                </c:pt>
                <c:pt idx="9">
                  <c:v>172</c:v>
                </c:pt>
                <c:pt idx="10">
                  <c:v>151</c:v>
                </c:pt>
                <c:pt idx="11">
                  <c:v>268</c:v>
                </c:pt>
                <c:pt idx="12">
                  <c:v>128</c:v>
                </c:pt>
                <c:pt idx="13">
                  <c:v>214</c:v>
                </c:pt>
                <c:pt idx="14">
                  <c:v>237</c:v>
                </c:pt>
                <c:pt idx="15">
                  <c:v>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12-492B-9C3A-2E87CC2A5A54}"/>
            </c:ext>
          </c:extLst>
        </c:ser>
        <c:ser>
          <c:idx val="1"/>
          <c:order val="1"/>
          <c:tx>
            <c:strRef>
              <c:f>'Movimiento N-S 1 Y 1B'!$AD$2</c:f>
              <c:strCache>
                <c:ptCount val="1"/>
                <c:pt idx="0">
                  <c:v>BUSES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N-S 1 Y 1B'!$Z$7:$AA$22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N-S 1 Y 1B'!$AD$7:$AD$22</c:f>
              <c:numCache>
                <c:formatCode>General</c:formatCode>
                <c:ptCount val="16"/>
                <c:pt idx="0">
                  <c:v>145</c:v>
                </c:pt>
                <c:pt idx="1">
                  <c:v>154</c:v>
                </c:pt>
                <c:pt idx="2">
                  <c:v>134</c:v>
                </c:pt>
                <c:pt idx="3">
                  <c:v>179</c:v>
                </c:pt>
                <c:pt idx="4">
                  <c:v>169</c:v>
                </c:pt>
                <c:pt idx="5">
                  <c:v>107</c:v>
                </c:pt>
                <c:pt idx="6">
                  <c:v>132</c:v>
                </c:pt>
                <c:pt idx="7">
                  <c:v>121</c:v>
                </c:pt>
                <c:pt idx="8">
                  <c:v>171</c:v>
                </c:pt>
                <c:pt idx="9">
                  <c:v>119</c:v>
                </c:pt>
                <c:pt idx="10">
                  <c:v>128</c:v>
                </c:pt>
                <c:pt idx="11">
                  <c:v>136</c:v>
                </c:pt>
                <c:pt idx="12">
                  <c:v>111</c:v>
                </c:pt>
                <c:pt idx="13">
                  <c:v>88</c:v>
                </c:pt>
                <c:pt idx="14">
                  <c:v>128</c:v>
                </c:pt>
                <c:pt idx="15">
                  <c:v>121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12-492B-9C3A-2E87CC2A5A54}"/>
            </c:ext>
          </c:extLst>
        </c:ser>
        <c:ser>
          <c:idx val="2"/>
          <c:order val="2"/>
          <c:tx>
            <c:strRef>
              <c:f>'Movimiento N-S 1 Y 1B'!$AE$2</c:f>
              <c:strCache>
                <c:ptCount val="1"/>
                <c:pt idx="0">
                  <c:v>CAMIONES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solidFill>
                <a:schemeClr val="accent6">
                  <a:lumMod val="60000"/>
                  <a:lumOff val="40000"/>
                </a:schemeClr>
              </a:solidFill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N-S 1 Y 1B'!$Z$7:$AA$22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N-S 1 Y 1B'!$AE$7:$AE$22</c:f>
              <c:numCache>
                <c:formatCode>General</c:formatCode>
                <c:ptCount val="16"/>
                <c:pt idx="0">
                  <c:v>109</c:v>
                </c:pt>
                <c:pt idx="1">
                  <c:v>69</c:v>
                </c:pt>
                <c:pt idx="2">
                  <c:v>71</c:v>
                </c:pt>
                <c:pt idx="3">
                  <c:v>73</c:v>
                </c:pt>
                <c:pt idx="4">
                  <c:v>71</c:v>
                </c:pt>
                <c:pt idx="5">
                  <c:v>103</c:v>
                </c:pt>
                <c:pt idx="6">
                  <c:v>64</c:v>
                </c:pt>
                <c:pt idx="7">
                  <c:v>100</c:v>
                </c:pt>
                <c:pt idx="8">
                  <c:v>79</c:v>
                </c:pt>
                <c:pt idx="9">
                  <c:v>145</c:v>
                </c:pt>
                <c:pt idx="10">
                  <c:v>120</c:v>
                </c:pt>
                <c:pt idx="11">
                  <c:v>80</c:v>
                </c:pt>
                <c:pt idx="12">
                  <c:v>104</c:v>
                </c:pt>
                <c:pt idx="13">
                  <c:v>42</c:v>
                </c:pt>
                <c:pt idx="14">
                  <c:v>74</c:v>
                </c:pt>
                <c:pt idx="15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F12-492B-9C3A-2E87CC2A5A54}"/>
            </c:ext>
          </c:extLst>
        </c:ser>
        <c:ser>
          <c:idx val="3"/>
          <c:order val="3"/>
          <c:tx>
            <c:strRef>
              <c:f>'Movimiento N-S 1 Y 1B'!$AF$2</c:f>
              <c:strCache>
                <c:ptCount val="1"/>
                <c:pt idx="0">
                  <c:v>MOTOS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N-S 1 Y 1B'!$Z$7:$AA$22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N-S 1 Y 1B'!$AF$7:$AF$22</c:f>
              <c:numCache>
                <c:formatCode>General</c:formatCode>
                <c:ptCount val="16"/>
                <c:pt idx="0">
                  <c:v>52</c:v>
                </c:pt>
                <c:pt idx="1">
                  <c:v>97</c:v>
                </c:pt>
                <c:pt idx="2">
                  <c:v>138</c:v>
                </c:pt>
                <c:pt idx="3">
                  <c:v>157</c:v>
                </c:pt>
                <c:pt idx="4">
                  <c:v>156</c:v>
                </c:pt>
                <c:pt idx="5">
                  <c:v>85</c:v>
                </c:pt>
                <c:pt idx="6">
                  <c:v>108</c:v>
                </c:pt>
                <c:pt idx="7">
                  <c:v>83</c:v>
                </c:pt>
                <c:pt idx="8">
                  <c:v>92</c:v>
                </c:pt>
                <c:pt idx="9">
                  <c:v>44</c:v>
                </c:pt>
                <c:pt idx="10">
                  <c:v>73</c:v>
                </c:pt>
                <c:pt idx="11">
                  <c:v>56</c:v>
                </c:pt>
                <c:pt idx="12">
                  <c:v>77</c:v>
                </c:pt>
                <c:pt idx="13">
                  <c:v>80</c:v>
                </c:pt>
                <c:pt idx="14">
                  <c:v>81</c:v>
                </c:pt>
                <c:pt idx="15">
                  <c:v>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F12-492B-9C3A-2E87CC2A5A5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-381716544"/>
        <c:axId val="-381713824"/>
      </c:barChart>
      <c:lineChart>
        <c:grouping val="standard"/>
        <c:varyColors val="0"/>
        <c:ser>
          <c:idx val="4"/>
          <c:order val="4"/>
          <c:tx>
            <c:strRef>
              <c:f>'Movimiento N-S 1 Y 1B'!$AH$2</c:f>
              <c:strCache>
                <c:ptCount val="1"/>
                <c:pt idx="0">
                  <c:v>PROM. DE AUTOS 186</c:v>
                </c:pt>
              </c:strCache>
            </c:strRef>
          </c:tx>
          <c:spPr>
            <a:ln w="19050" cap="rnd">
              <a:solidFill>
                <a:schemeClr val="accent5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dLbl>
              <c:idx val="15"/>
              <c:layout>
                <c:manualLayout>
                  <c:x val="2.547839506172825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EC9-4048-B099-29D98E09C56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5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'Movimiento N-S 1 Y 1B'!$Z$7:$AA$22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N-S 1 Y 1B'!$AH$7:$AH$22</c:f>
              <c:numCache>
                <c:formatCode>General</c:formatCode>
                <c:ptCount val="16"/>
                <c:pt idx="0">
                  <c:v>186</c:v>
                </c:pt>
                <c:pt idx="1">
                  <c:v>186</c:v>
                </c:pt>
                <c:pt idx="2">
                  <c:v>186</c:v>
                </c:pt>
                <c:pt idx="3">
                  <c:v>186</c:v>
                </c:pt>
                <c:pt idx="4">
                  <c:v>186</c:v>
                </c:pt>
                <c:pt idx="5">
                  <c:v>186</c:v>
                </c:pt>
                <c:pt idx="6">
                  <c:v>186</c:v>
                </c:pt>
                <c:pt idx="7">
                  <c:v>186</c:v>
                </c:pt>
                <c:pt idx="8">
                  <c:v>186</c:v>
                </c:pt>
                <c:pt idx="9">
                  <c:v>186</c:v>
                </c:pt>
                <c:pt idx="10">
                  <c:v>186</c:v>
                </c:pt>
                <c:pt idx="11">
                  <c:v>186</c:v>
                </c:pt>
                <c:pt idx="12">
                  <c:v>186</c:v>
                </c:pt>
                <c:pt idx="13">
                  <c:v>186</c:v>
                </c:pt>
                <c:pt idx="14">
                  <c:v>186</c:v>
                </c:pt>
                <c:pt idx="15">
                  <c:v>186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C9-4048-B099-29D98E09C562}"/>
            </c:ext>
          </c:extLst>
        </c:ser>
        <c:ser>
          <c:idx val="5"/>
          <c:order val="5"/>
          <c:tx>
            <c:strRef>
              <c:f>'Movimiento N-S 1 Y 1B'!$AI$2</c:f>
              <c:strCache>
                <c:ptCount val="1"/>
                <c:pt idx="0">
                  <c:v>PROM. DE BUSES 127</c:v>
                </c:pt>
              </c:strCache>
            </c:strRef>
          </c:tx>
          <c:spPr>
            <a:ln w="19050" cap="rnd">
              <a:solidFill>
                <a:schemeClr val="accent2">
                  <a:lumMod val="75000"/>
                </a:schemeClr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dLbl>
              <c:idx val="15"/>
              <c:layout>
                <c:manualLayout>
                  <c:x val="2.9398148148148003E-2"/>
                  <c:y val="0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2">
                          <a:lumMod val="7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EC9-4048-B099-29D98E09C56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'Movimiento N-S 1 Y 1B'!$Z$7:$AA$22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N-S 1 Y 1B'!$AI$7:$AI$22</c:f>
              <c:numCache>
                <c:formatCode>General</c:formatCode>
                <c:ptCount val="16"/>
                <c:pt idx="0">
                  <c:v>127</c:v>
                </c:pt>
                <c:pt idx="1">
                  <c:v>127</c:v>
                </c:pt>
                <c:pt idx="2">
                  <c:v>127</c:v>
                </c:pt>
                <c:pt idx="3">
                  <c:v>127</c:v>
                </c:pt>
                <c:pt idx="4">
                  <c:v>127</c:v>
                </c:pt>
                <c:pt idx="5">
                  <c:v>127</c:v>
                </c:pt>
                <c:pt idx="6">
                  <c:v>127</c:v>
                </c:pt>
                <c:pt idx="7">
                  <c:v>127</c:v>
                </c:pt>
                <c:pt idx="8">
                  <c:v>127</c:v>
                </c:pt>
                <c:pt idx="9">
                  <c:v>127</c:v>
                </c:pt>
                <c:pt idx="10">
                  <c:v>127</c:v>
                </c:pt>
                <c:pt idx="11">
                  <c:v>127</c:v>
                </c:pt>
                <c:pt idx="12">
                  <c:v>127</c:v>
                </c:pt>
                <c:pt idx="13">
                  <c:v>127</c:v>
                </c:pt>
                <c:pt idx="14">
                  <c:v>127</c:v>
                </c:pt>
                <c:pt idx="15">
                  <c:v>127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C9-4048-B099-29D98E09C562}"/>
            </c:ext>
          </c:extLst>
        </c:ser>
        <c:ser>
          <c:idx val="6"/>
          <c:order val="6"/>
          <c:tx>
            <c:strRef>
              <c:f>'Movimiento N-S 1 Y 1B'!$AJ$2</c:f>
              <c:strCache>
                <c:ptCount val="1"/>
                <c:pt idx="0">
                  <c:v>PROM. DE CAMIONES 81</c:v>
                </c:pt>
              </c:strCache>
            </c:strRef>
          </c:tx>
          <c:spPr>
            <a:ln w="19050" cap="rnd">
              <a:solidFill>
                <a:srgbClr val="00B050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dLbl>
              <c:idx val="15"/>
              <c:layout>
                <c:manualLayout>
                  <c:x val="3.3317901234567758E-2"/>
                  <c:y val="2.64583333333332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C9-4048-B099-29D98E09C56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00B05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N-S 1 Y 1B'!$Z$7:$AA$22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N-S 1 Y 1B'!$AJ$7:$AJ$22</c:f>
              <c:numCache>
                <c:formatCode>General</c:formatCode>
                <c:ptCount val="16"/>
                <c:pt idx="0">
                  <c:v>81</c:v>
                </c:pt>
                <c:pt idx="1">
                  <c:v>81</c:v>
                </c:pt>
                <c:pt idx="2">
                  <c:v>81</c:v>
                </c:pt>
                <c:pt idx="3">
                  <c:v>81</c:v>
                </c:pt>
                <c:pt idx="4">
                  <c:v>81</c:v>
                </c:pt>
                <c:pt idx="5">
                  <c:v>81</c:v>
                </c:pt>
                <c:pt idx="6">
                  <c:v>81</c:v>
                </c:pt>
                <c:pt idx="7">
                  <c:v>81</c:v>
                </c:pt>
                <c:pt idx="8">
                  <c:v>81</c:v>
                </c:pt>
                <c:pt idx="9">
                  <c:v>81</c:v>
                </c:pt>
                <c:pt idx="10">
                  <c:v>81</c:v>
                </c:pt>
                <c:pt idx="11">
                  <c:v>81</c:v>
                </c:pt>
                <c:pt idx="12">
                  <c:v>81</c:v>
                </c:pt>
                <c:pt idx="13">
                  <c:v>81</c:v>
                </c:pt>
                <c:pt idx="14">
                  <c:v>81</c:v>
                </c:pt>
                <c:pt idx="15">
                  <c:v>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EC9-4048-B099-29D98E09C562}"/>
            </c:ext>
          </c:extLst>
        </c:ser>
        <c:ser>
          <c:idx val="7"/>
          <c:order val="7"/>
          <c:tx>
            <c:strRef>
              <c:f>'Movimiento N-S 1 Y 1B'!$AK$2</c:f>
              <c:strCache>
                <c:ptCount val="1"/>
                <c:pt idx="0">
                  <c:v>PROM. DE MOTOS 88</c:v>
                </c:pt>
              </c:strCache>
            </c:strRef>
          </c:tx>
          <c:spPr>
            <a:ln w="19050" cap="rnd">
              <a:solidFill>
                <a:srgbClr val="FFC000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dLbl>
              <c:idx val="15"/>
              <c:layout>
                <c:manualLayout>
                  <c:x val="3.5277777777777776E-2"/>
                  <c:y val="2.939814814814706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EC9-4048-B099-29D98E09C56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FFC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'Movimiento N-S 1 Y 1B'!$Z$7:$AA$22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N-S 1 Y 1B'!$AK$7:$AK$22</c:f>
              <c:numCache>
                <c:formatCode>General</c:formatCode>
                <c:ptCount val="16"/>
                <c:pt idx="0">
                  <c:v>88</c:v>
                </c:pt>
                <c:pt idx="1">
                  <c:v>88</c:v>
                </c:pt>
                <c:pt idx="2">
                  <c:v>88</c:v>
                </c:pt>
                <c:pt idx="3">
                  <c:v>88</c:v>
                </c:pt>
                <c:pt idx="4">
                  <c:v>88</c:v>
                </c:pt>
                <c:pt idx="5">
                  <c:v>88</c:v>
                </c:pt>
                <c:pt idx="6">
                  <c:v>88</c:v>
                </c:pt>
                <c:pt idx="7">
                  <c:v>88</c:v>
                </c:pt>
                <c:pt idx="8">
                  <c:v>88</c:v>
                </c:pt>
                <c:pt idx="9">
                  <c:v>88</c:v>
                </c:pt>
                <c:pt idx="10">
                  <c:v>88</c:v>
                </c:pt>
                <c:pt idx="11">
                  <c:v>88</c:v>
                </c:pt>
                <c:pt idx="12">
                  <c:v>88</c:v>
                </c:pt>
                <c:pt idx="13">
                  <c:v>88</c:v>
                </c:pt>
                <c:pt idx="14">
                  <c:v>88</c:v>
                </c:pt>
                <c:pt idx="15">
                  <c:v>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EC9-4048-B099-29D98E09C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381716544"/>
        <c:axId val="-381713824"/>
      </c:lineChart>
      <c:catAx>
        <c:axId val="-3817165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Horario</a:t>
                </a:r>
              </a:p>
            </c:rich>
          </c:tx>
          <c:layout>
            <c:manualLayout>
              <c:xMode val="edge"/>
              <c:yMode val="edge"/>
              <c:x val="0.49386962351279196"/>
              <c:y val="0.835872280960450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81713824"/>
        <c:crosses val="autoZero"/>
        <c:auto val="1"/>
        <c:lblAlgn val="ctr"/>
        <c:lblOffset val="100"/>
        <c:noMultiLvlLbl val="0"/>
      </c:catAx>
      <c:valAx>
        <c:axId val="-381713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Cantidad</a:t>
                </a:r>
                <a:r>
                  <a:rPr lang="es-CO" sz="700" baseline="0"/>
                  <a:t> De Vehiculos</a:t>
                </a:r>
                <a:endParaRPr lang="es-CO" sz="700"/>
              </a:p>
            </c:rich>
          </c:tx>
          <c:layout>
            <c:manualLayout>
              <c:xMode val="edge"/>
              <c:yMode val="edge"/>
              <c:x val="1.6332589033362089E-2"/>
              <c:y val="0.299333548239192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81716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50" b="1" i="0" u="none" strike="noStrike" kern="1200" spc="100" baseline="0">
                <a:solidFill>
                  <a:sysClr val="window" lastClr="FFFFFF">
                    <a:lumMod val="95000"/>
                  </a:sys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050"/>
              <a:t>Total Vehiculos Sentido S-N </a:t>
            </a:r>
            <a:r>
              <a:rPr lang="es-CO" sz="1050" b="1" i="0" u="none" strike="noStrike" baseline="0">
                <a:effectLst>
                  <a:outerShdw blurRad="50800" dist="38100" dir="5400000" algn="t" rotWithShape="0">
                    <a:srgbClr val="000000">
                      <a:alpha val="40000"/>
                    </a:srgbClr>
                  </a:outerShdw>
                </a:effectLst>
              </a:rPr>
              <a:t>(6:00-20:00) </a:t>
            </a:r>
            <a:r>
              <a:rPr lang="es-CO" sz="1050" b="1" i="0" u="none" strike="noStrike" baseline="0">
                <a:effectLst/>
              </a:rPr>
              <a:t>Inter. Av.Boyaca-Calle 43 Sur</a:t>
            </a:r>
            <a:r>
              <a:rPr lang="en-US" sz="1050"/>
              <a:t> </a:t>
            </a:r>
          </a:p>
        </c:rich>
      </c:tx>
      <c:layout>
        <c:manualLayout>
          <c:xMode val="edge"/>
          <c:yMode val="edge"/>
          <c:x val="0.10782667851241756"/>
          <c:y val="1.52035289215775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50" b="1" i="0" u="none" strike="noStrike" kern="1200" spc="100" baseline="0">
              <a:solidFill>
                <a:sysClr val="window" lastClr="FFFFFF">
                  <a:lumMod val="95000"/>
                </a:sys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21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9947281038248066E-2"/>
          <c:y val="0.15247423802078061"/>
          <c:w val="0.82977613141689133"/>
          <c:h val="0.64764848445111511"/>
        </c:manualLayout>
      </c:layout>
      <c:pie3DChart>
        <c:varyColors val="1"/>
        <c:ser>
          <c:idx val="0"/>
          <c:order val="0"/>
          <c:tx>
            <c:strRef>
              <c:f>'Movimiento S-N 2 Y 2B'!$R$1:$U$1</c:f>
              <c:strCache>
                <c:ptCount val="4"/>
                <c:pt idx="0">
                  <c:v>PORCENTAJE</c:v>
                </c:pt>
              </c:strCache>
            </c:strRef>
          </c:tx>
          <c:explosion val="25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3121-4EE1-B88D-4E30E87C0DC8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3121-4EE1-B88D-4E30E87C0DC8}"/>
              </c:ext>
            </c:extLst>
          </c:dPt>
          <c:dPt>
            <c:idx val="2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3121-4EE1-B88D-4E30E87C0DC8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3121-4EE1-B88D-4E30E87C0DC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'Movimiento S-N 2 Y 2B'!$R$2:$U$2</c:f>
              <c:strCache>
                <c:ptCount val="4"/>
                <c:pt idx="0">
                  <c:v>AUTOS - (20767)</c:v>
                </c:pt>
                <c:pt idx="1">
                  <c:v>BUSES - (3899)</c:v>
                </c:pt>
                <c:pt idx="2">
                  <c:v>CAMIONES - (4925)</c:v>
                </c:pt>
                <c:pt idx="3">
                  <c:v>MOTOS - (13692)</c:v>
                </c:pt>
              </c:strCache>
            </c:strRef>
          </c:cat>
          <c:val>
            <c:numRef>
              <c:f>'Movimiento S-N 2 Y 2B'!$R$13:$U$13</c:f>
              <c:numCache>
                <c:formatCode>00.00"%"</c:formatCode>
                <c:ptCount val="4"/>
                <c:pt idx="0">
                  <c:v>47.979576277060275</c:v>
                </c:pt>
                <c:pt idx="1">
                  <c:v>9.0081556269204999</c:v>
                </c:pt>
                <c:pt idx="2">
                  <c:v>11.378601298431255</c:v>
                </c:pt>
                <c:pt idx="3">
                  <c:v>31.633666797587967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121-4EE1-B88D-4E30E87C0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3160389554425578"/>
          <c:y val="0.79939199400973715"/>
          <c:w val="0.460380610739903"/>
          <c:h val="0.1444559422524966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050" b="1" i="0" u="none" strike="noStrike" baseline="0" smtClean="0"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</a:rPr>
              <a:t>Volúmen vehicular </a:t>
            </a:r>
            <a:r>
              <a:rPr lang="es-CO" sz="1050"/>
              <a:t>Movi</a:t>
            </a:r>
            <a:r>
              <a:rPr lang="es-CO" sz="1050" baseline="0"/>
              <a:t> 3 (6:00-10:00) </a:t>
            </a:r>
            <a:r>
              <a:rPr lang="es-CO" sz="1050" b="1" i="0" u="none" strike="noStrike" baseline="0">
                <a:effectLst/>
              </a:rPr>
              <a:t>Inter. Av.Boyaca-Calle 43 Sur</a:t>
            </a:r>
            <a:endParaRPr lang="es-CO" sz="1050" baseline="0"/>
          </a:p>
          <a:p>
            <a:pPr>
              <a:defRPr sz="1050"/>
            </a:pPr>
            <a:endParaRPr lang="es-CO" sz="1050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'Movimiento Occ-Ori'!$AC$2</c:f>
              <c:strCache>
                <c:ptCount val="1"/>
                <c:pt idx="0">
                  <c:v>AUTOS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Occ-Ori'!$Z$7:$AA$22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Occ-Ori'!$AC$7:$AC$22</c:f>
              <c:numCache>
                <c:formatCode>General</c:formatCode>
                <c:ptCount val="16"/>
                <c:pt idx="0">
                  <c:v>191</c:v>
                </c:pt>
                <c:pt idx="1">
                  <c:v>196</c:v>
                </c:pt>
                <c:pt idx="2">
                  <c:v>178</c:v>
                </c:pt>
                <c:pt idx="3">
                  <c:v>187</c:v>
                </c:pt>
                <c:pt idx="4">
                  <c:v>160</c:v>
                </c:pt>
                <c:pt idx="5">
                  <c:v>163</c:v>
                </c:pt>
                <c:pt idx="6">
                  <c:v>154</c:v>
                </c:pt>
                <c:pt idx="7">
                  <c:v>125</c:v>
                </c:pt>
                <c:pt idx="8">
                  <c:v>119</c:v>
                </c:pt>
                <c:pt idx="9">
                  <c:v>106</c:v>
                </c:pt>
                <c:pt idx="10">
                  <c:v>150</c:v>
                </c:pt>
                <c:pt idx="11">
                  <c:v>119</c:v>
                </c:pt>
                <c:pt idx="12">
                  <c:v>118</c:v>
                </c:pt>
                <c:pt idx="13">
                  <c:v>146</c:v>
                </c:pt>
                <c:pt idx="14">
                  <c:v>119</c:v>
                </c:pt>
                <c:pt idx="15">
                  <c:v>149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8F-4EDF-B20D-3DC940148011}"/>
            </c:ext>
          </c:extLst>
        </c:ser>
        <c:ser>
          <c:idx val="1"/>
          <c:order val="1"/>
          <c:tx>
            <c:strRef>
              <c:f>'Movimiento Occ-Ori'!$AD$2</c:f>
              <c:strCache>
                <c:ptCount val="1"/>
                <c:pt idx="0">
                  <c:v>BUSES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Occ-Ori'!$Z$7:$AA$22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Occ-Ori'!$AD$7:$AD$22</c:f>
              <c:numCache>
                <c:formatCode>General</c:formatCode>
                <c:ptCount val="16"/>
                <c:pt idx="0">
                  <c:v>15</c:v>
                </c:pt>
                <c:pt idx="1">
                  <c:v>10</c:v>
                </c:pt>
                <c:pt idx="2">
                  <c:v>15</c:v>
                </c:pt>
                <c:pt idx="3">
                  <c:v>10</c:v>
                </c:pt>
                <c:pt idx="4">
                  <c:v>8</c:v>
                </c:pt>
                <c:pt idx="5">
                  <c:v>9</c:v>
                </c:pt>
                <c:pt idx="6">
                  <c:v>8</c:v>
                </c:pt>
                <c:pt idx="7">
                  <c:v>12</c:v>
                </c:pt>
                <c:pt idx="8">
                  <c:v>7</c:v>
                </c:pt>
                <c:pt idx="9">
                  <c:v>12</c:v>
                </c:pt>
                <c:pt idx="10">
                  <c:v>9</c:v>
                </c:pt>
                <c:pt idx="11">
                  <c:v>7</c:v>
                </c:pt>
                <c:pt idx="12">
                  <c:v>9</c:v>
                </c:pt>
                <c:pt idx="13">
                  <c:v>8</c:v>
                </c:pt>
                <c:pt idx="14">
                  <c:v>8</c:v>
                </c:pt>
                <c:pt idx="15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8F-4EDF-B20D-3DC940148011}"/>
            </c:ext>
          </c:extLst>
        </c:ser>
        <c:ser>
          <c:idx val="2"/>
          <c:order val="2"/>
          <c:tx>
            <c:strRef>
              <c:f>'Movimiento Occ-Ori'!$AE$2</c:f>
              <c:strCache>
                <c:ptCount val="1"/>
                <c:pt idx="0">
                  <c:v>CAMIONES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Occ-Ori'!$Z$7:$AA$22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Occ-Ori'!$AE$7:$AE$22</c:f>
              <c:numCache>
                <c:formatCode>General</c:formatCode>
                <c:ptCount val="16"/>
                <c:pt idx="0">
                  <c:v>10</c:v>
                </c:pt>
                <c:pt idx="1">
                  <c:v>11</c:v>
                </c:pt>
                <c:pt idx="2">
                  <c:v>15</c:v>
                </c:pt>
                <c:pt idx="3">
                  <c:v>10</c:v>
                </c:pt>
                <c:pt idx="4">
                  <c:v>10</c:v>
                </c:pt>
                <c:pt idx="5">
                  <c:v>6</c:v>
                </c:pt>
                <c:pt idx="6">
                  <c:v>15</c:v>
                </c:pt>
                <c:pt idx="7">
                  <c:v>8</c:v>
                </c:pt>
                <c:pt idx="8">
                  <c:v>6</c:v>
                </c:pt>
                <c:pt idx="9">
                  <c:v>10</c:v>
                </c:pt>
                <c:pt idx="10">
                  <c:v>9</c:v>
                </c:pt>
                <c:pt idx="11">
                  <c:v>7</c:v>
                </c:pt>
                <c:pt idx="12">
                  <c:v>6</c:v>
                </c:pt>
                <c:pt idx="13">
                  <c:v>7</c:v>
                </c:pt>
                <c:pt idx="14">
                  <c:v>8</c:v>
                </c:pt>
                <c:pt idx="15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F8F-4EDF-B20D-3DC940148011}"/>
            </c:ext>
          </c:extLst>
        </c:ser>
        <c:ser>
          <c:idx val="3"/>
          <c:order val="3"/>
          <c:tx>
            <c:strRef>
              <c:f>'Movimiento Occ-Ori'!$AF$2</c:f>
              <c:strCache>
                <c:ptCount val="1"/>
                <c:pt idx="0">
                  <c:v>MOTOS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Occ-Ori'!$Z$7:$AA$22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Occ-Ori'!$AF$7:$AF$22</c:f>
              <c:numCache>
                <c:formatCode>General</c:formatCode>
                <c:ptCount val="16"/>
                <c:pt idx="0">
                  <c:v>143</c:v>
                </c:pt>
                <c:pt idx="1">
                  <c:v>175</c:v>
                </c:pt>
                <c:pt idx="2">
                  <c:v>210</c:v>
                </c:pt>
                <c:pt idx="3">
                  <c:v>160</c:v>
                </c:pt>
                <c:pt idx="4">
                  <c:v>183</c:v>
                </c:pt>
                <c:pt idx="5">
                  <c:v>160</c:v>
                </c:pt>
                <c:pt idx="6">
                  <c:v>132</c:v>
                </c:pt>
                <c:pt idx="7">
                  <c:v>107</c:v>
                </c:pt>
                <c:pt idx="8">
                  <c:v>77</c:v>
                </c:pt>
                <c:pt idx="9">
                  <c:v>82</c:v>
                </c:pt>
                <c:pt idx="10">
                  <c:v>67</c:v>
                </c:pt>
                <c:pt idx="11">
                  <c:v>47</c:v>
                </c:pt>
                <c:pt idx="12">
                  <c:v>54</c:v>
                </c:pt>
                <c:pt idx="13">
                  <c:v>60</c:v>
                </c:pt>
                <c:pt idx="14">
                  <c:v>48</c:v>
                </c:pt>
                <c:pt idx="15">
                  <c:v>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F8F-4EDF-B20D-3DC94014801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-380112224"/>
        <c:axId val="-380114400"/>
      </c:barChart>
      <c:lineChart>
        <c:grouping val="standard"/>
        <c:varyColors val="0"/>
        <c:ser>
          <c:idx val="4"/>
          <c:order val="4"/>
          <c:tx>
            <c:strRef>
              <c:f>'Movimiento Occ-Ori'!$AH$2</c:f>
              <c:strCache>
                <c:ptCount val="1"/>
                <c:pt idx="0">
                  <c:v>PROM. DE AUTOS 140</c:v>
                </c:pt>
              </c:strCache>
            </c:strRef>
          </c:tx>
          <c:spPr>
            <a:ln w="19050" cap="rnd">
              <a:solidFill>
                <a:schemeClr val="accent5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Occ-Ori'!$Z$7:$AA$22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Occ-Ori'!$AH$7:$AH$22</c:f>
              <c:numCache>
                <c:formatCode>General</c:formatCode>
                <c:ptCount val="16"/>
                <c:pt idx="0">
                  <c:v>140</c:v>
                </c:pt>
                <c:pt idx="1">
                  <c:v>140</c:v>
                </c:pt>
                <c:pt idx="2">
                  <c:v>140</c:v>
                </c:pt>
                <c:pt idx="3">
                  <c:v>140</c:v>
                </c:pt>
                <c:pt idx="4">
                  <c:v>140</c:v>
                </c:pt>
                <c:pt idx="5">
                  <c:v>140</c:v>
                </c:pt>
                <c:pt idx="6">
                  <c:v>140</c:v>
                </c:pt>
                <c:pt idx="7">
                  <c:v>140</c:v>
                </c:pt>
                <c:pt idx="8">
                  <c:v>140</c:v>
                </c:pt>
                <c:pt idx="9">
                  <c:v>140</c:v>
                </c:pt>
                <c:pt idx="10">
                  <c:v>140</c:v>
                </c:pt>
                <c:pt idx="11">
                  <c:v>140</c:v>
                </c:pt>
                <c:pt idx="12">
                  <c:v>140</c:v>
                </c:pt>
                <c:pt idx="13">
                  <c:v>140</c:v>
                </c:pt>
                <c:pt idx="14">
                  <c:v>140</c:v>
                </c:pt>
                <c:pt idx="15">
                  <c:v>140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86-4503-AD0C-489223669187}"/>
            </c:ext>
          </c:extLst>
        </c:ser>
        <c:ser>
          <c:idx val="5"/>
          <c:order val="5"/>
          <c:tx>
            <c:strRef>
              <c:f>'Movimiento Occ-Ori'!$AI$2</c:f>
              <c:strCache>
                <c:ptCount val="1"/>
                <c:pt idx="0">
                  <c:v>PROM. DE BUSES 10</c:v>
                </c:pt>
              </c:strCache>
            </c:strRef>
          </c:tx>
          <c:spPr>
            <a:ln w="19050" cap="rnd">
              <a:solidFill>
                <a:schemeClr val="accent2">
                  <a:lumMod val="75000"/>
                </a:schemeClr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Occ-Ori'!$Z$7:$AA$22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Occ-Ori'!$AI$7:$AI$22</c:f>
              <c:numCache>
                <c:formatCode>General</c:formatCode>
                <c:ptCount val="16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86-4503-AD0C-489223669187}"/>
            </c:ext>
          </c:extLst>
        </c:ser>
        <c:ser>
          <c:idx val="6"/>
          <c:order val="6"/>
          <c:tx>
            <c:strRef>
              <c:f>'Movimiento Occ-Ori'!$AJ$2</c:f>
              <c:strCache>
                <c:ptCount val="1"/>
                <c:pt idx="0">
                  <c:v>PROM. DE CAMIONES 10</c:v>
                </c:pt>
              </c:strCache>
            </c:strRef>
          </c:tx>
          <c:spPr>
            <a:ln w="19050" cap="rnd">
              <a:solidFill>
                <a:srgbClr val="00B050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Occ-Ori'!$Z$7:$AA$22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Occ-Ori'!$AJ$7:$AJ$22</c:f>
              <c:numCache>
                <c:formatCode>General</c:formatCode>
                <c:ptCount val="16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D86-4503-AD0C-489223669187}"/>
            </c:ext>
          </c:extLst>
        </c:ser>
        <c:ser>
          <c:idx val="7"/>
          <c:order val="7"/>
          <c:tx>
            <c:strRef>
              <c:f>'Movimiento Occ-Ori'!$AK$2</c:f>
              <c:strCache>
                <c:ptCount val="1"/>
                <c:pt idx="0">
                  <c:v>PROM. DE MOTOS 104</c:v>
                </c:pt>
              </c:strCache>
            </c:strRef>
          </c:tx>
          <c:spPr>
            <a:ln w="22225" cap="rnd">
              <a:solidFill>
                <a:srgbClr val="FFC000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Occ-Ori'!$Z$7:$AA$22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Occ-Ori'!$AK$7:$AK$22</c:f>
              <c:numCache>
                <c:formatCode>General</c:formatCode>
                <c:ptCount val="16"/>
                <c:pt idx="0">
                  <c:v>104</c:v>
                </c:pt>
                <c:pt idx="1">
                  <c:v>104</c:v>
                </c:pt>
                <c:pt idx="2">
                  <c:v>104</c:v>
                </c:pt>
                <c:pt idx="3">
                  <c:v>104</c:v>
                </c:pt>
                <c:pt idx="4">
                  <c:v>104</c:v>
                </c:pt>
                <c:pt idx="5">
                  <c:v>104</c:v>
                </c:pt>
                <c:pt idx="6">
                  <c:v>104</c:v>
                </c:pt>
                <c:pt idx="7">
                  <c:v>104</c:v>
                </c:pt>
                <c:pt idx="8">
                  <c:v>104</c:v>
                </c:pt>
                <c:pt idx="9">
                  <c:v>104</c:v>
                </c:pt>
                <c:pt idx="10">
                  <c:v>104</c:v>
                </c:pt>
                <c:pt idx="11">
                  <c:v>104</c:v>
                </c:pt>
                <c:pt idx="12">
                  <c:v>104</c:v>
                </c:pt>
                <c:pt idx="13">
                  <c:v>104</c:v>
                </c:pt>
                <c:pt idx="14">
                  <c:v>104</c:v>
                </c:pt>
                <c:pt idx="15">
                  <c:v>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D86-4503-AD0C-4892236691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380112224"/>
        <c:axId val="-380114400"/>
      </c:lineChart>
      <c:catAx>
        <c:axId val="-3801122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Horario</a:t>
                </a:r>
              </a:p>
            </c:rich>
          </c:tx>
          <c:layout>
            <c:manualLayout>
              <c:xMode val="edge"/>
              <c:yMode val="edge"/>
              <c:x val="0.47976179439152683"/>
              <c:y val="0.8599340898394550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80114400"/>
        <c:crosses val="autoZero"/>
        <c:auto val="1"/>
        <c:lblAlgn val="ctr"/>
        <c:lblOffset val="100"/>
        <c:noMultiLvlLbl val="0"/>
      </c:catAx>
      <c:valAx>
        <c:axId val="-38011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Cantidad</a:t>
                </a:r>
                <a:r>
                  <a:rPr lang="es-CO" sz="700" baseline="0"/>
                  <a:t> De Vehiculos</a:t>
                </a:r>
                <a:endParaRPr lang="es-CO" sz="700"/>
              </a:p>
            </c:rich>
          </c:tx>
          <c:layout>
            <c:manualLayout>
              <c:xMode val="edge"/>
              <c:yMode val="edge"/>
              <c:x val="1.6332589033362089E-2"/>
              <c:y val="0.299333548239192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80112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050" b="1" i="0" baseline="0">
                <a:effectLst>
                  <a:outerShdw blurRad="50800" dist="38100" dir="5400000" algn="t" rotWithShape="0">
                    <a:srgbClr val="000000">
                      <a:alpha val="40000"/>
                    </a:srgbClr>
                  </a:outerShdw>
                </a:effectLst>
              </a:rPr>
              <a:t>Volúmen vehicular Movi 3 (16:00-20:00) </a:t>
            </a:r>
            <a:r>
              <a:rPr lang="es-CO" sz="1050" b="1" i="0" u="none" strike="noStrike" baseline="0">
                <a:effectLst/>
              </a:rPr>
              <a:t>Inter. Av.Boyaca-Calle 43 Sur</a:t>
            </a:r>
            <a:endParaRPr lang="es-CO" sz="1050">
              <a:effectLst/>
            </a:endParaRPr>
          </a:p>
        </c:rich>
      </c:tx>
      <c:layout>
        <c:manualLayout>
          <c:xMode val="edge"/>
          <c:yMode val="edge"/>
          <c:x val="0.13402005810286396"/>
          <c:y val="4.798630258251592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'Movimiento Occ-Ori'!$AC$2</c:f>
              <c:strCache>
                <c:ptCount val="1"/>
                <c:pt idx="0">
                  <c:v>AUTOS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Occ-Ori'!$Z$47:$AA$62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Occ-Ori'!$AC$47:$AC$62</c:f>
              <c:numCache>
                <c:formatCode>General</c:formatCode>
                <c:ptCount val="16"/>
                <c:pt idx="0">
                  <c:v>76</c:v>
                </c:pt>
                <c:pt idx="1">
                  <c:v>85</c:v>
                </c:pt>
                <c:pt idx="2">
                  <c:v>89</c:v>
                </c:pt>
                <c:pt idx="3">
                  <c:v>76</c:v>
                </c:pt>
                <c:pt idx="4">
                  <c:v>94</c:v>
                </c:pt>
                <c:pt idx="5">
                  <c:v>93</c:v>
                </c:pt>
                <c:pt idx="6">
                  <c:v>97</c:v>
                </c:pt>
                <c:pt idx="7">
                  <c:v>107</c:v>
                </c:pt>
                <c:pt idx="8">
                  <c:v>103</c:v>
                </c:pt>
                <c:pt idx="9">
                  <c:v>103</c:v>
                </c:pt>
                <c:pt idx="10">
                  <c:v>96</c:v>
                </c:pt>
                <c:pt idx="11">
                  <c:v>78</c:v>
                </c:pt>
                <c:pt idx="12">
                  <c:v>66</c:v>
                </c:pt>
                <c:pt idx="13">
                  <c:v>71</c:v>
                </c:pt>
                <c:pt idx="14">
                  <c:v>102</c:v>
                </c:pt>
                <c:pt idx="15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A3-4671-AA4F-EEBA69977891}"/>
            </c:ext>
          </c:extLst>
        </c:ser>
        <c:ser>
          <c:idx val="1"/>
          <c:order val="1"/>
          <c:tx>
            <c:strRef>
              <c:f>'Movimiento Occ-Ori'!$AD$2</c:f>
              <c:strCache>
                <c:ptCount val="1"/>
                <c:pt idx="0">
                  <c:v>BUSES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Occ-Ori'!$Z$47:$AA$62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Occ-Ori'!$AD$47:$AD$62</c:f>
              <c:numCache>
                <c:formatCode>General</c:formatCode>
                <c:ptCount val="16"/>
                <c:pt idx="0">
                  <c:v>6</c:v>
                </c:pt>
                <c:pt idx="1">
                  <c:v>7</c:v>
                </c:pt>
                <c:pt idx="2">
                  <c:v>4</c:v>
                </c:pt>
                <c:pt idx="3">
                  <c:v>10</c:v>
                </c:pt>
                <c:pt idx="4">
                  <c:v>10</c:v>
                </c:pt>
                <c:pt idx="5">
                  <c:v>8</c:v>
                </c:pt>
                <c:pt idx="6">
                  <c:v>6</c:v>
                </c:pt>
                <c:pt idx="7">
                  <c:v>8</c:v>
                </c:pt>
                <c:pt idx="8">
                  <c:v>8</c:v>
                </c:pt>
                <c:pt idx="9">
                  <c:v>12</c:v>
                </c:pt>
                <c:pt idx="10">
                  <c:v>12</c:v>
                </c:pt>
                <c:pt idx="11">
                  <c:v>10</c:v>
                </c:pt>
                <c:pt idx="12">
                  <c:v>9</c:v>
                </c:pt>
                <c:pt idx="13">
                  <c:v>7</c:v>
                </c:pt>
                <c:pt idx="14">
                  <c:v>3</c:v>
                </c:pt>
                <c:pt idx="15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7A3-4671-AA4F-EEBA69977891}"/>
            </c:ext>
          </c:extLst>
        </c:ser>
        <c:ser>
          <c:idx val="2"/>
          <c:order val="2"/>
          <c:tx>
            <c:strRef>
              <c:f>'Movimiento Occ-Ori'!$AE$2</c:f>
              <c:strCache>
                <c:ptCount val="1"/>
                <c:pt idx="0">
                  <c:v>CAMIONES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Occ-Ori'!$Z$47:$AA$62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Occ-Ori'!$AE$47:$AE$62</c:f>
              <c:numCache>
                <c:formatCode>General</c:formatCode>
                <c:ptCount val="16"/>
                <c:pt idx="0">
                  <c:v>25</c:v>
                </c:pt>
                <c:pt idx="1">
                  <c:v>25</c:v>
                </c:pt>
                <c:pt idx="2">
                  <c:v>14</c:v>
                </c:pt>
                <c:pt idx="3">
                  <c:v>21</c:v>
                </c:pt>
                <c:pt idx="4">
                  <c:v>10</c:v>
                </c:pt>
                <c:pt idx="5">
                  <c:v>13</c:v>
                </c:pt>
                <c:pt idx="6">
                  <c:v>5</c:v>
                </c:pt>
                <c:pt idx="7">
                  <c:v>7</c:v>
                </c:pt>
                <c:pt idx="8">
                  <c:v>12</c:v>
                </c:pt>
                <c:pt idx="9">
                  <c:v>16</c:v>
                </c:pt>
                <c:pt idx="10">
                  <c:v>10</c:v>
                </c:pt>
                <c:pt idx="11">
                  <c:v>7</c:v>
                </c:pt>
                <c:pt idx="12">
                  <c:v>7</c:v>
                </c:pt>
                <c:pt idx="13">
                  <c:v>10</c:v>
                </c:pt>
                <c:pt idx="14">
                  <c:v>5</c:v>
                </c:pt>
                <c:pt idx="1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7A3-4671-AA4F-EEBA69977891}"/>
            </c:ext>
          </c:extLst>
        </c:ser>
        <c:ser>
          <c:idx val="3"/>
          <c:order val="3"/>
          <c:tx>
            <c:strRef>
              <c:f>'Movimiento Occ-Ori'!$AF$2</c:f>
              <c:strCache>
                <c:ptCount val="1"/>
                <c:pt idx="0">
                  <c:v>MOTOS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Occ-Ori'!$Z$47:$AA$62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Occ-Ori'!$AF$47:$AF$62</c:f>
              <c:numCache>
                <c:formatCode>General</c:formatCode>
                <c:ptCount val="16"/>
                <c:pt idx="0">
                  <c:v>31</c:v>
                </c:pt>
                <c:pt idx="1">
                  <c:v>32</c:v>
                </c:pt>
                <c:pt idx="2">
                  <c:v>37</c:v>
                </c:pt>
                <c:pt idx="3">
                  <c:v>23</c:v>
                </c:pt>
                <c:pt idx="4">
                  <c:v>50</c:v>
                </c:pt>
                <c:pt idx="5">
                  <c:v>42</c:v>
                </c:pt>
                <c:pt idx="6">
                  <c:v>51</c:v>
                </c:pt>
                <c:pt idx="7">
                  <c:v>46</c:v>
                </c:pt>
                <c:pt idx="8">
                  <c:v>32</c:v>
                </c:pt>
                <c:pt idx="9">
                  <c:v>34</c:v>
                </c:pt>
                <c:pt idx="10">
                  <c:v>29</c:v>
                </c:pt>
                <c:pt idx="11">
                  <c:v>31</c:v>
                </c:pt>
                <c:pt idx="12">
                  <c:v>31</c:v>
                </c:pt>
                <c:pt idx="13">
                  <c:v>24</c:v>
                </c:pt>
                <c:pt idx="14">
                  <c:v>22</c:v>
                </c:pt>
                <c:pt idx="15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7A3-4671-AA4F-EEBA6997789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-380113856"/>
        <c:axId val="-380122016"/>
      </c:barChart>
      <c:lineChart>
        <c:grouping val="standard"/>
        <c:varyColors val="0"/>
        <c:ser>
          <c:idx val="4"/>
          <c:order val="4"/>
          <c:tx>
            <c:strRef>
              <c:f>'Movimiento Occ-Ori'!$AH$42</c:f>
              <c:strCache>
                <c:ptCount val="1"/>
                <c:pt idx="0">
                  <c:v>PROM. DE AUTOS 90</c:v>
                </c:pt>
              </c:strCache>
            </c:strRef>
          </c:tx>
          <c:spPr>
            <a:ln w="19050" cap="rnd">
              <a:solidFill>
                <a:schemeClr val="accent5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Occ-Ori'!$Z$47:$AA$62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Occ-Ori'!$AH$47:$AH$62</c:f>
              <c:numCache>
                <c:formatCode>General</c:formatCode>
                <c:ptCount val="16"/>
                <c:pt idx="0">
                  <c:v>90</c:v>
                </c:pt>
                <c:pt idx="1">
                  <c:v>90</c:v>
                </c:pt>
                <c:pt idx="2">
                  <c:v>90</c:v>
                </c:pt>
                <c:pt idx="3">
                  <c:v>90</c:v>
                </c:pt>
                <c:pt idx="4">
                  <c:v>90</c:v>
                </c:pt>
                <c:pt idx="5">
                  <c:v>90</c:v>
                </c:pt>
                <c:pt idx="6">
                  <c:v>90</c:v>
                </c:pt>
                <c:pt idx="7">
                  <c:v>90</c:v>
                </c:pt>
                <c:pt idx="8">
                  <c:v>90</c:v>
                </c:pt>
                <c:pt idx="9">
                  <c:v>90</c:v>
                </c:pt>
                <c:pt idx="10">
                  <c:v>90</c:v>
                </c:pt>
                <c:pt idx="11">
                  <c:v>90</c:v>
                </c:pt>
                <c:pt idx="12">
                  <c:v>90</c:v>
                </c:pt>
                <c:pt idx="13">
                  <c:v>90</c:v>
                </c:pt>
                <c:pt idx="14">
                  <c:v>90</c:v>
                </c:pt>
                <c:pt idx="15">
                  <c:v>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E8A-4F9F-8C00-8134001470BF}"/>
            </c:ext>
          </c:extLst>
        </c:ser>
        <c:ser>
          <c:idx val="5"/>
          <c:order val="5"/>
          <c:tx>
            <c:strRef>
              <c:f>'Movimiento Occ-Ori'!$AI$42</c:f>
              <c:strCache>
                <c:ptCount val="1"/>
                <c:pt idx="0">
                  <c:v>PROM. DE BUSES 9</c:v>
                </c:pt>
              </c:strCache>
            </c:strRef>
          </c:tx>
          <c:spPr>
            <a:ln w="19050" cap="rnd">
              <a:solidFill>
                <a:schemeClr val="accent2">
                  <a:lumMod val="75000"/>
                </a:schemeClr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Occ-Ori'!$Z$47:$AA$62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Occ-Ori'!$AI$47:$AI$62</c:f>
              <c:numCache>
                <c:formatCode>General</c:formatCode>
                <c:ptCount val="16"/>
                <c:pt idx="0">
                  <c:v>9</c:v>
                </c:pt>
                <c:pt idx="1">
                  <c:v>9</c:v>
                </c:pt>
                <c:pt idx="2">
                  <c:v>9</c:v>
                </c:pt>
                <c:pt idx="3">
                  <c:v>9</c:v>
                </c:pt>
                <c:pt idx="4">
                  <c:v>9</c:v>
                </c:pt>
                <c:pt idx="5">
                  <c:v>9</c:v>
                </c:pt>
                <c:pt idx="6">
                  <c:v>9</c:v>
                </c:pt>
                <c:pt idx="7">
                  <c:v>9</c:v>
                </c:pt>
                <c:pt idx="8">
                  <c:v>9</c:v>
                </c:pt>
                <c:pt idx="9">
                  <c:v>9</c:v>
                </c:pt>
                <c:pt idx="10">
                  <c:v>9</c:v>
                </c:pt>
                <c:pt idx="11">
                  <c:v>9</c:v>
                </c:pt>
                <c:pt idx="12">
                  <c:v>9</c:v>
                </c:pt>
                <c:pt idx="13">
                  <c:v>9</c:v>
                </c:pt>
                <c:pt idx="14">
                  <c:v>9</c:v>
                </c:pt>
                <c:pt idx="15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E8A-4F9F-8C00-8134001470BF}"/>
            </c:ext>
          </c:extLst>
        </c:ser>
        <c:ser>
          <c:idx val="6"/>
          <c:order val="6"/>
          <c:tx>
            <c:strRef>
              <c:f>'Movimiento Occ-Ori'!$AJ$42</c:f>
              <c:strCache>
                <c:ptCount val="1"/>
                <c:pt idx="0">
                  <c:v>PROM. DE CAMIONES 12</c:v>
                </c:pt>
              </c:strCache>
            </c:strRef>
          </c:tx>
          <c:spPr>
            <a:ln w="19050" cap="rnd">
              <a:solidFill>
                <a:srgbClr val="00B050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Occ-Ori'!$Z$47:$AA$62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Occ-Ori'!$AJ$47:$AJ$62</c:f>
              <c:numCache>
                <c:formatCode>General</c:formatCode>
                <c:ptCount val="16"/>
                <c:pt idx="0">
                  <c:v>12</c:v>
                </c:pt>
                <c:pt idx="1">
                  <c:v>12</c:v>
                </c:pt>
                <c:pt idx="2">
                  <c:v>12</c:v>
                </c:pt>
                <c:pt idx="3">
                  <c:v>12</c:v>
                </c:pt>
                <c:pt idx="4">
                  <c:v>12</c:v>
                </c:pt>
                <c:pt idx="5">
                  <c:v>12</c:v>
                </c:pt>
                <c:pt idx="6">
                  <c:v>12</c:v>
                </c:pt>
                <c:pt idx="7">
                  <c:v>12</c:v>
                </c:pt>
                <c:pt idx="8">
                  <c:v>12</c:v>
                </c:pt>
                <c:pt idx="9">
                  <c:v>12</c:v>
                </c:pt>
                <c:pt idx="10">
                  <c:v>12</c:v>
                </c:pt>
                <c:pt idx="11">
                  <c:v>12</c:v>
                </c:pt>
                <c:pt idx="12">
                  <c:v>12</c:v>
                </c:pt>
                <c:pt idx="13">
                  <c:v>12</c:v>
                </c:pt>
                <c:pt idx="14">
                  <c:v>12</c:v>
                </c:pt>
                <c:pt idx="15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E8A-4F9F-8C00-8134001470BF}"/>
            </c:ext>
          </c:extLst>
        </c:ser>
        <c:ser>
          <c:idx val="7"/>
          <c:order val="7"/>
          <c:tx>
            <c:strRef>
              <c:f>'Movimiento Occ-Ori'!$AK$42</c:f>
              <c:strCache>
                <c:ptCount val="1"/>
                <c:pt idx="0">
                  <c:v>PROM. DE MOTOS 34</c:v>
                </c:pt>
              </c:strCache>
            </c:strRef>
          </c:tx>
          <c:spPr>
            <a:ln w="19050" cap="rnd">
              <a:solidFill>
                <a:srgbClr val="FFC000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Occ-Ori'!$Z$47:$AA$62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Occ-Ori'!$AK$47:$AK$62</c:f>
              <c:numCache>
                <c:formatCode>General</c:formatCode>
                <c:ptCount val="16"/>
                <c:pt idx="0">
                  <c:v>34</c:v>
                </c:pt>
                <c:pt idx="1">
                  <c:v>34</c:v>
                </c:pt>
                <c:pt idx="2">
                  <c:v>34</c:v>
                </c:pt>
                <c:pt idx="3">
                  <c:v>34</c:v>
                </c:pt>
                <c:pt idx="4">
                  <c:v>34</c:v>
                </c:pt>
                <c:pt idx="5">
                  <c:v>34</c:v>
                </c:pt>
                <c:pt idx="6">
                  <c:v>34</c:v>
                </c:pt>
                <c:pt idx="7">
                  <c:v>34</c:v>
                </c:pt>
                <c:pt idx="8">
                  <c:v>34</c:v>
                </c:pt>
                <c:pt idx="9">
                  <c:v>34</c:v>
                </c:pt>
                <c:pt idx="10">
                  <c:v>34</c:v>
                </c:pt>
                <c:pt idx="11">
                  <c:v>34</c:v>
                </c:pt>
                <c:pt idx="12">
                  <c:v>34</c:v>
                </c:pt>
                <c:pt idx="13">
                  <c:v>34</c:v>
                </c:pt>
                <c:pt idx="14">
                  <c:v>34</c:v>
                </c:pt>
                <c:pt idx="15">
                  <c:v>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E8A-4F9F-8C00-8134001470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380113856"/>
        <c:axId val="-380122016"/>
      </c:lineChart>
      <c:catAx>
        <c:axId val="-3801138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Horario</a:t>
                </a:r>
              </a:p>
            </c:rich>
          </c:tx>
          <c:layout>
            <c:manualLayout>
              <c:xMode val="edge"/>
              <c:yMode val="edge"/>
              <c:x val="0.47976179439152683"/>
              <c:y val="0.8599340898394550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80122016"/>
        <c:crosses val="autoZero"/>
        <c:auto val="1"/>
        <c:lblAlgn val="ctr"/>
        <c:lblOffset val="100"/>
        <c:noMultiLvlLbl val="0"/>
      </c:catAx>
      <c:valAx>
        <c:axId val="-380122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Cantidad</a:t>
                </a:r>
                <a:r>
                  <a:rPr lang="es-CO" sz="700" baseline="0"/>
                  <a:t> De Vehiculos</a:t>
                </a:r>
                <a:endParaRPr lang="es-CO" sz="700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80113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50" b="1" i="0" u="none" strike="noStrike" kern="1200" spc="100" baseline="0">
                <a:solidFill>
                  <a:sysClr val="window" lastClr="FFFFFF">
                    <a:lumMod val="95000"/>
                  </a:sys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050"/>
              <a:t>Total Vehiculos Sentido Occ-Ori </a:t>
            </a:r>
            <a:r>
              <a:rPr lang="es-CO" sz="1050" b="1" i="0" u="none" strike="noStrike" baseline="0">
                <a:effectLst>
                  <a:outerShdw blurRad="50800" dist="38100" dir="5400000" algn="t" rotWithShape="0">
                    <a:srgbClr val="000000">
                      <a:alpha val="40000"/>
                    </a:srgbClr>
                  </a:outerShdw>
                </a:effectLst>
              </a:rPr>
              <a:t>(6:00-20:00) </a:t>
            </a:r>
            <a:r>
              <a:rPr lang="es-CO" sz="1050" b="1" i="0" u="none" strike="noStrike" baseline="0">
                <a:effectLst/>
              </a:rPr>
              <a:t>Inter. Av.Boyaca-Calle 43 Sur</a:t>
            </a:r>
            <a:r>
              <a:rPr lang="en-US" sz="1050"/>
              <a:t> </a:t>
            </a:r>
          </a:p>
        </c:rich>
      </c:tx>
      <c:layout>
        <c:manualLayout>
          <c:xMode val="edge"/>
          <c:yMode val="edge"/>
          <c:x val="0.10782667851241756"/>
          <c:y val="1.52035289215775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50" b="1" i="0" u="none" strike="noStrike" kern="1200" spc="100" baseline="0">
              <a:solidFill>
                <a:sysClr val="window" lastClr="FFFFFF">
                  <a:lumMod val="95000"/>
                </a:sys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21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1211010093026671E-2"/>
          <c:y val="0.15540878094829477"/>
          <c:w val="0.8879957908135292"/>
          <c:h val="0.69761721895066653"/>
        </c:manualLayout>
      </c:layout>
      <c:pie3DChart>
        <c:varyColors val="1"/>
        <c:ser>
          <c:idx val="0"/>
          <c:order val="0"/>
          <c:tx>
            <c:strRef>
              <c:f>'Movimiento Occ-Ori'!$R$1:$U$1</c:f>
              <c:strCache>
                <c:ptCount val="4"/>
                <c:pt idx="0">
                  <c:v>PORCENTAJE</c:v>
                </c:pt>
              </c:strCache>
            </c:strRef>
          </c:tx>
          <c:explosion val="25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EC80-4765-8E35-03A872658562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EC80-4765-8E35-03A872658562}"/>
              </c:ext>
            </c:extLst>
          </c:dPt>
          <c:dPt>
            <c:idx val="2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EC80-4765-8E35-03A872658562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EC80-4765-8E35-03A87265856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'Movimiento Occ-Ori'!$R$2:$U$2</c:f>
              <c:strCache>
                <c:ptCount val="4"/>
                <c:pt idx="0">
                  <c:v>AUTOS - (6252)</c:v>
                </c:pt>
                <c:pt idx="1">
                  <c:v>BUSES - (504)</c:v>
                </c:pt>
                <c:pt idx="2">
                  <c:v>CAMIONES - (752)</c:v>
                </c:pt>
                <c:pt idx="3">
                  <c:v>MOTOS - (3088)</c:v>
                </c:pt>
              </c:strCache>
            </c:strRef>
          </c:cat>
          <c:val>
            <c:numRef>
              <c:f>'Movimiento Occ-Ori'!$R$13:$U$13</c:f>
              <c:numCache>
                <c:formatCode>00.00"%"</c:formatCode>
                <c:ptCount val="4"/>
                <c:pt idx="0">
                  <c:v>59.003397508493769</c:v>
                </c:pt>
                <c:pt idx="1">
                  <c:v>4.756511891279728</c:v>
                </c:pt>
                <c:pt idx="2">
                  <c:v>7.0970177425443568</c:v>
                </c:pt>
                <c:pt idx="3">
                  <c:v>29.143072857682146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C80-4765-8E35-03A87265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678792147210628"/>
          <c:y val="0.84030976422101722"/>
          <c:w val="0.49314558894058186"/>
          <c:h val="0.1100982833423511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050" b="1" i="0" u="none" strike="noStrike" baseline="0" smtClean="0"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</a:rPr>
              <a:t>Volúmen vehicular </a:t>
            </a:r>
            <a:r>
              <a:rPr lang="es-CO" sz="1050"/>
              <a:t>Movi</a:t>
            </a:r>
            <a:r>
              <a:rPr lang="es-CO" sz="1050" baseline="0"/>
              <a:t> 3 (6:00-10:00) Inter. Av.Boyaca-Primera de Mayo</a:t>
            </a:r>
          </a:p>
          <a:p>
            <a:pPr>
              <a:defRPr sz="1050"/>
            </a:pPr>
            <a:endParaRPr lang="es-CO" sz="105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'Movimiento Ori-Occ'!$AC$2</c:f>
              <c:strCache>
                <c:ptCount val="1"/>
                <c:pt idx="0">
                  <c:v>AUTOS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Ori-Occ'!$Z$7:$AA$22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Ori-Occ'!$AC$7:$AC$22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86-4FA2-AE26-8778F86B8775}"/>
            </c:ext>
          </c:extLst>
        </c:ser>
        <c:ser>
          <c:idx val="1"/>
          <c:order val="1"/>
          <c:tx>
            <c:strRef>
              <c:f>'Movimiento Ori-Occ'!$AD$2</c:f>
              <c:strCache>
                <c:ptCount val="1"/>
                <c:pt idx="0">
                  <c:v>BUSES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Ori-Occ'!$Z$7:$AA$22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Ori-Occ'!$AD$7:$AD$22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86-4FA2-AE26-8778F86B8775}"/>
            </c:ext>
          </c:extLst>
        </c:ser>
        <c:ser>
          <c:idx val="2"/>
          <c:order val="2"/>
          <c:tx>
            <c:strRef>
              <c:f>'Movimiento Ori-Occ'!$AE$2</c:f>
              <c:strCache>
                <c:ptCount val="1"/>
                <c:pt idx="0">
                  <c:v>CAMIONES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Ori-Occ'!$Z$7:$AA$22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Ori-Occ'!$AE$7:$AE$22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86-4FA2-AE26-8778F86B8775}"/>
            </c:ext>
          </c:extLst>
        </c:ser>
        <c:ser>
          <c:idx val="3"/>
          <c:order val="3"/>
          <c:tx>
            <c:strRef>
              <c:f>'Movimiento Ori-Occ'!$AF$2</c:f>
              <c:strCache>
                <c:ptCount val="1"/>
                <c:pt idx="0">
                  <c:v>MOTOS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Ori-Occ'!$Z$7:$AA$22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Ori-Occ'!$AF$7:$AF$22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86-4FA2-AE26-8778F86B877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380109504"/>
        <c:axId val="-380116576"/>
      </c:barChart>
      <c:catAx>
        <c:axId val="-3801095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Horario</a:t>
                </a:r>
              </a:p>
            </c:rich>
          </c:tx>
          <c:layout>
            <c:manualLayout>
              <c:xMode val="edge"/>
              <c:yMode val="edge"/>
              <c:x val="0.47976179439152683"/>
              <c:y val="0.8599340898394550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80116576"/>
        <c:crosses val="autoZero"/>
        <c:auto val="1"/>
        <c:lblAlgn val="ctr"/>
        <c:lblOffset val="100"/>
        <c:noMultiLvlLbl val="0"/>
      </c:catAx>
      <c:valAx>
        <c:axId val="-380116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Cantidad</a:t>
                </a:r>
                <a:r>
                  <a:rPr lang="es-CO" sz="700" baseline="0"/>
                  <a:t> De Vehiculos</a:t>
                </a:r>
                <a:endParaRPr lang="es-CO" sz="700"/>
              </a:p>
            </c:rich>
          </c:tx>
          <c:layout>
            <c:manualLayout>
              <c:xMode val="edge"/>
              <c:yMode val="edge"/>
              <c:x val="1.6332589033362089E-2"/>
              <c:y val="0.299333548239192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80109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050" b="1" i="0" baseline="0">
                <a:effectLst>
                  <a:outerShdw blurRad="50800" dist="38100" dir="5400000" algn="t" rotWithShape="0">
                    <a:srgbClr val="000000">
                      <a:alpha val="40000"/>
                    </a:srgbClr>
                  </a:outerShdw>
                </a:effectLst>
              </a:rPr>
              <a:t>Volúmen vehicular Movi 3 (16:00-20:00) InterAv.Boyaca-Primera de Mayo</a:t>
            </a:r>
            <a:endParaRPr lang="es-CO" sz="1050">
              <a:effectLst/>
            </a:endParaRPr>
          </a:p>
          <a:p>
            <a:pPr>
              <a:defRPr sz="1050"/>
            </a:pPr>
            <a:endParaRPr lang="es-CO" sz="1050">
              <a:effectLst/>
            </a:endParaRPr>
          </a:p>
        </c:rich>
      </c:tx>
      <c:layout>
        <c:manualLayout>
          <c:xMode val="edge"/>
          <c:yMode val="edge"/>
          <c:x val="0.13402005810286396"/>
          <c:y val="4.798630258251592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'Movimiento Ori-Occ'!$AC$2</c:f>
              <c:strCache>
                <c:ptCount val="1"/>
                <c:pt idx="0">
                  <c:v>AUTOS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Ori-Occ'!$Z$47:$AA$62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Ori-Occ'!$AC$47:$AC$62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89-4202-8D01-A7F4FE6A4789}"/>
            </c:ext>
          </c:extLst>
        </c:ser>
        <c:ser>
          <c:idx val="1"/>
          <c:order val="1"/>
          <c:tx>
            <c:strRef>
              <c:f>'Movimiento Ori-Occ'!$AD$2</c:f>
              <c:strCache>
                <c:ptCount val="1"/>
                <c:pt idx="0">
                  <c:v>BUSES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Ori-Occ'!$Z$47:$AA$62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Ori-Occ'!$AD$47:$AD$62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89-4202-8D01-A7F4FE6A4789}"/>
            </c:ext>
          </c:extLst>
        </c:ser>
        <c:ser>
          <c:idx val="2"/>
          <c:order val="2"/>
          <c:tx>
            <c:strRef>
              <c:f>'Movimiento Ori-Occ'!$AE$2</c:f>
              <c:strCache>
                <c:ptCount val="1"/>
                <c:pt idx="0">
                  <c:v>CAMIONES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Ori-Occ'!$Z$47:$AA$62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Ori-Occ'!$AE$47:$AE$62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789-4202-8D01-A7F4FE6A4789}"/>
            </c:ext>
          </c:extLst>
        </c:ser>
        <c:ser>
          <c:idx val="3"/>
          <c:order val="3"/>
          <c:tx>
            <c:strRef>
              <c:f>'Movimiento Ori-Occ'!$AF$2</c:f>
              <c:strCache>
                <c:ptCount val="1"/>
                <c:pt idx="0">
                  <c:v>MOTOS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Ori-Occ'!$Z$47:$AA$62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Ori-Occ'!$AF$47:$AF$62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789-4202-8D01-A7F4FE6A478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380107872"/>
        <c:axId val="-380107328"/>
      </c:barChart>
      <c:catAx>
        <c:axId val="-3801078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Horario</a:t>
                </a:r>
              </a:p>
            </c:rich>
          </c:tx>
          <c:layout>
            <c:manualLayout>
              <c:xMode val="edge"/>
              <c:yMode val="edge"/>
              <c:x val="0.47976179439152683"/>
              <c:y val="0.8599340898394550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80107328"/>
        <c:crosses val="autoZero"/>
        <c:auto val="1"/>
        <c:lblAlgn val="ctr"/>
        <c:lblOffset val="100"/>
        <c:noMultiLvlLbl val="0"/>
      </c:catAx>
      <c:valAx>
        <c:axId val="-380107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Cantidad</a:t>
                </a:r>
                <a:r>
                  <a:rPr lang="es-CO" sz="700" baseline="0"/>
                  <a:t> De Vehiculos</a:t>
                </a:r>
                <a:endParaRPr lang="es-CO" sz="7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80107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1" i="0" u="none" strike="noStrike" kern="1200" spc="100" baseline="0">
                <a:solidFill>
                  <a:sysClr val="window" lastClr="FFFFFF">
                    <a:lumMod val="95000"/>
                  </a:sys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Total Vehiculos Sentido Occ-Ori </a:t>
            </a:r>
            <a:r>
              <a:rPr lang="es-CO" sz="1400" b="1" i="0" u="none" strike="noStrike" baseline="0">
                <a:effectLst>
                  <a:outerShdw blurRad="50800" dist="38100" dir="5400000" algn="t" rotWithShape="0">
                    <a:srgbClr val="000000">
                      <a:alpha val="40000"/>
                    </a:srgbClr>
                  </a:outerShdw>
                </a:effectLst>
              </a:rPr>
              <a:t>(6:00-20:00) </a:t>
            </a:r>
            <a:r>
              <a:rPr lang="es-CO" sz="1400" b="1" i="0" baseline="0">
                <a:effectLst>
                  <a:outerShdw blurRad="50800" dist="38100" dir="5400000" algn="t" rotWithShape="0">
                    <a:srgbClr val="000000">
                      <a:alpha val="40000"/>
                    </a:srgbClr>
                  </a:outerShdw>
                </a:effectLst>
              </a:rPr>
              <a:t>Inter. Av.Boyaca-Primera de Mayo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>
                <a:solidFill>
                  <a:sysClr val="window" lastClr="FFFFFF">
                    <a:lumMod val="95000"/>
                  </a:sysClr>
                </a:solidFill>
              </a:defRPr>
            </a:pPr>
            <a:r>
              <a:rPr lang="en-US" sz="1400"/>
              <a:t> </a:t>
            </a:r>
          </a:p>
        </c:rich>
      </c:tx>
      <c:layout>
        <c:manualLayout>
          <c:xMode val="edge"/>
          <c:yMode val="edge"/>
          <c:x val="0.10782667851241756"/>
          <c:y val="1.52035289215775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1" i="0" u="none" strike="noStrike" kern="1200" spc="100" baseline="0">
              <a:solidFill>
                <a:sysClr val="window" lastClr="FFFFFF">
                  <a:lumMod val="95000"/>
                </a:sys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21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1796339450349408E-2"/>
          <c:y val="0.15850823514439344"/>
          <c:w val="0.9536868208008169"/>
          <c:h val="0.74720916100601942"/>
        </c:manualLayout>
      </c:layout>
      <c:pie3DChart>
        <c:varyColors val="1"/>
        <c:ser>
          <c:idx val="0"/>
          <c:order val="0"/>
          <c:tx>
            <c:strRef>
              <c:f>'Movimiento Ori-Occ'!$R$1:$U$1</c:f>
              <c:strCache>
                <c:ptCount val="4"/>
                <c:pt idx="0">
                  <c:v>PORCENTAJE</c:v>
                </c:pt>
              </c:strCache>
            </c:strRef>
          </c:tx>
          <c:explosion val="25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8241-4147-8375-9DF8078C10D9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8241-4147-8375-9DF8078C10D9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8241-4147-8375-9DF8078C10D9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8241-4147-8375-9DF8078C10D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'Movimiento Ori-Occ'!$R$2:$U$2</c:f>
              <c:strCache>
                <c:ptCount val="4"/>
                <c:pt idx="0">
                  <c:v>AUTOS</c:v>
                </c:pt>
                <c:pt idx="1">
                  <c:v>BUSES</c:v>
                </c:pt>
                <c:pt idx="2">
                  <c:v>CAMIONES</c:v>
                </c:pt>
                <c:pt idx="3">
                  <c:v>MOTOS</c:v>
                </c:pt>
              </c:strCache>
            </c:strRef>
          </c:cat>
          <c:val>
            <c:numRef>
              <c:f>'Movimiento Ori-Occ'!$R$13:$U$13</c:f>
              <c:numCache>
                <c:formatCode>00.00"%"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241-4147-8375-9DF8078C10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714403056501663"/>
          <c:y val="0.88990161103255128"/>
          <c:w val="0.18571193886996668"/>
          <c:h val="4.48952838620970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72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VARIACIÓN DEL VOLUMENEN DE TRÁNSITO EN LA HORA DE MÁXIMA DEMANDA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2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7.1552134523696173E-2"/>
          <c:y val="0.17272085232677203"/>
          <c:w val="0.78791588037455584"/>
          <c:h val="0.6112126476810244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'FHMD-EQUIVA'!$D$1</c:f>
              <c:strCache>
                <c:ptCount val="1"/>
                <c:pt idx="0">
                  <c:v>TOTAL EQUIVALENCIA 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Pt>
            <c:idx val="20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57A0-4E4A-88D3-C23BF02E3F52}"/>
              </c:ext>
            </c:extLst>
          </c:dPt>
          <c:dPt>
            <c:idx val="21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57A0-4E4A-88D3-C23BF02E3F52}"/>
              </c:ext>
            </c:extLst>
          </c:dPt>
          <c:dPt>
            <c:idx val="2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57A0-4E4A-88D3-C23BF02E3F52}"/>
              </c:ext>
            </c:extLst>
          </c:dPt>
          <c:dPt>
            <c:idx val="23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57A0-4E4A-88D3-C23BF02E3F5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('FHMD-EQUIVA'!$A$3:$A$22,'FHMD-EQUIVA'!$A$43:$A$62)</c:f>
              <c:numCache>
                <c:formatCode>00":"00</c:formatCode>
                <c:ptCount val="40"/>
                <c:pt idx="0">
                  <c:v>500</c:v>
                </c:pt>
                <c:pt idx="1">
                  <c:v>515</c:v>
                </c:pt>
                <c:pt idx="2">
                  <c:v>530</c:v>
                </c:pt>
                <c:pt idx="3">
                  <c:v>545</c:v>
                </c:pt>
                <c:pt idx="4">
                  <c:v>600</c:v>
                </c:pt>
                <c:pt idx="5">
                  <c:v>615</c:v>
                </c:pt>
                <c:pt idx="6">
                  <c:v>630</c:v>
                </c:pt>
                <c:pt idx="7">
                  <c:v>645</c:v>
                </c:pt>
                <c:pt idx="8">
                  <c:v>700</c:v>
                </c:pt>
                <c:pt idx="9">
                  <c:v>715</c:v>
                </c:pt>
                <c:pt idx="10">
                  <c:v>730</c:v>
                </c:pt>
                <c:pt idx="11">
                  <c:v>745</c:v>
                </c:pt>
                <c:pt idx="12">
                  <c:v>800</c:v>
                </c:pt>
                <c:pt idx="13">
                  <c:v>815</c:v>
                </c:pt>
                <c:pt idx="14">
                  <c:v>830</c:v>
                </c:pt>
                <c:pt idx="15">
                  <c:v>845</c:v>
                </c:pt>
                <c:pt idx="16">
                  <c:v>900</c:v>
                </c:pt>
                <c:pt idx="17">
                  <c:v>915</c:v>
                </c:pt>
                <c:pt idx="18">
                  <c:v>930</c:v>
                </c:pt>
                <c:pt idx="19">
                  <c:v>945</c:v>
                </c:pt>
                <c:pt idx="20">
                  <c:v>1500</c:v>
                </c:pt>
                <c:pt idx="21">
                  <c:v>1515</c:v>
                </c:pt>
                <c:pt idx="22">
                  <c:v>1530</c:v>
                </c:pt>
                <c:pt idx="23">
                  <c:v>1545</c:v>
                </c:pt>
                <c:pt idx="24">
                  <c:v>1600</c:v>
                </c:pt>
                <c:pt idx="25">
                  <c:v>1615</c:v>
                </c:pt>
                <c:pt idx="26">
                  <c:v>1630</c:v>
                </c:pt>
                <c:pt idx="27">
                  <c:v>1645</c:v>
                </c:pt>
                <c:pt idx="28">
                  <c:v>1700</c:v>
                </c:pt>
                <c:pt idx="29">
                  <c:v>1715</c:v>
                </c:pt>
                <c:pt idx="30">
                  <c:v>1730</c:v>
                </c:pt>
                <c:pt idx="31">
                  <c:v>1745</c:v>
                </c:pt>
                <c:pt idx="32">
                  <c:v>1800</c:v>
                </c:pt>
                <c:pt idx="33">
                  <c:v>1815</c:v>
                </c:pt>
                <c:pt idx="34">
                  <c:v>1830</c:v>
                </c:pt>
                <c:pt idx="35">
                  <c:v>1845</c:v>
                </c:pt>
                <c:pt idx="36">
                  <c:v>1900</c:v>
                </c:pt>
                <c:pt idx="37">
                  <c:v>1915</c:v>
                </c:pt>
                <c:pt idx="38">
                  <c:v>1930</c:v>
                </c:pt>
                <c:pt idx="39">
                  <c:v>1945</c:v>
                </c:pt>
              </c:numCache>
            </c:numRef>
          </c:cat>
          <c:val>
            <c:numRef>
              <c:f>('FHMD-EQUIVA'!$D$3:$D$22,'FHMD-EQUIVA'!$D$43:$D$62)</c:f>
              <c:numCache>
                <c:formatCode>General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781</c:v>
                </c:pt>
                <c:pt idx="5">
                  <c:v>708</c:v>
                </c:pt>
                <c:pt idx="6">
                  <c:v>724</c:v>
                </c:pt>
                <c:pt idx="7">
                  <c:v>771</c:v>
                </c:pt>
                <c:pt idx="8">
                  <c:v>767</c:v>
                </c:pt>
                <c:pt idx="9">
                  <c:v>699</c:v>
                </c:pt>
                <c:pt idx="10">
                  <c:v>686</c:v>
                </c:pt>
                <c:pt idx="11">
                  <c:v>729</c:v>
                </c:pt>
                <c:pt idx="12">
                  <c:v>766</c:v>
                </c:pt>
                <c:pt idx="13">
                  <c:v>795</c:v>
                </c:pt>
                <c:pt idx="14">
                  <c:v>744</c:v>
                </c:pt>
                <c:pt idx="15">
                  <c:v>768</c:v>
                </c:pt>
                <c:pt idx="16">
                  <c:v>649</c:v>
                </c:pt>
                <c:pt idx="17">
                  <c:v>535</c:v>
                </c:pt>
                <c:pt idx="18">
                  <c:v>719</c:v>
                </c:pt>
                <c:pt idx="19">
                  <c:v>750</c:v>
                </c:pt>
                <c:pt idx="20">
                  <c:v>671</c:v>
                </c:pt>
                <c:pt idx="21">
                  <c:v>915</c:v>
                </c:pt>
                <c:pt idx="22">
                  <c:v>742</c:v>
                </c:pt>
                <c:pt idx="23">
                  <c:v>670</c:v>
                </c:pt>
                <c:pt idx="24">
                  <c:v>653</c:v>
                </c:pt>
                <c:pt idx="25">
                  <c:v>747</c:v>
                </c:pt>
                <c:pt idx="26">
                  <c:v>815</c:v>
                </c:pt>
                <c:pt idx="27">
                  <c:v>735</c:v>
                </c:pt>
                <c:pt idx="28">
                  <c:v>813</c:v>
                </c:pt>
                <c:pt idx="29">
                  <c:v>780</c:v>
                </c:pt>
                <c:pt idx="30">
                  <c:v>948</c:v>
                </c:pt>
                <c:pt idx="31">
                  <c:v>838</c:v>
                </c:pt>
                <c:pt idx="32">
                  <c:v>1073</c:v>
                </c:pt>
                <c:pt idx="33">
                  <c:v>1086</c:v>
                </c:pt>
                <c:pt idx="34">
                  <c:v>1074</c:v>
                </c:pt>
                <c:pt idx="35">
                  <c:v>880</c:v>
                </c:pt>
                <c:pt idx="36">
                  <c:v>834</c:v>
                </c:pt>
                <c:pt idx="37">
                  <c:v>772</c:v>
                </c:pt>
                <c:pt idx="38">
                  <c:v>888</c:v>
                </c:pt>
                <c:pt idx="39">
                  <c:v>782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A1-471B-A32D-0B44F1BF7D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6"/>
        <c:axId val="-380118752"/>
        <c:axId val="-375102080"/>
      </c:barChart>
      <c:lineChart>
        <c:grouping val="standard"/>
        <c:varyColors val="0"/>
        <c:ser>
          <c:idx val="1"/>
          <c:order val="1"/>
          <c:tx>
            <c:strRef>
              <c:f>'FHMD-EQUIVA'!$BV$2</c:f>
              <c:strCache>
                <c:ptCount val="1"/>
                <c:pt idx="0">
                  <c:v>VHMD (Como un Q15 min)</c:v>
                </c:pt>
              </c:strCache>
            </c:strRef>
          </c:tx>
          <c:spPr>
            <a:ln w="15875" cap="rnd" cmpd="sng">
              <a:solidFill>
                <a:schemeClr val="accent2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dLbl>
              <c:idx val="0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78A-4090-A92E-156E654C6CC8}"/>
                </c:ext>
              </c:extLst>
            </c:dLbl>
            <c:dLbl>
              <c:idx val="23"/>
              <c:layout>
                <c:manualLayout>
                  <c:x val="-2.2736353508795486E-2"/>
                  <c:y val="-3.7818596577716348E-17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7A0-4E4A-88D3-C23BF02E3F5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'FHMD-EQUIVA'!$A$3:$B$26</c:f>
              <c:multiLvlStrCache>
                <c:ptCount val="24"/>
                <c:lvl>
                  <c:pt idx="0">
                    <c:v>05:15</c:v>
                  </c:pt>
                  <c:pt idx="1">
                    <c:v>05:30</c:v>
                  </c:pt>
                  <c:pt idx="2">
                    <c:v>05:45</c:v>
                  </c:pt>
                  <c:pt idx="3">
                    <c:v>06:00</c:v>
                  </c:pt>
                  <c:pt idx="4">
                    <c:v>06:15</c:v>
                  </c:pt>
                  <c:pt idx="5">
                    <c:v>06:30</c:v>
                  </c:pt>
                  <c:pt idx="6">
                    <c:v>06:45</c:v>
                  </c:pt>
                  <c:pt idx="7">
                    <c:v>07:00</c:v>
                  </c:pt>
                  <c:pt idx="8">
                    <c:v>07:15</c:v>
                  </c:pt>
                  <c:pt idx="9">
                    <c:v>07:30</c:v>
                  </c:pt>
                  <c:pt idx="10">
                    <c:v>07:45</c:v>
                  </c:pt>
                  <c:pt idx="11">
                    <c:v>08:00</c:v>
                  </c:pt>
                  <c:pt idx="12">
                    <c:v>08:15</c:v>
                  </c:pt>
                  <c:pt idx="13">
                    <c:v>08:30</c:v>
                  </c:pt>
                  <c:pt idx="14">
                    <c:v>08:45</c:v>
                  </c:pt>
                  <c:pt idx="15">
                    <c:v>09:00</c:v>
                  </c:pt>
                  <c:pt idx="16">
                    <c:v>09:15</c:v>
                  </c:pt>
                  <c:pt idx="17">
                    <c:v>09:30</c:v>
                  </c:pt>
                  <c:pt idx="18">
                    <c:v>09:45</c:v>
                  </c:pt>
                  <c:pt idx="19">
                    <c:v>10:00</c:v>
                  </c:pt>
                  <c:pt idx="20">
                    <c:v>10:15</c:v>
                  </c:pt>
                  <c:pt idx="21">
                    <c:v>10:30</c:v>
                  </c:pt>
                  <c:pt idx="22">
                    <c:v>10:45</c:v>
                  </c:pt>
                  <c:pt idx="23">
                    <c:v>11:00</c:v>
                  </c:pt>
                </c:lvl>
                <c:lvl>
                  <c:pt idx="0">
                    <c:v>05:00</c:v>
                  </c:pt>
                  <c:pt idx="1">
                    <c:v>05:15</c:v>
                  </c:pt>
                  <c:pt idx="2">
                    <c:v>05:30</c:v>
                  </c:pt>
                  <c:pt idx="3">
                    <c:v>05:45</c:v>
                  </c:pt>
                  <c:pt idx="4">
                    <c:v>06:00</c:v>
                  </c:pt>
                  <c:pt idx="5">
                    <c:v>06:15</c:v>
                  </c:pt>
                  <c:pt idx="6">
                    <c:v>06:30</c:v>
                  </c:pt>
                  <c:pt idx="7">
                    <c:v>06:45</c:v>
                  </c:pt>
                  <c:pt idx="8">
                    <c:v>07:00</c:v>
                  </c:pt>
                  <c:pt idx="9">
                    <c:v>07:15</c:v>
                  </c:pt>
                  <c:pt idx="10">
                    <c:v>07:30</c:v>
                  </c:pt>
                  <c:pt idx="11">
                    <c:v>07:45</c:v>
                  </c:pt>
                  <c:pt idx="12">
                    <c:v>08:00</c:v>
                  </c:pt>
                  <c:pt idx="13">
                    <c:v>08:15</c:v>
                  </c:pt>
                  <c:pt idx="14">
                    <c:v>08:30</c:v>
                  </c:pt>
                  <c:pt idx="15">
                    <c:v>08:45</c:v>
                  </c:pt>
                  <c:pt idx="16">
                    <c:v>09:00</c:v>
                  </c:pt>
                  <c:pt idx="17">
                    <c:v>09:15</c:v>
                  </c:pt>
                  <c:pt idx="18">
                    <c:v>09:30</c:v>
                  </c:pt>
                  <c:pt idx="19">
                    <c:v>09:45</c:v>
                  </c:pt>
                  <c:pt idx="20">
                    <c:v>10:00</c:v>
                  </c:pt>
                  <c:pt idx="21">
                    <c:v>10:15</c:v>
                  </c:pt>
                  <c:pt idx="22">
                    <c:v>10:30</c:v>
                  </c:pt>
                  <c:pt idx="23">
                    <c:v>10:45</c:v>
                  </c:pt>
                </c:lvl>
              </c:multiLvlStrCache>
            </c:multiLvlStrRef>
          </c:cat>
          <c:val>
            <c:numRef>
              <c:f>'FHMD-EQUIVA'!$BV$3:$BV$42</c:f>
              <c:numCache>
                <c:formatCode>General</c:formatCode>
                <c:ptCount val="40"/>
                <c:pt idx="0">
                  <c:v>1028.25</c:v>
                </c:pt>
                <c:pt idx="1">
                  <c:v>1028.25</c:v>
                </c:pt>
                <c:pt idx="2">
                  <c:v>1028.25</c:v>
                </c:pt>
                <c:pt idx="3">
                  <c:v>1028.25</c:v>
                </c:pt>
                <c:pt idx="4">
                  <c:v>1028.25</c:v>
                </c:pt>
                <c:pt idx="5">
                  <c:v>1028.25</c:v>
                </c:pt>
                <c:pt idx="6">
                  <c:v>1028.25</c:v>
                </c:pt>
                <c:pt idx="7">
                  <c:v>1028.25</c:v>
                </c:pt>
                <c:pt idx="8">
                  <c:v>1028.25</c:v>
                </c:pt>
                <c:pt idx="9">
                  <c:v>1028.25</c:v>
                </c:pt>
                <c:pt idx="10">
                  <c:v>1028.25</c:v>
                </c:pt>
                <c:pt idx="11">
                  <c:v>1028.25</c:v>
                </c:pt>
                <c:pt idx="12">
                  <c:v>1028.25</c:v>
                </c:pt>
                <c:pt idx="13">
                  <c:v>1028.25</c:v>
                </c:pt>
                <c:pt idx="14">
                  <c:v>1028.25</c:v>
                </c:pt>
                <c:pt idx="15">
                  <c:v>1028.25</c:v>
                </c:pt>
                <c:pt idx="16">
                  <c:v>1028.25</c:v>
                </c:pt>
                <c:pt idx="17">
                  <c:v>1028.25</c:v>
                </c:pt>
                <c:pt idx="18">
                  <c:v>1028.25</c:v>
                </c:pt>
                <c:pt idx="19">
                  <c:v>1028.25</c:v>
                </c:pt>
                <c:pt idx="20">
                  <c:v>1028.25</c:v>
                </c:pt>
                <c:pt idx="21">
                  <c:v>1028.25</c:v>
                </c:pt>
                <c:pt idx="22">
                  <c:v>1028.25</c:v>
                </c:pt>
                <c:pt idx="23">
                  <c:v>1028.25</c:v>
                </c:pt>
                <c:pt idx="24">
                  <c:v>1028.25</c:v>
                </c:pt>
                <c:pt idx="25">
                  <c:v>1028.25</c:v>
                </c:pt>
                <c:pt idx="26">
                  <c:v>1028.25</c:v>
                </c:pt>
                <c:pt idx="27">
                  <c:v>1028.25</c:v>
                </c:pt>
                <c:pt idx="28">
                  <c:v>1028.25</c:v>
                </c:pt>
                <c:pt idx="29">
                  <c:v>1028.25</c:v>
                </c:pt>
                <c:pt idx="30">
                  <c:v>1028.25</c:v>
                </c:pt>
                <c:pt idx="31">
                  <c:v>1028.25</c:v>
                </c:pt>
                <c:pt idx="32">
                  <c:v>1028.25</c:v>
                </c:pt>
                <c:pt idx="33">
                  <c:v>1028.25</c:v>
                </c:pt>
                <c:pt idx="34">
                  <c:v>1028.25</c:v>
                </c:pt>
                <c:pt idx="35">
                  <c:v>1028.25</c:v>
                </c:pt>
                <c:pt idx="36">
                  <c:v>1028.25</c:v>
                </c:pt>
                <c:pt idx="37">
                  <c:v>1028.25</c:v>
                </c:pt>
                <c:pt idx="38">
                  <c:v>1028.25</c:v>
                </c:pt>
                <c:pt idx="39">
                  <c:v>1028.25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8A-4090-A92E-156E654C6CC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-380118752"/>
        <c:axId val="-375102080"/>
      </c:lineChart>
      <c:catAx>
        <c:axId val="-3801187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intervalo de tiempo (15 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0&quot;:&quot;00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75102080"/>
        <c:crosses val="autoZero"/>
        <c:auto val="1"/>
        <c:lblAlgn val="ctr"/>
        <c:lblOffset val="100"/>
        <c:noMultiLvlLbl val="0"/>
      </c:catAx>
      <c:valAx>
        <c:axId val="-375102080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lt1">
                  <a:lumMod val="95000"/>
                  <a:alpha val="14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sz="6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VOLUMEN </a:t>
                </a:r>
              </a:p>
              <a:p>
                <a:pPr algn="ctr" rtl="0">
                  <a:defRPr/>
                </a:pPr>
                <a:r>
                  <a:rPr lang="es-CO"/>
                  <a:t>Vehículos mixtps/15min)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algn="ctr" rtl="0">
                <a:defRPr sz="6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801187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7653769441657325"/>
          <c:y val="0.20455706088122624"/>
          <c:w val="0.12346230558342673"/>
          <c:h val="0.555940766459969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solidFill>
        <a:schemeClr val="accent2"/>
      </a:solidFill>
      <a:prstDash val="sysDash"/>
    </a:ln>
    <a:effectLst/>
  </c:spPr>
  <c:txPr>
    <a:bodyPr/>
    <a:lstStyle/>
    <a:p>
      <a:pPr>
        <a:defRPr sz="600"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000"/>
              <a:t>VARIACIÓN</a:t>
            </a:r>
            <a:r>
              <a:rPr lang="es-CO" sz="1000" baseline="0"/>
              <a:t> DEL VOLUMENEN DE TRÁNSITO EN LA HORA DE MÁXIMA DEMANDA</a:t>
            </a:r>
            <a:endParaRPr lang="es-CO" sz="1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7.1552134523696173E-2"/>
          <c:y val="0.17272085232677203"/>
          <c:w val="0.78791588037455584"/>
          <c:h val="0.6112126476810244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'FHMD-EQUIVA'!$D$1</c:f>
              <c:strCache>
                <c:ptCount val="1"/>
                <c:pt idx="0">
                  <c:v>TOTAL EQUIVALENCIA 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Pt>
            <c:idx val="31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AA88-4920-8F69-522060BDE467}"/>
              </c:ext>
            </c:extLst>
          </c:dPt>
          <c:dPt>
            <c:idx val="3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AA88-4920-8F69-522060BDE467}"/>
              </c:ext>
            </c:extLst>
          </c:dPt>
          <c:dPt>
            <c:idx val="33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AA88-4920-8F69-522060BDE467}"/>
              </c:ext>
            </c:extLst>
          </c:dPt>
          <c:dPt>
            <c:idx val="34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7-AA88-4920-8F69-522060BDE467}"/>
              </c:ext>
            </c:extLst>
          </c:dPt>
          <c:dLbls>
            <c:dLbl>
              <c:idx val="3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AA88-4920-8F69-522060BDE46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('FHMD-EQUIVA'!$A$63:$A$82,'FHMD-EQUIVA'!$A$103:$A$122)</c:f>
              <c:numCache>
                <c:formatCode>00":"00</c:formatCode>
                <c:ptCount val="40"/>
                <c:pt idx="0">
                  <c:v>500</c:v>
                </c:pt>
                <c:pt idx="1">
                  <c:v>515</c:v>
                </c:pt>
                <c:pt idx="2">
                  <c:v>530</c:v>
                </c:pt>
                <c:pt idx="3">
                  <c:v>545</c:v>
                </c:pt>
                <c:pt idx="4">
                  <c:v>600</c:v>
                </c:pt>
                <c:pt idx="5">
                  <c:v>615</c:v>
                </c:pt>
                <c:pt idx="6">
                  <c:v>630</c:v>
                </c:pt>
                <c:pt idx="7">
                  <c:v>645</c:v>
                </c:pt>
                <c:pt idx="8">
                  <c:v>700</c:v>
                </c:pt>
                <c:pt idx="9">
                  <c:v>715</c:v>
                </c:pt>
                <c:pt idx="10">
                  <c:v>730</c:v>
                </c:pt>
                <c:pt idx="11">
                  <c:v>745</c:v>
                </c:pt>
                <c:pt idx="12">
                  <c:v>800</c:v>
                </c:pt>
                <c:pt idx="13">
                  <c:v>815</c:v>
                </c:pt>
                <c:pt idx="14">
                  <c:v>830</c:v>
                </c:pt>
                <c:pt idx="15">
                  <c:v>845</c:v>
                </c:pt>
                <c:pt idx="16">
                  <c:v>900</c:v>
                </c:pt>
                <c:pt idx="17">
                  <c:v>915</c:v>
                </c:pt>
                <c:pt idx="18">
                  <c:v>930</c:v>
                </c:pt>
                <c:pt idx="19">
                  <c:v>945</c:v>
                </c:pt>
                <c:pt idx="20">
                  <c:v>1500</c:v>
                </c:pt>
                <c:pt idx="21">
                  <c:v>1515</c:v>
                </c:pt>
                <c:pt idx="22">
                  <c:v>1530</c:v>
                </c:pt>
                <c:pt idx="23">
                  <c:v>1545</c:v>
                </c:pt>
                <c:pt idx="24">
                  <c:v>1600</c:v>
                </c:pt>
                <c:pt idx="25">
                  <c:v>1615</c:v>
                </c:pt>
                <c:pt idx="26">
                  <c:v>1630</c:v>
                </c:pt>
                <c:pt idx="27">
                  <c:v>1645</c:v>
                </c:pt>
                <c:pt idx="28">
                  <c:v>1700</c:v>
                </c:pt>
                <c:pt idx="29">
                  <c:v>1715</c:v>
                </c:pt>
                <c:pt idx="30">
                  <c:v>1730</c:v>
                </c:pt>
                <c:pt idx="31">
                  <c:v>1745</c:v>
                </c:pt>
                <c:pt idx="32">
                  <c:v>1800</c:v>
                </c:pt>
                <c:pt idx="33">
                  <c:v>1815</c:v>
                </c:pt>
                <c:pt idx="34">
                  <c:v>1830</c:v>
                </c:pt>
                <c:pt idx="35">
                  <c:v>1845</c:v>
                </c:pt>
                <c:pt idx="36">
                  <c:v>1900</c:v>
                </c:pt>
                <c:pt idx="37">
                  <c:v>1915</c:v>
                </c:pt>
                <c:pt idx="38">
                  <c:v>1930</c:v>
                </c:pt>
                <c:pt idx="39">
                  <c:v>1945</c:v>
                </c:pt>
              </c:numCache>
            </c:numRef>
          </c:cat>
          <c:val>
            <c:numRef>
              <c:f>('FHMD-EQUIVA'!$D$63:$D$82,'FHMD-EQUIVA'!$D$103:$D$122)</c:f>
              <c:numCache>
                <c:formatCode>General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148</c:v>
                </c:pt>
                <c:pt idx="5">
                  <c:v>149</c:v>
                </c:pt>
                <c:pt idx="6">
                  <c:v>152</c:v>
                </c:pt>
                <c:pt idx="7">
                  <c:v>148</c:v>
                </c:pt>
                <c:pt idx="8">
                  <c:v>150</c:v>
                </c:pt>
                <c:pt idx="9">
                  <c:v>163</c:v>
                </c:pt>
                <c:pt idx="10">
                  <c:v>172</c:v>
                </c:pt>
                <c:pt idx="11">
                  <c:v>186</c:v>
                </c:pt>
                <c:pt idx="12">
                  <c:v>205</c:v>
                </c:pt>
                <c:pt idx="13">
                  <c:v>230</c:v>
                </c:pt>
                <c:pt idx="14">
                  <c:v>241</c:v>
                </c:pt>
                <c:pt idx="15">
                  <c:v>217</c:v>
                </c:pt>
                <c:pt idx="16">
                  <c:v>179</c:v>
                </c:pt>
                <c:pt idx="17">
                  <c:v>177</c:v>
                </c:pt>
                <c:pt idx="18">
                  <c:v>212</c:v>
                </c:pt>
                <c:pt idx="19">
                  <c:v>162</c:v>
                </c:pt>
                <c:pt idx="20">
                  <c:v>198</c:v>
                </c:pt>
                <c:pt idx="21">
                  <c:v>181</c:v>
                </c:pt>
                <c:pt idx="22">
                  <c:v>185</c:v>
                </c:pt>
                <c:pt idx="23">
                  <c:v>181</c:v>
                </c:pt>
                <c:pt idx="24">
                  <c:v>216</c:v>
                </c:pt>
                <c:pt idx="25">
                  <c:v>170</c:v>
                </c:pt>
                <c:pt idx="26">
                  <c:v>122</c:v>
                </c:pt>
                <c:pt idx="27">
                  <c:v>179</c:v>
                </c:pt>
                <c:pt idx="28">
                  <c:v>158</c:v>
                </c:pt>
                <c:pt idx="29">
                  <c:v>186</c:v>
                </c:pt>
                <c:pt idx="30">
                  <c:v>209</c:v>
                </c:pt>
                <c:pt idx="31">
                  <c:v>196</c:v>
                </c:pt>
                <c:pt idx="32">
                  <c:v>274</c:v>
                </c:pt>
                <c:pt idx="33">
                  <c:v>262</c:v>
                </c:pt>
                <c:pt idx="34">
                  <c:v>206</c:v>
                </c:pt>
                <c:pt idx="35">
                  <c:v>181</c:v>
                </c:pt>
                <c:pt idx="36">
                  <c:v>166</c:v>
                </c:pt>
                <c:pt idx="37">
                  <c:v>191</c:v>
                </c:pt>
                <c:pt idx="38">
                  <c:v>148</c:v>
                </c:pt>
                <c:pt idx="39">
                  <c:v>186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FB9-4A6E-8C58-1DDCE7FABB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6"/>
        <c:axId val="-375105344"/>
        <c:axId val="-375111328"/>
      </c:barChart>
      <c:lineChart>
        <c:grouping val="standard"/>
        <c:varyColors val="0"/>
        <c:ser>
          <c:idx val="1"/>
          <c:order val="1"/>
          <c:tx>
            <c:strRef>
              <c:f>'FHMD-EQUIVA'!$BV$2</c:f>
              <c:strCache>
                <c:ptCount val="1"/>
                <c:pt idx="0">
                  <c:v>VHMD (Como un Q15 min)</c:v>
                </c:pt>
              </c:strCache>
            </c:strRef>
          </c:tx>
          <c:spPr>
            <a:ln w="15875" cap="rnd">
              <a:solidFill>
                <a:schemeClr val="accent2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dLbl>
              <c:idx val="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A45-40C9-AD04-8B32B0072698}"/>
                </c:ext>
              </c:extLst>
            </c:dLbl>
            <c:dLbl>
              <c:idx val="2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A45-40C9-AD04-8B32B007269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('FHMD-EQUIVA'!$B$63,'FHMD-EQUIVA'!$B$63:$B$82,'FHMD-EQUIVA'!$B$103:$B$122)</c:f>
              <c:numCache>
                <c:formatCode>00":"00</c:formatCode>
                <c:ptCount val="41"/>
                <c:pt idx="0">
                  <c:v>515</c:v>
                </c:pt>
                <c:pt idx="1">
                  <c:v>515</c:v>
                </c:pt>
                <c:pt idx="2">
                  <c:v>530</c:v>
                </c:pt>
                <c:pt idx="3">
                  <c:v>545</c:v>
                </c:pt>
                <c:pt idx="4">
                  <c:v>600</c:v>
                </c:pt>
                <c:pt idx="5">
                  <c:v>615</c:v>
                </c:pt>
                <c:pt idx="6">
                  <c:v>630</c:v>
                </c:pt>
                <c:pt idx="7">
                  <c:v>645</c:v>
                </c:pt>
                <c:pt idx="8">
                  <c:v>700</c:v>
                </c:pt>
                <c:pt idx="9">
                  <c:v>715</c:v>
                </c:pt>
                <c:pt idx="10">
                  <c:v>730</c:v>
                </c:pt>
                <c:pt idx="11">
                  <c:v>745</c:v>
                </c:pt>
                <c:pt idx="12">
                  <c:v>800</c:v>
                </c:pt>
                <c:pt idx="13">
                  <c:v>815</c:v>
                </c:pt>
                <c:pt idx="14">
                  <c:v>830</c:v>
                </c:pt>
                <c:pt idx="15">
                  <c:v>845</c:v>
                </c:pt>
                <c:pt idx="16">
                  <c:v>900</c:v>
                </c:pt>
                <c:pt idx="17">
                  <c:v>915</c:v>
                </c:pt>
                <c:pt idx="18">
                  <c:v>930</c:v>
                </c:pt>
                <c:pt idx="19">
                  <c:v>945</c:v>
                </c:pt>
                <c:pt idx="20">
                  <c:v>1000</c:v>
                </c:pt>
                <c:pt idx="21">
                  <c:v>1515</c:v>
                </c:pt>
                <c:pt idx="22">
                  <c:v>1530</c:v>
                </c:pt>
                <c:pt idx="23">
                  <c:v>1545</c:v>
                </c:pt>
                <c:pt idx="24">
                  <c:v>1600</c:v>
                </c:pt>
                <c:pt idx="25">
                  <c:v>1615</c:v>
                </c:pt>
                <c:pt idx="26">
                  <c:v>1630</c:v>
                </c:pt>
                <c:pt idx="27">
                  <c:v>1645</c:v>
                </c:pt>
                <c:pt idx="28">
                  <c:v>1700</c:v>
                </c:pt>
                <c:pt idx="29">
                  <c:v>1715</c:v>
                </c:pt>
                <c:pt idx="30">
                  <c:v>1730</c:v>
                </c:pt>
                <c:pt idx="31">
                  <c:v>1745</c:v>
                </c:pt>
                <c:pt idx="32">
                  <c:v>1800</c:v>
                </c:pt>
                <c:pt idx="33">
                  <c:v>1815</c:v>
                </c:pt>
                <c:pt idx="34">
                  <c:v>1830</c:v>
                </c:pt>
                <c:pt idx="35">
                  <c:v>1845</c:v>
                </c:pt>
                <c:pt idx="36">
                  <c:v>1900</c:v>
                </c:pt>
                <c:pt idx="37">
                  <c:v>1915</c:v>
                </c:pt>
                <c:pt idx="38">
                  <c:v>1930</c:v>
                </c:pt>
                <c:pt idx="39">
                  <c:v>1945</c:v>
                </c:pt>
                <c:pt idx="40">
                  <c:v>2000</c:v>
                </c:pt>
              </c:numCache>
            </c:numRef>
          </c:cat>
          <c:val>
            <c:numRef>
              <c:f>'FHMD-EQUIVA'!$BV$123:$BV$171</c:f>
              <c:numCache>
                <c:formatCode>General</c:formatCode>
                <c:ptCount val="49"/>
                <c:pt idx="0">
                  <c:v>389.25</c:v>
                </c:pt>
                <c:pt idx="1">
                  <c:v>389.25</c:v>
                </c:pt>
                <c:pt idx="2">
                  <c:v>389.25</c:v>
                </c:pt>
                <c:pt idx="3">
                  <c:v>389.25</c:v>
                </c:pt>
                <c:pt idx="4">
                  <c:v>389.25</c:v>
                </c:pt>
                <c:pt idx="5">
                  <c:v>389.25</c:v>
                </c:pt>
                <c:pt idx="6">
                  <c:v>389.25</c:v>
                </c:pt>
                <c:pt idx="7">
                  <c:v>389.25</c:v>
                </c:pt>
                <c:pt idx="8">
                  <c:v>389.25</c:v>
                </c:pt>
                <c:pt idx="9">
                  <c:v>389.25</c:v>
                </c:pt>
                <c:pt idx="10">
                  <c:v>389.25</c:v>
                </c:pt>
                <c:pt idx="11">
                  <c:v>389.25</c:v>
                </c:pt>
                <c:pt idx="12">
                  <c:v>389.25</c:v>
                </c:pt>
                <c:pt idx="13">
                  <c:v>389.25</c:v>
                </c:pt>
                <c:pt idx="14">
                  <c:v>389.25</c:v>
                </c:pt>
                <c:pt idx="15">
                  <c:v>389.25</c:v>
                </c:pt>
                <c:pt idx="16">
                  <c:v>389.25</c:v>
                </c:pt>
                <c:pt idx="17">
                  <c:v>389.25</c:v>
                </c:pt>
                <c:pt idx="18">
                  <c:v>389.25</c:v>
                </c:pt>
                <c:pt idx="19">
                  <c:v>389.25</c:v>
                </c:pt>
                <c:pt idx="20">
                  <c:v>389.25</c:v>
                </c:pt>
                <c:pt idx="21">
                  <c:v>389.25</c:v>
                </c:pt>
                <c:pt idx="22">
                  <c:v>389.25</c:v>
                </c:pt>
                <c:pt idx="23">
                  <c:v>389.25</c:v>
                </c:pt>
                <c:pt idx="24">
                  <c:v>389.25</c:v>
                </c:pt>
                <c:pt idx="25">
                  <c:v>389.25</c:v>
                </c:pt>
                <c:pt idx="26">
                  <c:v>389.25</c:v>
                </c:pt>
                <c:pt idx="27">
                  <c:v>389.25</c:v>
                </c:pt>
                <c:pt idx="28">
                  <c:v>389.25</c:v>
                </c:pt>
                <c:pt idx="29">
                  <c:v>389.25</c:v>
                </c:pt>
                <c:pt idx="30">
                  <c:v>389.25</c:v>
                </c:pt>
                <c:pt idx="31">
                  <c:v>389.25</c:v>
                </c:pt>
                <c:pt idx="32">
                  <c:v>389.25</c:v>
                </c:pt>
                <c:pt idx="33">
                  <c:v>389.25</c:v>
                </c:pt>
                <c:pt idx="34">
                  <c:v>389.25</c:v>
                </c:pt>
                <c:pt idx="35">
                  <c:v>389.25</c:v>
                </c:pt>
                <c:pt idx="36">
                  <c:v>389.25</c:v>
                </c:pt>
                <c:pt idx="37">
                  <c:v>389.25</c:v>
                </c:pt>
                <c:pt idx="38">
                  <c:v>389.25</c:v>
                </c:pt>
                <c:pt idx="39">
                  <c:v>389.25</c:v>
                </c:pt>
                <c:pt idx="40">
                  <c:v>389.25</c:v>
                </c:pt>
                <c:pt idx="41">
                  <c:v>389.25</c:v>
                </c:pt>
                <c:pt idx="42">
                  <c:v>389.25</c:v>
                </c:pt>
                <c:pt idx="43">
                  <c:v>389.25</c:v>
                </c:pt>
                <c:pt idx="44">
                  <c:v>389.25</c:v>
                </c:pt>
                <c:pt idx="45">
                  <c:v>389.25</c:v>
                </c:pt>
                <c:pt idx="46">
                  <c:v>389.25</c:v>
                </c:pt>
                <c:pt idx="47">
                  <c:v>389.25</c:v>
                </c:pt>
                <c:pt idx="48">
                  <c:v>389.25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6FB9-4A6E-8C58-1DDCE7FABB3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-375105344"/>
        <c:axId val="-375111328"/>
      </c:lineChart>
      <c:catAx>
        <c:axId val="-3751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intervalo</a:t>
                </a:r>
                <a:r>
                  <a:rPr lang="es-CO" baseline="0"/>
                  <a:t> de tiempo (15 min)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0&quot;:&quot;00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75111328"/>
        <c:crosses val="autoZero"/>
        <c:auto val="1"/>
        <c:lblAlgn val="ctr"/>
        <c:lblOffset val="100"/>
        <c:noMultiLvlLbl val="0"/>
      </c:catAx>
      <c:valAx>
        <c:axId val="-375111328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lt1">
                  <a:lumMod val="95000"/>
                  <a:alpha val="14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700" b="1" i="0" u="none" strike="noStrike" kern="1200" cap="all" baseline="0">
                    <a:solidFill>
                      <a:sysClr val="window" lastClr="FFFFFF">
                        <a:lumMod val="8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600">
                    <a:effectLst/>
                  </a:rPr>
                  <a:t>VOLUMEN</a:t>
                </a:r>
                <a:r>
                  <a:rPr lang="es-CO" sz="700">
                    <a:effectLst/>
                  </a:rPr>
                  <a:t> </a:t>
                </a:r>
              </a:p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700">
                    <a:solidFill>
                      <a:sysClr val="window" lastClr="FFFFFF">
                        <a:lumMod val="85000"/>
                      </a:sysClr>
                    </a:solidFill>
                  </a:defRPr>
                </a:pPr>
                <a:r>
                  <a:rPr lang="es-CO" sz="700">
                    <a:effectLst/>
                  </a:rPr>
                  <a:t>Vehículos mixtps/15min)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700" b="1" i="0" u="none" strike="noStrike" kern="1200" cap="all" baseline="0">
                  <a:solidFill>
                    <a:sysClr val="window" lastClr="FFFFFF">
                      <a:lumMod val="8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75105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7653769441657325"/>
          <c:y val="0.20455706088122624"/>
          <c:w val="0.12346230558342673"/>
          <c:h val="0.555940766459969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solidFill>
        <a:schemeClr val="accent2"/>
      </a:solidFill>
      <a:prstDash val="sysDash"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000"/>
              <a:t>VARIACIÓN</a:t>
            </a:r>
            <a:r>
              <a:rPr lang="es-CO" sz="1000" baseline="0"/>
              <a:t> DEL VOLUMENEN DE TRÁNSITO EN LA HORA DE MÁXIMA DEMANDA</a:t>
            </a:r>
            <a:endParaRPr lang="es-CO" sz="1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7.1552134523696173E-2"/>
          <c:y val="0.17272085232677203"/>
          <c:w val="0.78791588037455584"/>
          <c:h val="0.6112126476810244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'FHMD-EQUIVA'!$D$1</c:f>
              <c:strCache>
                <c:ptCount val="1"/>
                <c:pt idx="0">
                  <c:v>TOTAL EQUIVALENCIA 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Pt>
            <c:idx val="4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87B8-469C-8987-6F299E52489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6-87B8-469C-8987-6F299E524898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76C5-40CD-AD6E-BA35CAF3AFE1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76C5-40CD-AD6E-BA35CAF3AFE1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76C5-40CD-AD6E-BA35CAF3AFE1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76C5-40CD-AD6E-BA35CAF3AFE1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76C5-40CD-AD6E-BA35CAF3AFE1}"/>
              </c:ext>
            </c:extLst>
          </c:dPt>
          <c:dPt>
            <c:idx val="17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76C5-40CD-AD6E-BA35CAF3AFE1}"/>
              </c:ext>
            </c:extLst>
          </c:dPt>
          <c:dPt>
            <c:idx val="18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76C5-40CD-AD6E-BA35CAF3AFE1}"/>
              </c:ext>
            </c:extLst>
          </c:dPt>
          <c:dPt>
            <c:idx val="19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76C5-40CD-AD6E-BA35CAF3AFE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rgbClr val="FFFF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('FHMD-EQUIVA'!$A$183:$A$202,'FHMD-EQUIVA'!$A$223:$A$242)</c:f>
              <c:numCache>
                <c:formatCode>00":"00</c:formatCode>
                <c:ptCount val="40"/>
                <c:pt idx="0">
                  <c:v>500</c:v>
                </c:pt>
                <c:pt idx="1">
                  <c:v>515</c:v>
                </c:pt>
                <c:pt idx="2">
                  <c:v>530</c:v>
                </c:pt>
                <c:pt idx="3">
                  <c:v>545</c:v>
                </c:pt>
                <c:pt idx="4">
                  <c:v>600</c:v>
                </c:pt>
                <c:pt idx="5">
                  <c:v>615</c:v>
                </c:pt>
                <c:pt idx="6">
                  <c:v>630</c:v>
                </c:pt>
                <c:pt idx="7">
                  <c:v>645</c:v>
                </c:pt>
                <c:pt idx="8">
                  <c:v>700</c:v>
                </c:pt>
                <c:pt idx="9">
                  <c:v>715</c:v>
                </c:pt>
                <c:pt idx="10">
                  <c:v>730</c:v>
                </c:pt>
                <c:pt idx="11">
                  <c:v>745</c:v>
                </c:pt>
                <c:pt idx="12">
                  <c:v>800</c:v>
                </c:pt>
                <c:pt idx="13">
                  <c:v>815</c:v>
                </c:pt>
                <c:pt idx="14">
                  <c:v>830</c:v>
                </c:pt>
                <c:pt idx="15">
                  <c:v>845</c:v>
                </c:pt>
                <c:pt idx="16">
                  <c:v>900</c:v>
                </c:pt>
                <c:pt idx="17">
                  <c:v>915</c:v>
                </c:pt>
                <c:pt idx="18">
                  <c:v>930</c:v>
                </c:pt>
                <c:pt idx="19">
                  <c:v>945</c:v>
                </c:pt>
                <c:pt idx="20">
                  <c:v>1500</c:v>
                </c:pt>
                <c:pt idx="21">
                  <c:v>1515</c:v>
                </c:pt>
                <c:pt idx="22">
                  <c:v>1530</c:v>
                </c:pt>
                <c:pt idx="23">
                  <c:v>1545</c:v>
                </c:pt>
                <c:pt idx="24">
                  <c:v>1600</c:v>
                </c:pt>
                <c:pt idx="25">
                  <c:v>1615</c:v>
                </c:pt>
                <c:pt idx="26">
                  <c:v>1630</c:v>
                </c:pt>
                <c:pt idx="27">
                  <c:v>1645</c:v>
                </c:pt>
                <c:pt idx="28">
                  <c:v>1700</c:v>
                </c:pt>
                <c:pt idx="29">
                  <c:v>1715</c:v>
                </c:pt>
                <c:pt idx="30">
                  <c:v>1730</c:v>
                </c:pt>
                <c:pt idx="31">
                  <c:v>1745</c:v>
                </c:pt>
                <c:pt idx="32">
                  <c:v>1800</c:v>
                </c:pt>
                <c:pt idx="33">
                  <c:v>1815</c:v>
                </c:pt>
                <c:pt idx="34">
                  <c:v>1830</c:v>
                </c:pt>
                <c:pt idx="35">
                  <c:v>1845</c:v>
                </c:pt>
                <c:pt idx="36">
                  <c:v>1900</c:v>
                </c:pt>
                <c:pt idx="37">
                  <c:v>1915</c:v>
                </c:pt>
                <c:pt idx="38">
                  <c:v>1930</c:v>
                </c:pt>
                <c:pt idx="39">
                  <c:v>1945</c:v>
                </c:pt>
              </c:numCache>
            </c:numRef>
          </c:cat>
          <c:val>
            <c:numRef>
              <c:f>('FHMD-EQUIVA'!$D$183:$D$202,'FHMD-EQUIVA'!$D$223:$D$242)</c:f>
              <c:numCache>
                <c:formatCode>General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612</c:v>
                </c:pt>
                <c:pt idx="5">
                  <c:v>577</c:v>
                </c:pt>
                <c:pt idx="6">
                  <c:v>536</c:v>
                </c:pt>
                <c:pt idx="7">
                  <c:v>603</c:v>
                </c:pt>
                <c:pt idx="8">
                  <c:v>694</c:v>
                </c:pt>
                <c:pt idx="9">
                  <c:v>559</c:v>
                </c:pt>
                <c:pt idx="10">
                  <c:v>575</c:v>
                </c:pt>
                <c:pt idx="11">
                  <c:v>487</c:v>
                </c:pt>
                <c:pt idx="12">
                  <c:v>418</c:v>
                </c:pt>
                <c:pt idx="13">
                  <c:v>450</c:v>
                </c:pt>
                <c:pt idx="14">
                  <c:v>417</c:v>
                </c:pt>
                <c:pt idx="15">
                  <c:v>439</c:v>
                </c:pt>
                <c:pt idx="16">
                  <c:v>397</c:v>
                </c:pt>
                <c:pt idx="17">
                  <c:v>398</c:v>
                </c:pt>
                <c:pt idx="18">
                  <c:v>369</c:v>
                </c:pt>
                <c:pt idx="19">
                  <c:v>402</c:v>
                </c:pt>
                <c:pt idx="20">
                  <c:v>509</c:v>
                </c:pt>
                <c:pt idx="21">
                  <c:v>483</c:v>
                </c:pt>
                <c:pt idx="22">
                  <c:v>467</c:v>
                </c:pt>
                <c:pt idx="23">
                  <c:v>483</c:v>
                </c:pt>
                <c:pt idx="24">
                  <c:v>436</c:v>
                </c:pt>
                <c:pt idx="25">
                  <c:v>456</c:v>
                </c:pt>
                <c:pt idx="26">
                  <c:v>479</c:v>
                </c:pt>
                <c:pt idx="27">
                  <c:v>448</c:v>
                </c:pt>
                <c:pt idx="28">
                  <c:v>483</c:v>
                </c:pt>
                <c:pt idx="29">
                  <c:v>484</c:v>
                </c:pt>
                <c:pt idx="30">
                  <c:v>528</c:v>
                </c:pt>
                <c:pt idx="31">
                  <c:v>512</c:v>
                </c:pt>
                <c:pt idx="32">
                  <c:v>460</c:v>
                </c:pt>
                <c:pt idx="33">
                  <c:v>495</c:v>
                </c:pt>
                <c:pt idx="34">
                  <c:v>461</c:v>
                </c:pt>
                <c:pt idx="35">
                  <c:v>499</c:v>
                </c:pt>
                <c:pt idx="36">
                  <c:v>477</c:v>
                </c:pt>
                <c:pt idx="37">
                  <c:v>471</c:v>
                </c:pt>
                <c:pt idx="38">
                  <c:v>485</c:v>
                </c:pt>
                <c:pt idx="39">
                  <c:v>490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EA4-45D4-A7F4-FA4DBA3938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6"/>
        <c:axId val="-375100448"/>
        <c:axId val="-375108064"/>
      </c:barChart>
      <c:lineChart>
        <c:grouping val="standard"/>
        <c:varyColors val="0"/>
        <c:ser>
          <c:idx val="1"/>
          <c:order val="1"/>
          <c:tx>
            <c:strRef>
              <c:f>'FHMD-EQUIVA'!$J$2</c:f>
              <c:strCache>
                <c:ptCount val="1"/>
                <c:pt idx="0">
                  <c:v>VHMD (Como un Q15 min)</c:v>
                </c:pt>
              </c:strCache>
            </c:strRef>
          </c:tx>
          <c:spPr>
            <a:ln w="15875" cap="rnd">
              <a:solidFill>
                <a:schemeClr val="accent2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dLbl>
              <c:idx val="4"/>
              <c:layout>
                <c:manualLayout>
                  <c:x val="-6.6150000008138532E-2"/>
                  <c:y val="-1.23771382237215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76C5-40CD-AD6E-BA35CAF3AFE1}"/>
                </c:ext>
              </c:extLst>
            </c:dLbl>
            <c:dLbl>
              <c:idx val="2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76C5-40CD-AD6E-BA35CAF3AFE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('FHMD-EQUIVA'!$A$183:$A$202,'FHMD-EQUIVA'!$A$223:$A$242)</c:f>
              <c:numCache>
                <c:formatCode>00":"00</c:formatCode>
                <c:ptCount val="40"/>
                <c:pt idx="0">
                  <c:v>500</c:v>
                </c:pt>
                <c:pt idx="1">
                  <c:v>515</c:v>
                </c:pt>
                <c:pt idx="2">
                  <c:v>530</c:v>
                </c:pt>
                <c:pt idx="3">
                  <c:v>545</c:v>
                </c:pt>
                <c:pt idx="4">
                  <c:v>600</c:v>
                </c:pt>
                <c:pt idx="5">
                  <c:v>615</c:v>
                </c:pt>
                <c:pt idx="6">
                  <c:v>630</c:v>
                </c:pt>
                <c:pt idx="7">
                  <c:v>645</c:v>
                </c:pt>
                <c:pt idx="8">
                  <c:v>700</c:v>
                </c:pt>
                <c:pt idx="9">
                  <c:v>715</c:v>
                </c:pt>
                <c:pt idx="10">
                  <c:v>730</c:v>
                </c:pt>
                <c:pt idx="11">
                  <c:v>745</c:v>
                </c:pt>
                <c:pt idx="12">
                  <c:v>800</c:v>
                </c:pt>
                <c:pt idx="13">
                  <c:v>815</c:v>
                </c:pt>
                <c:pt idx="14">
                  <c:v>830</c:v>
                </c:pt>
                <c:pt idx="15">
                  <c:v>845</c:v>
                </c:pt>
                <c:pt idx="16">
                  <c:v>900</c:v>
                </c:pt>
                <c:pt idx="17">
                  <c:v>915</c:v>
                </c:pt>
                <c:pt idx="18">
                  <c:v>930</c:v>
                </c:pt>
                <c:pt idx="19">
                  <c:v>945</c:v>
                </c:pt>
                <c:pt idx="20">
                  <c:v>1500</c:v>
                </c:pt>
                <c:pt idx="21">
                  <c:v>1515</c:v>
                </c:pt>
                <c:pt idx="22">
                  <c:v>1530</c:v>
                </c:pt>
                <c:pt idx="23">
                  <c:v>1545</c:v>
                </c:pt>
                <c:pt idx="24">
                  <c:v>1600</c:v>
                </c:pt>
                <c:pt idx="25">
                  <c:v>1615</c:v>
                </c:pt>
                <c:pt idx="26">
                  <c:v>1630</c:v>
                </c:pt>
                <c:pt idx="27">
                  <c:v>1645</c:v>
                </c:pt>
                <c:pt idx="28">
                  <c:v>1700</c:v>
                </c:pt>
                <c:pt idx="29">
                  <c:v>1715</c:v>
                </c:pt>
                <c:pt idx="30">
                  <c:v>1730</c:v>
                </c:pt>
                <c:pt idx="31">
                  <c:v>1745</c:v>
                </c:pt>
                <c:pt idx="32">
                  <c:v>1800</c:v>
                </c:pt>
                <c:pt idx="33">
                  <c:v>1815</c:v>
                </c:pt>
                <c:pt idx="34">
                  <c:v>1830</c:v>
                </c:pt>
                <c:pt idx="35">
                  <c:v>1845</c:v>
                </c:pt>
                <c:pt idx="36">
                  <c:v>1900</c:v>
                </c:pt>
                <c:pt idx="37">
                  <c:v>1915</c:v>
                </c:pt>
                <c:pt idx="38">
                  <c:v>1930</c:v>
                </c:pt>
                <c:pt idx="39">
                  <c:v>1945</c:v>
                </c:pt>
              </c:numCache>
            </c:numRef>
          </c:cat>
          <c:val>
            <c:numRef>
              <c:f>'FHMD-EQUIVA'!$BV$183:$BV$232</c:f>
              <c:numCache>
                <c:formatCode>General</c:formatCode>
                <c:ptCount val="50"/>
                <c:pt idx="0">
                  <c:v>607.75</c:v>
                </c:pt>
                <c:pt idx="1">
                  <c:v>607.75</c:v>
                </c:pt>
                <c:pt idx="2">
                  <c:v>607.75</c:v>
                </c:pt>
                <c:pt idx="3">
                  <c:v>607.75</c:v>
                </c:pt>
                <c:pt idx="4">
                  <c:v>607.75</c:v>
                </c:pt>
                <c:pt idx="5">
                  <c:v>607.75</c:v>
                </c:pt>
                <c:pt idx="6">
                  <c:v>607.75</c:v>
                </c:pt>
                <c:pt idx="7">
                  <c:v>607.75</c:v>
                </c:pt>
                <c:pt idx="8">
                  <c:v>607.75</c:v>
                </c:pt>
                <c:pt idx="9">
                  <c:v>607.75</c:v>
                </c:pt>
                <c:pt idx="10">
                  <c:v>607.75</c:v>
                </c:pt>
                <c:pt idx="11">
                  <c:v>607.75</c:v>
                </c:pt>
                <c:pt idx="12">
                  <c:v>607.75</c:v>
                </c:pt>
                <c:pt idx="13">
                  <c:v>607.75</c:v>
                </c:pt>
                <c:pt idx="14">
                  <c:v>607.75</c:v>
                </c:pt>
                <c:pt idx="15">
                  <c:v>607.75</c:v>
                </c:pt>
                <c:pt idx="16">
                  <c:v>607.75</c:v>
                </c:pt>
                <c:pt idx="17">
                  <c:v>607.75</c:v>
                </c:pt>
                <c:pt idx="18">
                  <c:v>607.75</c:v>
                </c:pt>
                <c:pt idx="19">
                  <c:v>607.75</c:v>
                </c:pt>
                <c:pt idx="20">
                  <c:v>607.75</c:v>
                </c:pt>
                <c:pt idx="21">
                  <c:v>607.75</c:v>
                </c:pt>
                <c:pt idx="22">
                  <c:v>607.75</c:v>
                </c:pt>
                <c:pt idx="23">
                  <c:v>607.75</c:v>
                </c:pt>
                <c:pt idx="24">
                  <c:v>607.75</c:v>
                </c:pt>
                <c:pt idx="25">
                  <c:v>607.75</c:v>
                </c:pt>
                <c:pt idx="26">
                  <c:v>607.75</c:v>
                </c:pt>
                <c:pt idx="27">
                  <c:v>607.75</c:v>
                </c:pt>
                <c:pt idx="28">
                  <c:v>607.75</c:v>
                </c:pt>
                <c:pt idx="29">
                  <c:v>607.75</c:v>
                </c:pt>
                <c:pt idx="30">
                  <c:v>607.75</c:v>
                </c:pt>
                <c:pt idx="31">
                  <c:v>607.75</c:v>
                </c:pt>
                <c:pt idx="32">
                  <c:v>607.75</c:v>
                </c:pt>
                <c:pt idx="33">
                  <c:v>607.75</c:v>
                </c:pt>
                <c:pt idx="34">
                  <c:v>607.75</c:v>
                </c:pt>
                <c:pt idx="35">
                  <c:v>607.75</c:v>
                </c:pt>
                <c:pt idx="36">
                  <c:v>607.75</c:v>
                </c:pt>
                <c:pt idx="37">
                  <c:v>607.75</c:v>
                </c:pt>
                <c:pt idx="38">
                  <c:v>607.75</c:v>
                </c:pt>
                <c:pt idx="39">
                  <c:v>607.75</c:v>
                </c:pt>
                <c:pt idx="40">
                  <c:v>607.75</c:v>
                </c:pt>
                <c:pt idx="41">
                  <c:v>607.75</c:v>
                </c:pt>
                <c:pt idx="42">
                  <c:v>607.75</c:v>
                </c:pt>
                <c:pt idx="43">
                  <c:v>607.75</c:v>
                </c:pt>
                <c:pt idx="44">
                  <c:v>607.75</c:v>
                </c:pt>
                <c:pt idx="45">
                  <c:v>607.75</c:v>
                </c:pt>
                <c:pt idx="46">
                  <c:v>607.75</c:v>
                </c:pt>
                <c:pt idx="47">
                  <c:v>607.75</c:v>
                </c:pt>
                <c:pt idx="48">
                  <c:v>607.75</c:v>
                </c:pt>
                <c:pt idx="49">
                  <c:v>607.75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FEA4-45D4-A7F4-FA4DBA3938E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-375100448"/>
        <c:axId val="-375108064"/>
      </c:lineChart>
      <c:catAx>
        <c:axId val="-3751004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intervalo</a:t>
                </a:r>
                <a:r>
                  <a:rPr lang="es-CO" baseline="0"/>
                  <a:t> de tiempo (15 min)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0&quot;:&quot;00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75108064"/>
        <c:crosses val="autoZero"/>
        <c:auto val="1"/>
        <c:lblAlgn val="ctr"/>
        <c:lblOffset val="100"/>
        <c:noMultiLvlLbl val="0"/>
      </c:catAx>
      <c:valAx>
        <c:axId val="-375108064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lt1">
                  <a:lumMod val="95000"/>
                  <a:alpha val="14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700" b="1" i="0" u="none" strike="noStrike" kern="1200" cap="all" baseline="0">
                    <a:solidFill>
                      <a:sysClr val="window" lastClr="FFFFFF">
                        <a:lumMod val="8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600">
                    <a:effectLst/>
                  </a:rPr>
                  <a:t>VOLUMEN</a:t>
                </a:r>
                <a:r>
                  <a:rPr lang="es-CO" sz="700">
                    <a:effectLst/>
                  </a:rPr>
                  <a:t> </a:t>
                </a:r>
              </a:p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700">
                    <a:solidFill>
                      <a:sysClr val="window" lastClr="FFFFFF">
                        <a:lumMod val="85000"/>
                      </a:sysClr>
                    </a:solidFill>
                  </a:defRPr>
                </a:pPr>
                <a:r>
                  <a:rPr lang="es-CO" sz="700">
                    <a:effectLst/>
                  </a:rPr>
                  <a:t>Vehículos mixtps/15min)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700" b="1" i="0" u="none" strike="noStrike" kern="1200" cap="all" baseline="0">
                  <a:solidFill>
                    <a:sysClr val="window" lastClr="FFFFFF">
                      <a:lumMod val="8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751004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7653769441657325"/>
          <c:y val="0.20455706088122624"/>
          <c:w val="0.12346230558342673"/>
          <c:h val="0.555940766459969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solidFill>
        <a:schemeClr val="accent2"/>
      </a:solidFill>
      <a:prstDash val="sysDash"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050" b="1" i="0" baseline="0">
                <a:effectLst>
                  <a:outerShdw blurRad="50800" dist="38100" dir="5400000" algn="t" rotWithShape="0">
                    <a:srgbClr val="000000">
                      <a:alpha val="40000"/>
                    </a:srgbClr>
                  </a:outerShdw>
                </a:effectLst>
              </a:rPr>
              <a:t>Volúmen vehicular Movi 1 (16:00-20:00) </a:t>
            </a:r>
            <a:r>
              <a:rPr lang="es-CO" sz="1050" b="1" i="0" u="none" strike="noStrike" baseline="0">
                <a:effectLst/>
              </a:rPr>
              <a:t>Inter. Av.Boyaca-Calle 43 Sur</a:t>
            </a:r>
            <a:endParaRPr lang="es-CO" sz="1050">
              <a:effectLst/>
            </a:endParaRPr>
          </a:p>
        </c:rich>
      </c:tx>
      <c:layout>
        <c:manualLayout>
          <c:xMode val="edge"/>
          <c:yMode val="edge"/>
          <c:x val="0.13402005810286396"/>
          <c:y val="4.798630258251592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'Movimiento N-S 1 Y 1B'!$AC$2</c:f>
              <c:strCache>
                <c:ptCount val="1"/>
                <c:pt idx="0">
                  <c:v>AUTOS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N-S 1 Y 1B'!$Z$47:$AA$62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N-S 1 Y 1B'!$AC$47:$AC$62</c:f>
              <c:numCache>
                <c:formatCode>General</c:formatCode>
                <c:ptCount val="16"/>
                <c:pt idx="0">
                  <c:v>167</c:v>
                </c:pt>
                <c:pt idx="1">
                  <c:v>111</c:v>
                </c:pt>
                <c:pt idx="2">
                  <c:v>317</c:v>
                </c:pt>
                <c:pt idx="3">
                  <c:v>135</c:v>
                </c:pt>
                <c:pt idx="4">
                  <c:v>200</c:v>
                </c:pt>
                <c:pt idx="5">
                  <c:v>192</c:v>
                </c:pt>
                <c:pt idx="6">
                  <c:v>190</c:v>
                </c:pt>
                <c:pt idx="7">
                  <c:v>245</c:v>
                </c:pt>
                <c:pt idx="8">
                  <c:v>313</c:v>
                </c:pt>
                <c:pt idx="9">
                  <c:v>414</c:v>
                </c:pt>
                <c:pt idx="10">
                  <c:v>268</c:v>
                </c:pt>
                <c:pt idx="11">
                  <c:v>330</c:v>
                </c:pt>
                <c:pt idx="12">
                  <c:v>343</c:v>
                </c:pt>
                <c:pt idx="13">
                  <c:v>151</c:v>
                </c:pt>
                <c:pt idx="14">
                  <c:v>303</c:v>
                </c:pt>
                <c:pt idx="15">
                  <c:v>254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F39-B09E-71DBEDF56E08}"/>
            </c:ext>
          </c:extLst>
        </c:ser>
        <c:ser>
          <c:idx val="1"/>
          <c:order val="1"/>
          <c:tx>
            <c:strRef>
              <c:f>'Movimiento N-S 1 Y 1B'!$AD$2</c:f>
              <c:strCache>
                <c:ptCount val="1"/>
                <c:pt idx="0">
                  <c:v>BUSES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N-S 1 Y 1B'!$Z$47:$AA$62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N-S 1 Y 1B'!$AD$47:$AD$62</c:f>
              <c:numCache>
                <c:formatCode>General</c:formatCode>
                <c:ptCount val="16"/>
                <c:pt idx="0">
                  <c:v>125</c:v>
                </c:pt>
                <c:pt idx="1">
                  <c:v>134</c:v>
                </c:pt>
                <c:pt idx="2">
                  <c:v>83</c:v>
                </c:pt>
                <c:pt idx="3">
                  <c:v>120</c:v>
                </c:pt>
                <c:pt idx="4">
                  <c:v>90</c:v>
                </c:pt>
                <c:pt idx="5">
                  <c:v>84</c:v>
                </c:pt>
                <c:pt idx="6">
                  <c:v>140</c:v>
                </c:pt>
                <c:pt idx="7">
                  <c:v>146</c:v>
                </c:pt>
                <c:pt idx="8">
                  <c:v>183</c:v>
                </c:pt>
                <c:pt idx="9">
                  <c:v>149</c:v>
                </c:pt>
                <c:pt idx="10">
                  <c:v>195</c:v>
                </c:pt>
                <c:pt idx="11">
                  <c:v>110</c:v>
                </c:pt>
                <c:pt idx="12">
                  <c:v>131</c:v>
                </c:pt>
                <c:pt idx="13">
                  <c:v>160</c:v>
                </c:pt>
                <c:pt idx="14">
                  <c:v>134</c:v>
                </c:pt>
                <c:pt idx="15">
                  <c:v>147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F39-B09E-71DBEDF56E08}"/>
            </c:ext>
          </c:extLst>
        </c:ser>
        <c:ser>
          <c:idx val="2"/>
          <c:order val="2"/>
          <c:tx>
            <c:strRef>
              <c:f>'Movimiento N-S 1 Y 1B'!$AE$2</c:f>
              <c:strCache>
                <c:ptCount val="1"/>
                <c:pt idx="0">
                  <c:v>CAMIONES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N-S 1 Y 1B'!$Z$47:$AA$62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N-S 1 Y 1B'!$AE$47:$AE$62</c:f>
              <c:numCache>
                <c:formatCode>General</c:formatCode>
                <c:ptCount val="16"/>
                <c:pt idx="0">
                  <c:v>76</c:v>
                </c:pt>
                <c:pt idx="1">
                  <c:v>129</c:v>
                </c:pt>
                <c:pt idx="2">
                  <c:v>109</c:v>
                </c:pt>
                <c:pt idx="3">
                  <c:v>128</c:v>
                </c:pt>
                <c:pt idx="4">
                  <c:v>147</c:v>
                </c:pt>
                <c:pt idx="5">
                  <c:v>132</c:v>
                </c:pt>
                <c:pt idx="6">
                  <c:v>135</c:v>
                </c:pt>
                <c:pt idx="7">
                  <c:v>43</c:v>
                </c:pt>
                <c:pt idx="8">
                  <c:v>85</c:v>
                </c:pt>
                <c:pt idx="9">
                  <c:v>90</c:v>
                </c:pt>
                <c:pt idx="10">
                  <c:v>98</c:v>
                </c:pt>
                <c:pt idx="11">
                  <c:v>73</c:v>
                </c:pt>
                <c:pt idx="12">
                  <c:v>35</c:v>
                </c:pt>
                <c:pt idx="13">
                  <c:v>84</c:v>
                </c:pt>
                <c:pt idx="14">
                  <c:v>79</c:v>
                </c:pt>
                <c:pt idx="15">
                  <c:v>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8E-4F39-B09E-71DBEDF56E08}"/>
            </c:ext>
          </c:extLst>
        </c:ser>
        <c:ser>
          <c:idx val="3"/>
          <c:order val="3"/>
          <c:tx>
            <c:strRef>
              <c:f>'Movimiento N-S 1 Y 1B'!$AF$2</c:f>
              <c:strCache>
                <c:ptCount val="1"/>
                <c:pt idx="0">
                  <c:v>MOTOS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N-S 1 Y 1B'!$Z$47:$AA$62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N-S 1 Y 1B'!$AF$47:$AF$62</c:f>
              <c:numCache>
                <c:formatCode>General</c:formatCode>
                <c:ptCount val="16"/>
                <c:pt idx="0">
                  <c:v>91</c:v>
                </c:pt>
                <c:pt idx="1">
                  <c:v>89</c:v>
                </c:pt>
                <c:pt idx="2">
                  <c:v>117</c:v>
                </c:pt>
                <c:pt idx="3">
                  <c:v>79</c:v>
                </c:pt>
                <c:pt idx="4">
                  <c:v>130</c:v>
                </c:pt>
                <c:pt idx="5">
                  <c:v>180</c:v>
                </c:pt>
                <c:pt idx="6">
                  <c:v>280</c:v>
                </c:pt>
                <c:pt idx="7">
                  <c:v>386</c:v>
                </c:pt>
                <c:pt idx="8">
                  <c:v>361</c:v>
                </c:pt>
                <c:pt idx="9">
                  <c:v>297</c:v>
                </c:pt>
                <c:pt idx="10">
                  <c:v>341</c:v>
                </c:pt>
                <c:pt idx="11">
                  <c:v>293</c:v>
                </c:pt>
                <c:pt idx="12">
                  <c:v>282</c:v>
                </c:pt>
                <c:pt idx="13">
                  <c:v>182</c:v>
                </c:pt>
                <c:pt idx="14">
                  <c:v>238</c:v>
                </c:pt>
                <c:pt idx="15">
                  <c:v>188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8E-4F39-B09E-71DBEDF56E0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-381710016"/>
        <c:axId val="-381714912"/>
      </c:barChart>
      <c:lineChart>
        <c:grouping val="standard"/>
        <c:varyColors val="0"/>
        <c:ser>
          <c:idx val="4"/>
          <c:order val="4"/>
          <c:tx>
            <c:strRef>
              <c:f>'Movimiento N-S 1 Y 1B'!$AH$42</c:f>
              <c:strCache>
                <c:ptCount val="1"/>
                <c:pt idx="0">
                  <c:v>PROM. DE AUTOS 246</c:v>
                </c:pt>
              </c:strCache>
            </c:strRef>
          </c:tx>
          <c:spPr>
            <a:ln w="19050" cap="rnd">
              <a:solidFill>
                <a:schemeClr val="accent5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N-S 1 Y 1B'!$Z$47:$AA$62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N-S 1 Y 1B'!$AH$47:$AH$62</c:f>
              <c:numCache>
                <c:formatCode>General</c:formatCode>
                <c:ptCount val="16"/>
                <c:pt idx="0">
                  <c:v>246</c:v>
                </c:pt>
                <c:pt idx="1">
                  <c:v>246</c:v>
                </c:pt>
                <c:pt idx="2">
                  <c:v>246</c:v>
                </c:pt>
                <c:pt idx="3">
                  <c:v>246</c:v>
                </c:pt>
                <c:pt idx="4">
                  <c:v>246</c:v>
                </c:pt>
                <c:pt idx="5">
                  <c:v>246</c:v>
                </c:pt>
                <c:pt idx="6">
                  <c:v>246</c:v>
                </c:pt>
                <c:pt idx="7">
                  <c:v>246</c:v>
                </c:pt>
                <c:pt idx="8">
                  <c:v>246</c:v>
                </c:pt>
                <c:pt idx="9">
                  <c:v>246</c:v>
                </c:pt>
                <c:pt idx="10">
                  <c:v>246</c:v>
                </c:pt>
                <c:pt idx="11">
                  <c:v>246</c:v>
                </c:pt>
                <c:pt idx="12">
                  <c:v>246</c:v>
                </c:pt>
                <c:pt idx="13">
                  <c:v>246</c:v>
                </c:pt>
                <c:pt idx="14">
                  <c:v>246</c:v>
                </c:pt>
                <c:pt idx="15">
                  <c:v>246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56-4DBA-80EE-CF33E3B78D3A}"/>
            </c:ext>
          </c:extLst>
        </c:ser>
        <c:ser>
          <c:idx val="5"/>
          <c:order val="5"/>
          <c:tx>
            <c:strRef>
              <c:f>'Movimiento N-S 1 Y 1B'!$AI$42</c:f>
              <c:strCache>
                <c:ptCount val="1"/>
                <c:pt idx="0">
                  <c:v>PROM. DE BUSES 134</c:v>
                </c:pt>
              </c:strCache>
            </c:strRef>
          </c:tx>
          <c:spPr>
            <a:ln w="19050" cap="rnd">
              <a:solidFill>
                <a:schemeClr val="accent2">
                  <a:lumMod val="75000"/>
                </a:schemeClr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N-S 1 Y 1B'!$Z$47:$AA$62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N-S 1 Y 1B'!$AI$47:$AI$62</c:f>
              <c:numCache>
                <c:formatCode>General</c:formatCode>
                <c:ptCount val="16"/>
                <c:pt idx="0">
                  <c:v>134</c:v>
                </c:pt>
                <c:pt idx="1">
                  <c:v>134</c:v>
                </c:pt>
                <c:pt idx="2">
                  <c:v>134</c:v>
                </c:pt>
                <c:pt idx="3">
                  <c:v>134</c:v>
                </c:pt>
                <c:pt idx="4">
                  <c:v>134</c:v>
                </c:pt>
                <c:pt idx="5">
                  <c:v>134</c:v>
                </c:pt>
                <c:pt idx="6">
                  <c:v>134</c:v>
                </c:pt>
                <c:pt idx="7">
                  <c:v>134</c:v>
                </c:pt>
                <c:pt idx="8">
                  <c:v>134</c:v>
                </c:pt>
                <c:pt idx="9">
                  <c:v>134</c:v>
                </c:pt>
                <c:pt idx="10">
                  <c:v>134</c:v>
                </c:pt>
                <c:pt idx="11">
                  <c:v>134</c:v>
                </c:pt>
                <c:pt idx="12">
                  <c:v>134</c:v>
                </c:pt>
                <c:pt idx="13">
                  <c:v>134</c:v>
                </c:pt>
                <c:pt idx="14">
                  <c:v>134</c:v>
                </c:pt>
                <c:pt idx="15">
                  <c:v>134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56-4DBA-80EE-CF33E3B78D3A}"/>
            </c:ext>
          </c:extLst>
        </c:ser>
        <c:ser>
          <c:idx val="6"/>
          <c:order val="6"/>
          <c:tx>
            <c:strRef>
              <c:f>'Movimiento N-S 1 Y 1B'!$AJ$42</c:f>
              <c:strCache>
                <c:ptCount val="1"/>
                <c:pt idx="0">
                  <c:v>PROM. DE CAMIONES 94</c:v>
                </c:pt>
              </c:strCache>
            </c:strRef>
          </c:tx>
          <c:spPr>
            <a:ln w="19050" cap="rnd">
              <a:solidFill>
                <a:srgbClr val="00B050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N-S 1 Y 1B'!$Z$47:$AA$62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N-S 1 Y 1B'!$AJ$47:$AJ$62</c:f>
              <c:numCache>
                <c:formatCode>General</c:formatCode>
                <c:ptCount val="16"/>
                <c:pt idx="0">
                  <c:v>94</c:v>
                </c:pt>
                <c:pt idx="1">
                  <c:v>94</c:v>
                </c:pt>
                <c:pt idx="2">
                  <c:v>94</c:v>
                </c:pt>
                <c:pt idx="3">
                  <c:v>94</c:v>
                </c:pt>
                <c:pt idx="4">
                  <c:v>94</c:v>
                </c:pt>
                <c:pt idx="5">
                  <c:v>94</c:v>
                </c:pt>
                <c:pt idx="6">
                  <c:v>94</c:v>
                </c:pt>
                <c:pt idx="7">
                  <c:v>94</c:v>
                </c:pt>
                <c:pt idx="8">
                  <c:v>94</c:v>
                </c:pt>
                <c:pt idx="9">
                  <c:v>94</c:v>
                </c:pt>
                <c:pt idx="10">
                  <c:v>94</c:v>
                </c:pt>
                <c:pt idx="11">
                  <c:v>94</c:v>
                </c:pt>
                <c:pt idx="12">
                  <c:v>94</c:v>
                </c:pt>
                <c:pt idx="13">
                  <c:v>94</c:v>
                </c:pt>
                <c:pt idx="14">
                  <c:v>94</c:v>
                </c:pt>
                <c:pt idx="15">
                  <c:v>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956-4DBA-80EE-CF33E3B78D3A}"/>
            </c:ext>
          </c:extLst>
        </c:ser>
        <c:ser>
          <c:idx val="7"/>
          <c:order val="7"/>
          <c:tx>
            <c:strRef>
              <c:f>'Movimiento N-S 1 Y 1B'!$AK$42</c:f>
              <c:strCache>
                <c:ptCount val="1"/>
                <c:pt idx="0">
                  <c:v>PROM. DE MOTOS 221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N-S 1 Y 1B'!$Z$47:$AA$62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N-S 1 Y 1B'!$AK$47:$AK$62</c:f>
              <c:numCache>
                <c:formatCode>General</c:formatCode>
                <c:ptCount val="16"/>
                <c:pt idx="0">
                  <c:v>221</c:v>
                </c:pt>
                <c:pt idx="1">
                  <c:v>221</c:v>
                </c:pt>
                <c:pt idx="2">
                  <c:v>221</c:v>
                </c:pt>
                <c:pt idx="3">
                  <c:v>221</c:v>
                </c:pt>
                <c:pt idx="4">
                  <c:v>221</c:v>
                </c:pt>
                <c:pt idx="5">
                  <c:v>221</c:v>
                </c:pt>
                <c:pt idx="6">
                  <c:v>221</c:v>
                </c:pt>
                <c:pt idx="7">
                  <c:v>221</c:v>
                </c:pt>
                <c:pt idx="8">
                  <c:v>221</c:v>
                </c:pt>
                <c:pt idx="9">
                  <c:v>221</c:v>
                </c:pt>
                <c:pt idx="10">
                  <c:v>221</c:v>
                </c:pt>
                <c:pt idx="11">
                  <c:v>221</c:v>
                </c:pt>
                <c:pt idx="12">
                  <c:v>221</c:v>
                </c:pt>
                <c:pt idx="13">
                  <c:v>221</c:v>
                </c:pt>
                <c:pt idx="14">
                  <c:v>221</c:v>
                </c:pt>
                <c:pt idx="15">
                  <c:v>221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956-4DBA-80EE-CF33E3B78D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381710016"/>
        <c:axId val="-381714912"/>
      </c:lineChart>
      <c:catAx>
        <c:axId val="-3817100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Horario</a:t>
                </a:r>
              </a:p>
            </c:rich>
          </c:tx>
          <c:layout>
            <c:manualLayout>
              <c:xMode val="edge"/>
              <c:yMode val="edge"/>
              <c:x val="0.47976179439152683"/>
              <c:y val="0.8599340898394550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81714912"/>
        <c:crosses val="autoZero"/>
        <c:auto val="1"/>
        <c:lblAlgn val="ctr"/>
        <c:lblOffset val="100"/>
        <c:noMultiLvlLbl val="0"/>
      </c:catAx>
      <c:valAx>
        <c:axId val="-381714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Cantidad</a:t>
                </a:r>
                <a:r>
                  <a:rPr lang="es-CO" sz="700" baseline="0"/>
                  <a:t> De Vehiculos</a:t>
                </a:r>
                <a:endParaRPr lang="es-CO" sz="7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817100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000"/>
              <a:t>VARIACIÓN</a:t>
            </a:r>
            <a:r>
              <a:rPr lang="es-CO" sz="1000" baseline="0"/>
              <a:t> DEL VOLUMENEN DE TRÁNSITO EN LA HORA DE MÁXIMA DEMANDA</a:t>
            </a:r>
            <a:endParaRPr lang="es-CO" sz="1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7.1552134523696173E-2"/>
          <c:y val="0.17272085232677203"/>
          <c:w val="0.78791588037455584"/>
          <c:h val="0.6112126476810244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'FHMD-EQUIVA'!$D$1</c:f>
              <c:strCache>
                <c:ptCount val="1"/>
                <c:pt idx="0">
                  <c:v>TOTAL EQUIVALENCIA 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Pt>
            <c:idx val="21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C-C5DD-4D47-9FAE-4793F7C18FDA}"/>
              </c:ext>
            </c:extLst>
          </c:dPt>
          <c:dPt>
            <c:idx val="2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C5DD-4D47-9FAE-4793F7C18FDA}"/>
              </c:ext>
            </c:extLst>
          </c:dPt>
          <c:dPt>
            <c:idx val="23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C5DD-4D47-9FAE-4793F7C18FDA}"/>
              </c:ext>
            </c:extLst>
          </c:dPt>
          <c:dPt>
            <c:idx val="24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C5DD-4D47-9FAE-4793F7C18FDA}"/>
              </c:ext>
            </c:extLst>
          </c:dPt>
          <c:cat>
            <c:numRef>
              <c:f>('FHMD-EQUIVA'!$A$123:$A$142,'FHMD-EQUIVA'!$A$163:$A$182)</c:f>
              <c:numCache>
                <c:formatCode>00":"00</c:formatCode>
                <c:ptCount val="40"/>
                <c:pt idx="0">
                  <c:v>500</c:v>
                </c:pt>
                <c:pt idx="1">
                  <c:v>515</c:v>
                </c:pt>
                <c:pt idx="2">
                  <c:v>530</c:v>
                </c:pt>
                <c:pt idx="3">
                  <c:v>545</c:v>
                </c:pt>
                <c:pt idx="4">
                  <c:v>600</c:v>
                </c:pt>
                <c:pt idx="5">
                  <c:v>615</c:v>
                </c:pt>
                <c:pt idx="6">
                  <c:v>630</c:v>
                </c:pt>
                <c:pt idx="7">
                  <c:v>645</c:v>
                </c:pt>
                <c:pt idx="8">
                  <c:v>700</c:v>
                </c:pt>
                <c:pt idx="9">
                  <c:v>715</c:v>
                </c:pt>
                <c:pt idx="10">
                  <c:v>730</c:v>
                </c:pt>
                <c:pt idx="11">
                  <c:v>745</c:v>
                </c:pt>
                <c:pt idx="12">
                  <c:v>800</c:v>
                </c:pt>
                <c:pt idx="13">
                  <c:v>815</c:v>
                </c:pt>
                <c:pt idx="14">
                  <c:v>830</c:v>
                </c:pt>
                <c:pt idx="15">
                  <c:v>845</c:v>
                </c:pt>
                <c:pt idx="16">
                  <c:v>900</c:v>
                </c:pt>
                <c:pt idx="17">
                  <c:v>915</c:v>
                </c:pt>
                <c:pt idx="18">
                  <c:v>930</c:v>
                </c:pt>
                <c:pt idx="19">
                  <c:v>945</c:v>
                </c:pt>
                <c:pt idx="20">
                  <c:v>1500</c:v>
                </c:pt>
                <c:pt idx="21">
                  <c:v>1515</c:v>
                </c:pt>
                <c:pt idx="22">
                  <c:v>1530</c:v>
                </c:pt>
                <c:pt idx="23">
                  <c:v>1545</c:v>
                </c:pt>
                <c:pt idx="24">
                  <c:v>1600</c:v>
                </c:pt>
                <c:pt idx="25">
                  <c:v>1615</c:v>
                </c:pt>
                <c:pt idx="26">
                  <c:v>1630</c:v>
                </c:pt>
                <c:pt idx="27">
                  <c:v>1645</c:v>
                </c:pt>
                <c:pt idx="28">
                  <c:v>1700</c:v>
                </c:pt>
                <c:pt idx="29">
                  <c:v>1715</c:v>
                </c:pt>
                <c:pt idx="30">
                  <c:v>1730</c:v>
                </c:pt>
                <c:pt idx="31">
                  <c:v>1745</c:v>
                </c:pt>
                <c:pt idx="32">
                  <c:v>1800</c:v>
                </c:pt>
                <c:pt idx="33">
                  <c:v>1815</c:v>
                </c:pt>
                <c:pt idx="34">
                  <c:v>1830</c:v>
                </c:pt>
                <c:pt idx="35">
                  <c:v>1845</c:v>
                </c:pt>
                <c:pt idx="36">
                  <c:v>1900</c:v>
                </c:pt>
                <c:pt idx="37">
                  <c:v>1915</c:v>
                </c:pt>
                <c:pt idx="38">
                  <c:v>1930</c:v>
                </c:pt>
                <c:pt idx="39">
                  <c:v>1945</c:v>
                </c:pt>
              </c:numCache>
            </c:numRef>
          </c:cat>
          <c:val>
            <c:numRef>
              <c:f>('FHMD-EQUIVA'!$D$123:$D$142,'FHMD-EQUIVA'!$D$163:$D$182)</c:f>
              <c:numCache>
                <c:formatCode>General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365</c:v>
                </c:pt>
                <c:pt idx="5">
                  <c:v>401</c:v>
                </c:pt>
                <c:pt idx="6">
                  <c:v>299</c:v>
                </c:pt>
                <c:pt idx="7">
                  <c:v>307</c:v>
                </c:pt>
                <c:pt idx="8">
                  <c:v>332</c:v>
                </c:pt>
                <c:pt idx="9">
                  <c:v>319</c:v>
                </c:pt>
                <c:pt idx="10">
                  <c:v>338</c:v>
                </c:pt>
                <c:pt idx="11">
                  <c:v>305</c:v>
                </c:pt>
                <c:pt idx="12">
                  <c:v>369</c:v>
                </c:pt>
                <c:pt idx="13">
                  <c:v>333</c:v>
                </c:pt>
                <c:pt idx="14">
                  <c:v>354</c:v>
                </c:pt>
                <c:pt idx="15">
                  <c:v>320</c:v>
                </c:pt>
                <c:pt idx="16">
                  <c:v>302</c:v>
                </c:pt>
                <c:pt idx="17">
                  <c:v>287</c:v>
                </c:pt>
                <c:pt idx="18">
                  <c:v>285</c:v>
                </c:pt>
                <c:pt idx="19">
                  <c:v>287</c:v>
                </c:pt>
                <c:pt idx="20">
                  <c:v>380</c:v>
                </c:pt>
                <c:pt idx="21">
                  <c:v>288</c:v>
                </c:pt>
                <c:pt idx="22">
                  <c:v>346</c:v>
                </c:pt>
                <c:pt idx="23">
                  <c:v>261</c:v>
                </c:pt>
                <c:pt idx="24">
                  <c:v>338</c:v>
                </c:pt>
                <c:pt idx="25">
                  <c:v>321</c:v>
                </c:pt>
                <c:pt idx="26">
                  <c:v>355</c:v>
                </c:pt>
                <c:pt idx="27">
                  <c:v>328</c:v>
                </c:pt>
                <c:pt idx="28">
                  <c:v>340</c:v>
                </c:pt>
                <c:pt idx="29">
                  <c:v>338</c:v>
                </c:pt>
                <c:pt idx="30">
                  <c:v>304</c:v>
                </c:pt>
                <c:pt idx="31">
                  <c:v>299</c:v>
                </c:pt>
                <c:pt idx="32">
                  <c:v>303</c:v>
                </c:pt>
                <c:pt idx="33">
                  <c:v>272</c:v>
                </c:pt>
                <c:pt idx="34">
                  <c:v>276</c:v>
                </c:pt>
                <c:pt idx="35">
                  <c:v>248</c:v>
                </c:pt>
                <c:pt idx="36">
                  <c:v>264</c:v>
                </c:pt>
                <c:pt idx="37">
                  <c:v>223</c:v>
                </c:pt>
                <c:pt idx="38">
                  <c:v>259</c:v>
                </c:pt>
                <c:pt idx="39">
                  <c:v>296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705-4BCA-91A6-3FCECD4A3C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6"/>
        <c:axId val="-375109696"/>
        <c:axId val="-375107520"/>
      </c:barChart>
      <c:lineChart>
        <c:grouping val="standard"/>
        <c:varyColors val="0"/>
        <c:ser>
          <c:idx val="1"/>
          <c:order val="1"/>
          <c:tx>
            <c:strRef>
              <c:f>'FHMD-EQUIVA'!$J$2</c:f>
              <c:strCache>
                <c:ptCount val="1"/>
                <c:pt idx="0">
                  <c:v>VHMD (Como un Q15 min)</c:v>
                </c:pt>
              </c:strCache>
            </c:strRef>
          </c:tx>
          <c:spPr>
            <a:ln w="15875" cap="rnd">
              <a:solidFill>
                <a:schemeClr val="accent2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5DD-4D47-9FAE-4793F7C18FDA}"/>
                </c:ext>
              </c:extLst>
            </c:dLbl>
            <c:dLbl>
              <c:idx val="4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5DD-4D47-9FAE-4793F7C18FD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('FHMD-EQUIVA'!$A$123:$A$142,'FHMD-EQUIVA'!$A$163:$A$182)</c:f>
              <c:numCache>
                <c:formatCode>00":"00</c:formatCode>
                <c:ptCount val="40"/>
                <c:pt idx="0">
                  <c:v>500</c:v>
                </c:pt>
                <c:pt idx="1">
                  <c:v>515</c:v>
                </c:pt>
                <c:pt idx="2">
                  <c:v>530</c:v>
                </c:pt>
                <c:pt idx="3">
                  <c:v>545</c:v>
                </c:pt>
                <c:pt idx="4">
                  <c:v>600</c:v>
                </c:pt>
                <c:pt idx="5">
                  <c:v>615</c:v>
                </c:pt>
                <c:pt idx="6">
                  <c:v>630</c:v>
                </c:pt>
                <c:pt idx="7">
                  <c:v>645</c:v>
                </c:pt>
                <c:pt idx="8">
                  <c:v>700</c:v>
                </c:pt>
                <c:pt idx="9">
                  <c:v>715</c:v>
                </c:pt>
                <c:pt idx="10">
                  <c:v>730</c:v>
                </c:pt>
                <c:pt idx="11">
                  <c:v>745</c:v>
                </c:pt>
                <c:pt idx="12">
                  <c:v>800</c:v>
                </c:pt>
                <c:pt idx="13">
                  <c:v>815</c:v>
                </c:pt>
                <c:pt idx="14">
                  <c:v>830</c:v>
                </c:pt>
                <c:pt idx="15">
                  <c:v>845</c:v>
                </c:pt>
                <c:pt idx="16">
                  <c:v>900</c:v>
                </c:pt>
                <c:pt idx="17">
                  <c:v>915</c:v>
                </c:pt>
                <c:pt idx="18">
                  <c:v>930</c:v>
                </c:pt>
                <c:pt idx="19">
                  <c:v>945</c:v>
                </c:pt>
                <c:pt idx="20">
                  <c:v>1500</c:v>
                </c:pt>
                <c:pt idx="21">
                  <c:v>1515</c:v>
                </c:pt>
                <c:pt idx="22">
                  <c:v>1530</c:v>
                </c:pt>
                <c:pt idx="23">
                  <c:v>1545</c:v>
                </c:pt>
                <c:pt idx="24">
                  <c:v>1600</c:v>
                </c:pt>
                <c:pt idx="25">
                  <c:v>1615</c:v>
                </c:pt>
                <c:pt idx="26">
                  <c:v>1630</c:v>
                </c:pt>
                <c:pt idx="27">
                  <c:v>1645</c:v>
                </c:pt>
                <c:pt idx="28">
                  <c:v>1700</c:v>
                </c:pt>
                <c:pt idx="29">
                  <c:v>1715</c:v>
                </c:pt>
                <c:pt idx="30">
                  <c:v>1730</c:v>
                </c:pt>
                <c:pt idx="31">
                  <c:v>1745</c:v>
                </c:pt>
                <c:pt idx="32">
                  <c:v>1800</c:v>
                </c:pt>
                <c:pt idx="33">
                  <c:v>1815</c:v>
                </c:pt>
                <c:pt idx="34">
                  <c:v>1830</c:v>
                </c:pt>
                <c:pt idx="35">
                  <c:v>1845</c:v>
                </c:pt>
                <c:pt idx="36">
                  <c:v>1900</c:v>
                </c:pt>
                <c:pt idx="37">
                  <c:v>1915</c:v>
                </c:pt>
                <c:pt idx="38">
                  <c:v>1930</c:v>
                </c:pt>
                <c:pt idx="39">
                  <c:v>1945</c:v>
                </c:pt>
              </c:numCache>
            </c:numRef>
          </c:cat>
          <c:val>
            <c:numRef>
              <c:f>'FHMD-EQUIVA'!$BV$123:$BV$170</c:f>
              <c:numCache>
                <c:formatCode>General</c:formatCode>
                <c:ptCount val="48"/>
                <c:pt idx="0">
                  <c:v>389.25</c:v>
                </c:pt>
                <c:pt idx="1">
                  <c:v>389.25</c:v>
                </c:pt>
                <c:pt idx="2">
                  <c:v>389.25</c:v>
                </c:pt>
                <c:pt idx="3">
                  <c:v>389.25</c:v>
                </c:pt>
                <c:pt idx="4">
                  <c:v>389.25</c:v>
                </c:pt>
                <c:pt idx="5">
                  <c:v>389.25</c:v>
                </c:pt>
                <c:pt idx="6">
                  <c:v>389.25</c:v>
                </c:pt>
                <c:pt idx="7">
                  <c:v>389.25</c:v>
                </c:pt>
                <c:pt idx="8">
                  <c:v>389.25</c:v>
                </c:pt>
                <c:pt idx="9">
                  <c:v>389.25</c:v>
                </c:pt>
                <c:pt idx="10">
                  <c:v>389.25</c:v>
                </c:pt>
                <c:pt idx="11">
                  <c:v>389.25</c:v>
                </c:pt>
                <c:pt idx="12">
                  <c:v>389.25</c:v>
                </c:pt>
                <c:pt idx="13">
                  <c:v>389.25</c:v>
                </c:pt>
                <c:pt idx="14">
                  <c:v>389.25</c:v>
                </c:pt>
                <c:pt idx="15">
                  <c:v>389.25</c:v>
                </c:pt>
                <c:pt idx="16">
                  <c:v>389.25</c:v>
                </c:pt>
                <c:pt idx="17">
                  <c:v>389.25</c:v>
                </c:pt>
                <c:pt idx="18">
                  <c:v>389.25</c:v>
                </c:pt>
                <c:pt idx="19">
                  <c:v>389.25</c:v>
                </c:pt>
                <c:pt idx="20">
                  <c:v>389.25</c:v>
                </c:pt>
                <c:pt idx="21">
                  <c:v>389.25</c:v>
                </c:pt>
                <c:pt idx="22">
                  <c:v>389.25</c:v>
                </c:pt>
                <c:pt idx="23">
                  <c:v>389.25</c:v>
                </c:pt>
                <c:pt idx="24">
                  <c:v>389.25</c:v>
                </c:pt>
                <c:pt idx="25">
                  <c:v>389.25</c:v>
                </c:pt>
                <c:pt idx="26">
                  <c:v>389.25</c:v>
                </c:pt>
                <c:pt idx="27">
                  <c:v>389.25</c:v>
                </c:pt>
                <c:pt idx="28">
                  <c:v>389.25</c:v>
                </c:pt>
                <c:pt idx="29">
                  <c:v>389.25</c:v>
                </c:pt>
                <c:pt idx="30">
                  <c:v>389.25</c:v>
                </c:pt>
                <c:pt idx="31">
                  <c:v>389.25</c:v>
                </c:pt>
                <c:pt idx="32">
                  <c:v>389.25</c:v>
                </c:pt>
                <c:pt idx="33">
                  <c:v>389.25</c:v>
                </c:pt>
                <c:pt idx="34">
                  <c:v>389.25</c:v>
                </c:pt>
                <c:pt idx="35">
                  <c:v>389.25</c:v>
                </c:pt>
                <c:pt idx="36">
                  <c:v>389.25</c:v>
                </c:pt>
                <c:pt idx="37">
                  <c:v>389.25</c:v>
                </c:pt>
                <c:pt idx="38">
                  <c:v>389.25</c:v>
                </c:pt>
                <c:pt idx="39">
                  <c:v>389.25</c:v>
                </c:pt>
                <c:pt idx="40">
                  <c:v>389.25</c:v>
                </c:pt>
                <c:pt idx="41">
                  <c:v>389.25</c:v>
                </c:pt>
                <c:pt idx="42">
                  <c:v>389.25</c:v>
                </c:pt>
                <c:pt idx="43">
                  <c:v>389.25</c:v>
                </c:pt>
                <c:pt idx="44">
                  <c:v>389.25</c:v>
                </c:pt>
                <c:pt idx="45">
                  <c:v>389.25</c:v>
                </c:pt>
                <c:pt idx="46">
                  <c:v>389.25</c:v>
                </c:pt>
                <c:pt idx="47">
                  <c:v>389.25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1705-4BCA-91A6-3FCECD4A3C9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-375109696"/>
        <c:axId val="-375107520"/>
      </c:lineChart>
      <c:catAx>
        <c:axId val="-3751096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600"/>
                  <a:t>intervalo</a:t>
                </a:r>
                <a:r>
                  <a:rPr lang="es-CO" sz="600" baseline="0"/>
                  <a:t> de tiempo (15 min)</a:t>
                </a:r>
                <a:endParaRPr lang="es-CO" sz="6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0&quot;:&quot;00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75107520"/>
        <c:crosses val="autoZero"/>
        <c:auto val="1"/>
        <c:lblAlgn val="ctr"/>
        <c:lblOffset val="100"/>
        <c:noMultiLvlLbl val="0"/>
      </c:catAx>
      <c:valAx>
        <c:axId val="-375107520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lt1">
                  <a:lumMod val="95000"/>
                  <a:alpha val="14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600" b="1" i="0" u="none" strike="noStrike" kern="1200" cap="all" baseline="0">
                    <a:solidFill>
                      <a:sysClr val="window" lastClr="FFFFFF">
                        <a:lumMod val="8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600">
                    <a:effectLst/>
                  </a:rPr>
                  <a:t>VOLUMEN </a:t>
                </a:r>
              </a:p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600">
                    <a:solidFill>
                      <a:sysClr val="window" lastClr="FFFFFF">
                        <a:lumMod val="85000"/>
                      </a:sysClr>
                    </a:solidFill>
                  </a:defRPr>
                </a:pPr>
                <a:r>
                  <a:rPr lang="es-CO" sz="600">
                    <a:effectLst/>
                  </a:rPr>
                  <a:t>Vehículos mixtps/15min)</a:t>
                </a:r>
              </a:p>
            </c:rich>
          </c:tx>
          <c:layout>
            <c:manualLayout>
              <c:xMode val="edge"/>
              <c:yMode val="edge"/>
              <c:x val="5.7459338627632401E-3"/>
              <c:y val="0.3211168921623153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600" b="1" i="0" u="none" strike="noStrike" kern="1200" cap="all" baseline="0">
                  <a:solidFill>
                    <a:sysClr val="window" lastClr="FFFFFF">
                      <a:lumMod val="8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75109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7653769441657325"/>
          <c:y val="0.20455706088122624"/>
          <c:w val="0.12346230558342673"/>
          <c:h val="0.555940766459969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solidFill>
        <a:schemeClr val="accent2"/>
      </a:solidFill>
      <a:prstDash val="sysDash"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000"/>
              <a:t>VARIACIÓN</a:t>
            </a:r>
            <a:r>
              <a:rPr lang="es-CO" sz="1000" baseline="0"/>
              <a:t> DEL VOLUMENEN DE TRÁNSITO EN LA HORA DE MÁXIMA DEMANDA</a:t>
            </a:r>
            <a:endParaRPr lang="es-CO" sz="1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7.1552134523696173E-2"/>
          <c:y val="0.17272085232677203"/>
          <c:w val="0.78791588037455584"/>
          <c:h val="0.6112126476810244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'FHMD-EQUIVA'!$D$1</c:f>
              <c:strCache>
                <c:ptCount val="1"/>
                <c:pt idx="0">
                  <c:v>TOTAL EQUIVALENCIA 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Pt>
            <c:idx val="4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5573-4355-AEFA-5D90CF5A42AB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5573-4355-AEFA-5D90CF5A42AB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5573-4355-AEFA-5D90CF5A42AB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5573-4355-AEFA-5D90CF5A42AB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5573-4355-AEFA-5D90CF5A42AB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5573-4355-AEFA-5D90CF5A42AB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5573-4355-AEFA-5D90CF5A42AB}"/>
              </c:ext>
            </c:extLst>
          </c:dPt>
          <c:dPt>
            <c:idx val="17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5573-4355-AEFA-5D90CF5A42AB}"/>
              </c:ext>
            </c:extLst>
          </c:dPt>
          <c:dPt>
            <c:idx val="18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5573-4355-AEFA-5D90CF5A42AB}"/>
              </c:ext>
            </c:extLst>
          </c:dPt>
          <c:dPt>
            <c:idx val="19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5573-4355-AEFA-5D90CF5A42A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rgbClr val="FFFF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('FHMD-EQUIVA'!$A$183:$A$202,'FHMD-EQUIVA'!$A$223:$A$242)</c:f>
              <c:numCache>
                <c:formatCode>00":"00</c:formatCode>
                <c:ptCount val="40"/>
                <c:pt idx="0">
                  <c:v>500</c:v>
                </c:pt>
                <c:pt idx="1">
                  <c:v>515</c:v>
                </c:pt>
                <c:pt idx="2">
                  <c:v>530</c:v>
                </c:pt>
                <c:pt idx="3">
                  <c:v>545</c:v>
                </c:pt>
                <c:pt idx="4">
                  <c:v>600</c:v>
                </c:pt>
                <c:pt idx="5">
                  <c:v>615</c:v>
                </c:pt>
                <c:pt idx="6">
                  <c:v>630</c:v>
                </c:pt>
                <c:pt idx="7">
                  <c:v>645</c:v>
                </c:pt>
                <c:pt idx="8">
                  <c:v>700</c:v>
                </c:pt>
                <c:pt idx="9">
                  <c:v>715</c:v>
                </c:pt>
                <c:pt idx="10">
                  <c:v>730</c:v>
                </c:pt>
                <c:pt idx="11">
                  <c:v>745</c:v>
                </c:pt>
                <c:pt idx="12">
                  <c:v>800</c:v>
                </c:pt>
                <c:pt idx="13">
                  <c:v>815</c:v>
                </c:pt>
                <c:pt idx="14">
                  <c:v>830</c:v>
                </c:pt>
                <c:pt idx="15">
                  <c:v>845</c:v>
                </c:pt>
                <c:pt idx="16">
                  <c:v>900</c:v>
                </c:pt>
                <c:pt idx="17">
                  <c:v>915</c:v>
                </c:pt>
                <c:pt idx="18">
                  <c:v>930</c:v>
                </c:pt>
                <c:pt idx="19">
                  <c:v>945</c:v>
                </c:pt>
                <c:pt idx="20">
                  <c:v>1500</c:v>
                </c:pt>
                <c:pt idx="21">
                  <c:v>1515</c:v>
                </c:pt>
                <c:pt idx="22">
                  <c:v>1530</c:v>
                </c:pt>
                <c:pt idx="23">
                  <c:v>1545</c:v>
                </c:pt>
                <c:pt idx="24">
                  <c:v>1600</c:v>
                </c:pt>
                <c:pt idx="25">
                  <c:v>1615</c:v>
                </c:pt>
                <c:pt idx="26">
                  <c:v>1630</c:v>
                </c:pt>
                <c:pt idx="27">
                  <c:v>1645</c:v>
                </c:pt>
                <c:pt idx="28">
                  <c:v>1700</c:v>
                </c:pt>
                <c:pt idx="29">
                  <c:v>1715</c:v>
                </c:pt>
                <c:pt idx="30">
                  <c:v>1730</c:v>
                </c:pt>
                <c:pt idx="31">
                  <c:v>1745</c:v>
                </c:pt>
                <c:pt idx="32">
                  <c:v>1800</c:v>
                </c:pt>
                <c:pt idx="33">
                  <c:v>1815</c:v>
                </c:pt>
                <c:pt idx="34">
                  <c:v>1830</c:v>
                </c:pt>
                <c:pt idx="35">
                  <c:v>1845</c:v>
                </c:pt>
                <c:pt idx="36">
                  <c:v>1900</c:v>
                </c:pt>
                <c:pt idx="37">
                  <c:v>1915</c:v>
                </c:pt>
                <c:pt idx="38">
                  <c:v>1930</c:v>
                </c:pt>
                <c:pt idx="39">
                  <c:v>1945</c:v>
                </c:pt>
              </c:numCache>
            </c:numRef>
          </c:cat>
          <c:val>
            <c:numRef>
              <c:f>('FHMD-EQUIVA'!$D$183:$D$202,'FHMD-EQUIVA'!$D$223:$D$242)</c:f>
              <c:numCache>
                <c:formatCode>General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612</c:v>
                </c:pt>
                <c:pt idx="5">
                  <c:v>577</c:v>
                </c:pt>
                <c:pt idx="6">
                  <c:v>536</c:v>
                </c:pt>
                <c:pt idx="7">
                  <c:v>603</c:v>
                </c:pt>
                <c:pt idx="8">
                  <c:v>694</c:v>
                </c:pt>
                <c:pt idx="9">
                  <c:v>559</c:v>
                </c:pt>
                <c:pt idx="10">
                  <c:v>575</c:v>
                </c:pt>
                <c:pt idx="11">
                  <c:v>487</c:v>
                </c:pt>
                <c:pt idx="12">
                  <c:v>418</c:v>
                </c:pt>
                <c:pt idx="13">
                  <c:v>450</c:v>
                </c:pt>
                <c:pt idx="14">
                  <c:v>417</c:v>
                </c:pt>
                <c:pt idx="15">
                  <c:v>439</c:v>
                </c:pt>
                <c:pt idx="16">
                  <c:v>397</c:v>
                </c:pt>
                <c:pt idx="17">
                  <c:v>398</c:v>
                </c:pt>
                <c:pt idx="18">
                  <c:v>369</c:v>
                </c:pt>
                <c:pt idx="19">
                  <c:v>402</c:v>
                </c:pt>
                <c:pt idx="20">
                  <c:v>509</c:v>
                </c:pt>
                <c:pt idx="21">
                  <c:v>483</c:v>
                </c:pt>
                <c:pt idx="22">
                  <c:v>467</c:v>
                </c:pt>
                <c:pt idx="23">
                  <c:v>483</c:v>
                </c:pt>
                <c:pt idx="24">
                  <c:v>436</c:v>
                </c:pt>
                <c:pt idx="25">
                  <c:v>456</c:v>
                </c:pt>
                <c:pt idx="26">
                  <c:v>479</c:v>
                </c:pt>
                <c:pt idx="27">
                  <c:v>448</c:v>
                </c:pt>
                <c:pt idx="28">
                  <c:v>483</c:v>
                </c:pt>
                <c:pt idx="29">
                  <c:v>484</c:v>
                </c:pt>
                <c:pt idx="30">
                  <c:v>528</c:v>
                </c:pt>
                <c:pt idx="31">
                  <c:v>512</c:v>
                </c:pt>
                <c:pt idx="32">
                  <c:v>460</c:v>
                </c:pt>
                <c:pt idx="33">
                  <c:v>495</c:v>
                </c:pt>
                <c:pt idx="34">
                  <c:v>461</c:v>
                </c:pt>
                <c:pt idx="35">
                  <c:v>499</c:v>
                </c:pt>
                <c:pt idx="36">
                  <c:v>477</c:v>
                </c:pt>
                <c:pt idx="37">
                  <c:v>471</c:v>
                </c:pt>
                <c:pt idx="38">
                  <c:v>485</c:v>
                </c:pt>
                <c:pt idx="39">
                  <c:v>490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5573-4355-AEFA-5D90CF5A42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6"/>
        <c:axId val="-375110784"/>
        <c:axId val="-375115680"/>
      </c:barChart>
      <c:lineChart>
        <c:grouping val="standard"/>
        <c:varyColors val="0"/>
        <c:ser>
          <c:idx val="1"/>
          <c:order val="1"/>
          <c:tx>
            <c:strRef>
              <c:f>'FHMD-EQUIVA'!$J$2</c:f>
              <c:strCache>
                <c:ptCount val="1"/>
                <c:pt idx="0">
                  <c:v>VHMD (Como un Q15 min)</c:v>
                </c:pt>
              </c:strCache>
            </c:strRef>
          </c:tx>
          <c:spPr>
            <a:ln w="15875" cap="rnd">
              <a:solidFill>
                <a:schemeClr val="accent2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dLbl>
              <c:idx val="4"/>
              <c:layout>
                <c:manualLayout>
                  <c:x val="-6.6150000008138532E-2"/>
                  <c:y val="-1.23771382237215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5573-4355-AEFA-5D90CF5A42AB}"/>
                </c:ext>
              </c:extLst>
            </c:dLbl>
            <c:dLbl>
              <c:idx val="2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5573-4355-AEFA-5D90CF5A42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('FHMD-EQUIVA'!$A$183:$A$202,'FHMD-EQUIVA'!$A$223:$A$242)</c:f>
              <c:numCache>
                <c:formatCode>00":"00</c:formatCode>
                <c:ptCount val="40"/>
                <c:pt idx="0">
                  <c:v>500</c:v>
                </c:pt>
                <c:pt idx="1">
                  <c:v>515</c:v>
                </c:pt>
                <c:pt idx="2">
                  <c:v>530</c:v>
                </c:pt>
                <c:pt idx="3">
                  <c:v>545</c:v>
                </c:pt>
                <c:pt idx="4">
                  <c:v>600</c:v>
                </c:pt>
                <c:pt idx="5">
                  <c:v>615</c:v>
                </c:pt>
                <c:pt idx="6">
                  <c:v>630</c:v>
                </c:pt>
                <c:pt idx="7">
                  <c:v>645</c:v>
                </c:pt>
                <c:pt idx="8">
                  <c:v>700</c:v>
                </c:pt>
                <c:pt idx="9">
                  <c:v>715</c:v>
                </c:pt>
                <c:pt idx="10">
                  <c:v>730</c:v>
                </c:pt>
                <c:pt idx="11">
                  <c:v>745</c:v>
                </c:pt>
                <c:pt idx="12">
                  <c:v>800</c:v>
                </c:pt>
                <c:pt idx="13">
                  <c:v>815</c:v>
                </c:pt>
                <c:pt idx="14">
                  <c:v>830</c:v>
                </c:pt>
                <c:pt idx="15">
                  <c:v>845</c:v>
                </c:pt>
                <c:pt idx="16">
                  <c:v>900</c:v>
                </c:pt>
                <c:pt idx="17">
                  <c:v>915</c:v>
                </c:pt>
                <c:pt idx="18">
                  <c:v>930</c:v>
                </c:pt>
                <c:pt idx="19">
                  <c:v>945</c:v>
                </c:pt>
                <c:pt idx="20">
                  <c:v>1500</c:v>
                </c:pt>
                <c:pt idx="21">
                  <c:v>1515</c:v>
                </c:pt>
                <c:pt idx="22">
                  <c:v>1530</c:v>
                </c:pt>
                <c:pt idx="23">
                  <c:v>1545</c:v>
                </c:pt>
                <c:pt idx="24">
                  <c:v>1600</c:v>
                </c:pt>
                <c:pt idx="25">
                  <c:v>1615</c:v>
                </c:pt>
                <c:pt idx="26">
                  <c:v>1630</c:v>
                </c:pt>
                <c:pt idx="27">
                  <c:v>1645</c:v>
                </c:pt>
                <c:pt idx="28">
                  <c:v>1700</c:v>
                </c:pt>
                <c:pt idx="29">
                  <c:v>1715</c:v>
                </c:pt>
                <c:pt idx="30">
                  <c:v>1730</c:v>
                </c:pt>
                <c:pt idx="31">
                  <c:v>1745</c:v>
                </c:pt>
                <c:pt idx="32">
                  <c:v>1800</c:v>
                </c:pt>
                <c:pt idx="33">
                  <c:v>1815</c:v>
                </c:pt>
                <c:pt idx="34">
                  <c:v>1830</c:v>
                </c:pt>
                <c:pt idx="35">
                  <c:v>1845</c:v>
                </c:pt>
                <c:pt idx="36">
                  <c:v>1900</c:v>
                </c:pt>
                <c:pt idx="37">
                  <c:v>1915</c:v>
                </c:pt>
                <c:pt idx="38">
                  <c:v>1930</c:v>
                </c:pt>
                <c:pt idx="39">
                  <c:v>1945</c:v>
                </c:pt>
              </c:numCache>
            </c:numRef>
          </c:cat>
          <c:val>
            <c:numRef>
              <c:f>'FHMD-EQUIVA'!$BV$183:$BV$232</c:f>
              <c:numCache>
                <c:formatCode>General</c:formatCode>
                <c:ptCount val="50"/>
                <c:pt idx="0">
                  <c:v>607.75</c:v>
                </c:pt>
                <c:pt idx="1">
                  <c:v>607.75</c:v>
                </c:pt>
                <c:pt idx="2">
                  <c:v>607.75</c:v>
                </c:pt>
                <c:pt idx="3">
                  <c:v>607.75</c:v>
                </c:pt>
                <c:pt idx="4">
                  <c:v>607.75</c:v>
                </c:pt>
                <c:pt idx="5">
                  <c:v>607.75</c:v>
                </c:pt>
                <c:pt idx="6">
                  <c:v>607.75</c:v>
                </c:pt>
                <c:pt idx="7">
                  <c:v>607.75</c:v>
                </c:pt>
                <c:pt idx="8">
                  <c:v>607.75</c:v>
                </c:pt>
                <c:pt idx="9">
                  <c:v>607.75</c:v>
                </c:pt>
                <c:pt idx="10">
                  <c:v>607.75</c:v>
                </c:pt>
                <c:pt idx="11">
                  <c:v>607.75</c:v>
                </c:pt>
                <c:pt idx="12">
                  <c:v>607.75</c:v>
                </c:pt>
                <c:pt idx="13">
                  <c:v>607.75</c:v>
                </c:pt>
                <c:pt idx="14">
                  <c:v>607.75</c:v>
                </c:pt>
                <c:pt idx="15">
                  <c:v>607.75</c:v>
                </c:pt>
                <c:pt idx="16">
                  <c:v>607.75</c:v>
                </c:pt>
                <c:pt idx="17">
                  <c:v>607.75</c:v>
                </c:pt>
                <c:pt idx="18">
                  <c:v>607.75</c:v>
                </c:pt>
                <c:pt idx="19">
                  <c:v>607.75</c:v>
                </c:pt>
                <c:pt idx="20">
                  <c:v>607.75</c:v>
                </c:pt>
                <c:pt idx="21">
                  <c:v>607.75</c:v>
                </c:pt>
                <c:pt idx="22">
                  <c:v>607.75</c:v>
                </c:pt>
                <c:pt idx="23">
                  <c:v>607.75</c:v>
                </c:pt>
                <c:pt idx="24">
                  <c:v>607.75</c:v>
                </c:pt>
                <c:pt idx="25">
                  <c:v>607.75</c:v>
                </c:pt>
                <c:pt idx="26">
                  <c:v>607.75</c:v>
                </c:pt>
                <c:pt idx="27">
                  <c:v>607.75</c:v>
                </c:pt>
                <c:pt idx="28">
                  <c:v>607.75</c:v>
                </c:pt>
                <c:pt idx="29">
                  <c:v>607.75</c:v>
                </c:pt>
                <c:pt idx="30">
                  <c:v>607.75</c:v>
                </c:pt>
                <c:pt idx="31">
                  <c:v>607.75</c:v>
                </c:pt>
                <c:pt idx="32">
                  <c:v>607.75</c:v>
                </c:pt>
                <c:pt idx="33">
                  <c:v>607.75</c:v>
                </c:pt>
                <c:pt idx="34">
                  <c:v>607.75</c:v>
                </c:pt>
                <c:pt idx="35">
                  <c:v>607.75</c:v>
                </c:pt>
                <c:pt idx="36">
                  <c:v>607.75</c:v>
                </c:pt>
                <c:pt idx="37">
                  <c:v>607.75</c:v>
                </c:pt>
                <c:pt idx="38">
                  <c:v>607.75</c:v>
                </c:pt>
                <c:pt idx="39">
                  <c:v>607.75</c:v>
                </c:pt>
                <c:pt idx="40">
                  <c:v>607.75</c:v>
                </c:pt>
                <c:pt idx="41">
                  <c:v>607.75</c:v>
                </c:pt>
                <c:pt idx="42">
                  <c:v>607.75</c:v>
                </c:pt>
                <c:pt idx="43">
                  <c:v>607.75</c:v>
                </c:pt>
                <c:pt idx="44">
                  <c:v>607.75</c:v>
                </c:pt>
                <c:pt idx="45">
                  <c:v>607.75</c:v>
                </c:pt>
                <c:pt idx="46">
                  <c:v>607.75</c:v>
                </c:pt>
                <c:pt idx="47">
                  <c:v>607.75</c:v>
                </c:pt>
                <c:pt idx="48">
                  <c:v>607.75</c:v>
                </c:pt>
                <c:pt idx="49">
                  <c:v>607.75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5573-4355-AEFA-5D90CF5A4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-375110784"/>
        <c:axId val="-375115680"/>
      </c:lineChart>
      <c:catAx>
        <c:axId val="-3751107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intervalo</a:t>
                </a:r>
                <a:r>
                  <a:rPr lang="es-CO" baseline="0"/>
                  <a:t> de tiempo (15 min)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0&quot;:&quot;00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75115680"/>
        <c:crosses val="autoZero"/>
        <c:auto val="1"/>
        <c:lblAlgn val="ctr"/>
        <c:lblOffset val="100"/>
        <c:noMultiLvlLbl val="0"/>
      </c:catAx>
      <c:valAx>
        <c:axId val="-375115680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lt1">
                  <a:lumMod val="95000"/>
                  <a:alpha val="14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700" b="1" i="0" u="none" strike="noStrike" kern="1200" cap="all" baseline="0">
                    <a:solidFill>
                      <a:sysClr val="window" lastClr="FFFFFF">
                        <a:lumMod val="8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600">
                    <a:effectLst/>
                  </a:rPr>
                  <a:t>VOLUMEN</a:t>
                </a:r>
                <a:r>
                  <a:rPr lang="es-CO" sz="700">
                    <a:effectLst/>
                  </a:rPr>
                  <a:t> </a:t>
                </a:r>
              </a:p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700">
                    <a:solidFill>
                      <a:sysClr val="window" lastClr="FFFFFF">
                        <a:lumMod val="85000"/>
                      </a:sysClr>
                    </a:solidFill>
                  </a:defRPr>
                </a:pPr>
                <a:r>
                  <a:rPr lang="es-CO" sz="700">
                    <a:effectLst/>
                  </a:rPr>
                  <a:t>Vehículos mixtps/15min)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700" b="1" i="0" u="none" strike="noStrike" kern="1200" cap="all" baseline="0">
                  <a:solidFill>
                    <a:sysClr val="window" lastClr="FFFFFF">
                      <a:lumMod val="8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751107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7653769441657325"/>
          <c:y val="0.20455706088122624"/>
          <c:w val="0.12346230558342673"/>
          <c:h val="0.555940766459969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solidFill>
        <a:schemeClr val="accent2"/>
      </a:solidFill>
      <a:prstDash val="sysDash"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000"/>
              <a:t>VARIACIÓN</a:t>
            </a:r>
            <a:r>
              <a:rPr lang="es-CO" sz="1000" baseline="0"/>
              <a:t> DEL VOLUMENEN DE TRÁNSITO EN LA HORA DE MÁXIMA DEMANDA</a:t>
            </a:r>
            <a:endParaRPr lang="es-CO" sz="1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7.1552134523696173E-2"/>
          <c:y val="0.17272085232677203"/>
          <c:w val="0.78791588037455584"/>
          <c:h val="0.6112126476810244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'FHMD-EQUIVA'!$D$1</c:f>
              <c:strCache>
                <c:ptCount val="1"/>
                <c:pt idx="0">
                  <c:v>TOTAL EQUIVALENCIA 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Pt>
            <c:idx val="21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9448-42E9-9CFA-73F24C8EC901}"/>
              </c:ext>
            </c:extLst>
          </c:dPt>
          <c:dPt>
            <c:idx val="2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9448-42E9-9CFA-73F24C8EC901}"/>
              </c:ext>
            </c:extLst>
          </c:dPt>
          <c:dPt>
            <c:idx val="23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9448-42E9-9CFA-73F24C8EC901}"/>
              </c:ext>
            </c:extLst>
          </c:dPt>
          <c:dPt>
            <c:idx val="24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9448-42E9-9CFA-73F24C8EC901}"/>
              </c:ext>
            </c:extLst>
          </c:dPt>
          <c:cat>
            <c:numRef>
              <c:f>('FHMD-EQUIVA'!$A$123:$A$142,'FHMD-EQUIVA'!$A$163:$A$182)</c:f>
              <c:numCache>
                <c:formatCode>00":"00</c:formatCode>
                <c:ptCount val="40"/>
                <c:pt idx="0">
                  <c:v>500</c:v>
                </c:pt>
                <c:pt idx="1">
                  <c:v>515</c:v>
                </c:pt>
                <c:pt idx="2">
                  <c:v>530</c:v>
                </c:pt>
                <c:pt idx="3">
                  <c:v>545</c:v>
                </c:pt>
                <c:pt idx="4">
                  <c:v>600</c:v>
                </c:pt>
                <c:pt idx="5">
                  <c:v>615</c:v>
                </c:pt>
                <c:pt idx="6">
                  <c:v>630</c:v>
                </c:pt>
                <c:pt idx="7">
                  <c:v>645</c:v>
                </c:pt>
                <c:pt idx="8">
                  <c:v>700</c:v>
                </c:pt>
                <c:pt idx="9">
                  <c:v>715</c:v>
                </c:pt>
                <c:pt idx="10">
                  <c:v>730</c:v>
                </c:pt>
                <c:pt idx="11">
                  <c:v>745</c:v>
                </c:pt>
                <c:pt idx="12">
                  <c:v>800</c:v>
                </c:pt>
                <c:pt idx="13">
                  <c:v>815</c:v>
                </c:pt>
                <c:pt idx="14">
                  <c:v>830</c:v>
                </c:pt>
                <c:pt idx="15">
                  <c:v>845</c:v>
                </c:pt>
                <c:pt idx="16">
                  <c:v>900</c:v>
                </c:pt>
                <c:pt idx="17">
                  <c:v>915</c:v>
                </c:pt>
                <c:pt idx="18">
                  <c:v>930</c:v>
                </c:pt>
                <c:pt idx="19">
                  <c:v>945</c:v>
                </c:pt>
                <c:pt idx="20">
                  <c:v>1500</c:v>
                </c:pt>
                <c:pt idx="21">
                  <c:v>1515</c:v>
                </c:pt>
                <c:pt idx="22">
                  <c:v>1530</c:v>
                </c:pt>
                <c:pt idx="23">
                  <c:v>1545</c:v>
                </c:pt>
                <c:pt idx="24">
                  <c:v>1600</c:v>
                </c:pt>
                <c:pt idx="25">
                  <c:v>1615</c:v>
                </c:pt>
                <c:pt idx="26">
                  <c:v>1630</c:v>
                </c:pt>
                <c:pt idx="27">
                  <c:v>1645</c:v>
                </c:pt>
                <c:pt idx="28">
                  <c:v>1700</c:v>
                </c:pt>
                <c:pt idx="29">
                  <c:v>1715</c:v>
                </c:pt>
                <c:pt idx="30">
                  <c:v>1730</c:v>
                </c:pt>
                <c:pt idx="31">
                  <c:v>1745</c:v>
                </c:pt>
                <c:pt idx="32">
                  <c:v>1800</c:v>
                </c:pt>
                <c:pt idx="33">
                  <c:v>1815</c:v>
                </c:pt>
                <c:pt idx="34">
                  <c:v>1830</c:v>
                </c:pt>
                <c:pt idx="35">
                  <c:v>1845</c:v>
                </c:pt>
                <c:pt idx="36">
                  <c:v>1900</c:v>
                </c:pt>
                <c:pt idx="37">
                  <c:v>1915</c:v>
                </c:pt>
                <c:pt idx="38">
                  <c:v>1930</c:v>
                </c:pt>
                <c:pt idx="39">
                  <c:v>1945</c:v>
                </c:pt>
              </c:numCache>
            </c:numRef>
          </c:cat>
          <c:val>
            <c:numRef>
              <c:f>('FHMD-EQUIVA'!$D$123:$D$142,'FHMD-EQUIVA'!$D$163:$D$182)</c:f>
              <c:numCache>
                <c:formatCode>General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365</c:v>
                </c:pt>
                <c:pt idx="5">
                  <c:v>401</c:v>
                </c:pt>
                <c:pt idx="6">
                  <c:v>299</c:v>
                </c:pt>
                <c:pt idx="7">
                  <c:v>307</c:v>
                </c:pt>
                <c:pt idx="8">
                  <c:v>332</c:v>
                </c:pt>
                <c:pt idx="9">
                  <c:v>319</c:v>
                </c:pt>
                <c:pt idx="10">
                  <c:v>338</c:v>
                </c:pt>
                <c:pt idx="11">
                  <c:v>305</c:v>
                </c:pt>
                <c:pt idx="12">
                  <c:v>369</c:v>
                </c:pt>
                <c:pt idx="13">
                  <c:v>333</c:v>
                </c:pt>
                <c:pt idx="14">
                  <c:v>354</c:v>
                </c:pt>
                <c:pt idx="15">
                  <c:v>320</c:v>
                </c:pt>
                <c:pt idx="16">
                  <c:v>302</c:v>
                </c:pt>
                <c:pt idx="17">
                  <c:v>287</c:v>
                </c:pt>
                <c:pt idx="18">
                  <c:v>285</c:v>
                </c:pt>
                <c:pt idx="19">
                  <c:v>287</c:v>
                </c:pt>
                <c:pt idx="20">
                  <c:v>380</c:v>
                </c:pt>
                <c:pt idx="21">
                  <c:v>288</c:v>
                </c:pt>
                <c:pt idx="22">
                  <c:v>346</c:v>
                </c:pt>
                <c:pt idx="23">
                  <c:v>261</c:v>
                </c:pt>
                <c:pt idx="24">
                  <c:v>338</c:v>
                </c:pt>
                <c:pt idx="25">
                  <c:v>321</c:v>
                </c:pt>
                <c:pt idx="26">
                  <c:v>355</c:v>
                </c:pt>
                <c:pt idx="27">
                  <c:v>328</c:v>
                </c:pt>
                <c:pt idx="28">
                  <c:v>340</c:v>
                </c:pt>
                <c:pt idx="29">
                  <c:v>338</c:v>
                </c:pt>
                <c:pt idx="30">
                  <c:v>304</c:v>
                </c:pt>
                <c:pt idx="31">
                  <c:v>299</c:v>
                </c:pt>
                <c:pt idx="32">
                  <c:v>303</c:v>
                </c:pt>
                <c:pt idx="33">
                  <c:v>272</c:v>
                </c:pt>
                <c:pt idx="34">
                  <c:v>276</c:v>
                </c:pt>
                <c:pt idx="35">
                  <c:v>248</c:v>
                </c:pt>
                <c:pt idx="36">
                  <c:v>264</c:v>
                </c:pt>
                <c:pt idx="37">
                  <c:v>223</c:v>
                </c:pt>
                <c:pt idx="38">
                  <c:v>259</c:v>
                </c:pt>
                <c:pt idx="39">
                  <c:v>296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448-42E9-9CFA-73F24C8EC9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6"/>
        <c:axId val="-375106976"/>
        <c:axId val="-375100992"/>
      </c:barChart>
      <c:lineChart>
        <c:grouping val="standard"/>
        <c:varyColors val="0"/>
        <c:ser>
          <c:idx val="1"/>
          <c:order val="1"/>
          <c:tx>
            <c:strRef>
              <c:f>'FHMD-EQUIVA'!$J$2</c:f>
              <c:strCache>
                <c:ptCount val="1"/>
                <c:pt idx="0">
                  <c:v>VHMD (Como un Q15 min)</c:v>
                </c:pt>
              </c:strCache>
            </c:strRef>
          </c:tx>
          <c:spPr>
            <a:ln w="15875" cap="rnd">
              <a:solidFill>
                <a:schemeClr val="accent2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448-42E9-9CFA-73F24C8EC901}"/>
                </c:ext>
              </c:extLst>
            </c:dLbl>
            <c:dLbl>
              <c:idx val="4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448-42E9-9CFA-73F24C8EC90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('FHMD-EQUIVA'!$A$123:$A$142,'FHMD-EQUIVA'!$A$163:$A$182)</c:f>
              <c:numCache>
                <c:formatCode>00":"00</c:formatCode>
                <c:ptCount val="40"/>
                <c:pt idx="0">
                  <c:v>500</c:v>
                </c:pt>
                <c:pt idx="1">
                  <c:v>515</c:v>
                </c:pt>
                <c:pt idx="2">
                  <c:v>530</c:v>
                </c:pt>
                <c:pt idx="3">
                  <c:v>545</c:v>
                </c:pt>
                <c:pt idx="4">
                  <c:v>600</c:v>
                </c:pt>
                <c:pt idx="5">
                  <c:v>615</c:v>
                </c:pt>
                <c:pt idx="6">
                  <c:v>630</c:v>
                </c:pt>
                <c:pt idx="7">
                  <c:v>645</c:v>
                </c:pt>
                <c:pt idx="8">
                  <c:v>700</c:v>
                </c:pt>
                <c:pt idx="9">
                  <c:v>715</c:v>
                </c:pt>
                <c:pt idx="10">
                  <c:v>730</c:v>
                </c:pt>
                <c:pt idx="11">
                  <c:v>745</c:v>
                </c:pt>
                <c:pt idx="12">
                  <c:v>800</c:v>
                </c:pt>
                <c:pt idx="13">
                  <c:v>815</c:v>
                </c:pt>
                <c:pt idx="14">
                  <c:v>830</c:v>
                </c:pt>
                <c:pt idx="15">
                  <c:v>845</c:v>
                </c:pt>
                <c:pt idx="16">
                  <c:v>900</c:v>
                </c:pt>
                <c:pt idx="17">
                  <c:v>915</c:v>
                </c:pt>
                <c:pt idx="18">
                  <c:v>930</c:v>
                </c:pt>
                <c:pt idx="19">
                  <c:v>945</c:v>
                </c:pt>
                <c:pt idx="20">
                  <c:v>1500</c:v>
                </c:pt>
                <c:pt idx="21">
                  <c:v>1515</c:v>
                </c:pt>
                <c:pt idx="22">
                  <c:v>1530</c:v>
                </c:pt>
                <c:pt idx="23">
                  <c:v>1545</c:v>
                </c:pt>
                <c:pt idx="24">
                  <c:v>1600</c:v>
                </c:pt>
                <c:pt idx="25">
                  <c:v>1615</c:v>
                </c:pt>
                <c:pt idx="26">
                  <c:v>1630</c:v>
                </c:pt>
                <c:pt idx="27">
                  <c:v>1645</c:v>
                </c:pt>
                <c:pt idx="28">
                  <c:v>1700</c:v>
                </c:pt>
                <c:pt idx="29">
                  <c:v>1715</c:v>
                </c:pt>
                <c:pt idx="30">
                  <c:v>1730</c:v>
                </c:pt>
                <c:pt idx="31">
                  <c:v>1745</c:v>
                </c:pt>
                <c:pt idx="32">
                  <c:v>1800</c:v>
                </c:pt>
                <c:pt idx="33">
                  <c:v>1815</c:v>
                </c:pt>
                <c:pt idx="34">
                  <c:v>1830</c:v>
                </c:pt>
                <c:pt idx="35">
                  <c:v>1845</c:v>
                </c:pt>
                <c:pt idx="36">
                  <c:v>1900</c:v>
                </c:pt>
                <c:pt idx="37">
                  <c:v>1915</c:v>
                </c:pt>
                <c:pt idx="38">
                  <c:v>1930</c:v>
                </c:pt>
                <c:pt idx="39">
                  <c:v>1945</c:v>
                </c:pt>
              </c:numCache>
            </c:numRef>
          </c:cat>
          <c:val>
            <c:numRef>
              <c:f>'FHMD-EQUIVA'!$BV$123:$BV$170</c:f>
              <c:numCache>
                <c:formatCode>General</c:formatCode>
                <c:ptCount val="48"/>
                <c:pt idx="0">
                  <c:v>389.25</c:v>
                </c:pt>
                <c:pt idx="1">
                  <c:v>389.25</c:v>
                </c:pt>
                <c:pt idx="2">
                  <c:v>389.25</c:v>
                </c:pt>
                <c:pt idx="3">
                  <c:v>389.25</c:v>
                </c:pt>
                <c:pt idx="4">
                  <c:v>389.25</c:v>
                </c:pt>
                <c:pt idx="5">
                  <c:v>389.25</c:v>
                </c:pt>
                <c:pt idx="6">
                  <c:v>389.25</c:v>
                </c:pt>
                <c:pt idx="7">
                  <c:v>389.25</c:v>
                </c:pt>
                <c:pt idx="8">
                  <c:v>389.25</c:v>
                </c:pt>
                <c:pt idx="9">
                  <c:v>389.25</c:v>
                </c:pt>
                <c:pt idx="10">
                  <c:v>389.25</c:v>
                </c:pt>
                <c:pt idx="11">
                  <c:v>389.25</c:v>
                </c:pt>
                <c:pt idx="12">
                  <c:v>389.25</c:v>
                </c:pt>
                <c:pt idx="13">
                  <c:v>389.25</c:v>
                </c:pt>
                <c:pt idx="14">
                  <c:v>389.25</c:v>
                </c:pt>
                <c:pt idx="15">
                  <c:v>389.25</c:v>
                </c:pt>
                <c:pt idx="16">
                  <c:v>389.25</c:v>
                </c:pt>
                <c:pt idx="17">
                  <c:v>389.25</c:v>
                </c:pt>
                <c:pt idx="18">
                  <c:v>389.25</c:v>
                </c:pt>
                <c:pt idx="19">
                  <c:v>389.25</c:v>
                </c:pt>
                <c:pt idx="20">
                  <c:v>389.25</c:v>
                </c:pt>
                <c:pt idx="21">
                  <c:v>389.25</c:v>
                </c:pt>
                <c:pt idx="22">
                  <c:v>389.25</c:v>
                </c:pt>
                <c:pt idx="23">
                  <c:v>389.25</c:v>
                </c:pt>
                <c:pt idx="24">
                  <c:v>389.25</c:v>
                </c:pt>
                <c:pt idx="25">
                  <c:v>389.25</c:v>
                </c:pt>
                <c:pt idx="26">
                  <c:v>389.25</c:v>
                </c:pt>
                <c:pt idx="27">
                  <c:v>389.25</c:v>
                </c:pt>
                <c:pt idx="28">
                  <c:v>389.25</c:v>
                </c:pt>
                <c:pt idx="29">
                  <c:v>389.25</c:v>
                </c:pt>
                <c:pt idx="30">
                  <c:v>389.25</c:v>
                </c:pt>
                <c:pt idx="31">
                  <c:v>389.25</c:v>
                </c:pt>
                <c:pt idx="32">
                  <c:v>389.25</c:v>
                </c:pt>
                <c:pt idx="33">
                  <c:v>389.25</c:v>
                </c:pt>
                <c:pt idx="34">
                  <c:v>389.25</c:v>
                </c:pt>
                <c:pt idx="35">
                  <c:v>389.25</c:v>
                </c:pt>
                <c:pt idx="36">
                  <c:v>389.25</c:v>
                </c:pt>
                <c:pt idx="37">
                  <c:v>389.25</c:v>
                </c:pt>
                <c:pt idx="38">
                  <c:v>389.25</c:v>
                </c:pt>
                <c:pt idx="39">
                  <c:v>389.25</c:v>
                </c:pt>
                <c:pt idx="40">
                  <c:v>389.25</c:v>
                </c:pt>
                <c:pt idx="41">
                  <c:v>389.25</c:v>
                </c:pt>
                <c:pt idx="42">
                  <c:v>389.25</c:v>
                </c:pt>
                <c:pt idx="43">
                  <c:v>389.25</c:v>
                </c:pt>
                <c:pt idx="44">
                  <c:v>389.25</c:v>
                </c:pt>
                <c:pt idx="45">
                  <c:v>389.25</c:v>
                </c:pt>
                <c:pt idx="46">
                  <c:v>389.25</c:v>
                </c:pt>
                <c:pt idx="47">
                  <c:v>389.25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9448-42E9-9CFA-73F24C8EC90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-375106976"/>
        <c:axId val="-375100992"/>
      </c:lineChart>
      <c:catAx>
        <c:axId val="-375106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600"/>
                  <a:t>intervalo</a:t>
                </a:r>
                <a:r>
                  <a:rPr lang="es-CO" sz="600" baseline="0"/>
                  <a:t> de tiempo (15 min)</a:t>
                </a:r>
                <a:endParaRPr lang="es-CO" sz="6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0&quot;:&quot;00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75100992"/>
        <c:crosses val="autoZero"/>
        <c:auto val="1"/>
        <c:lblAlgn val="ctr"/>
        <c:lblOffset val="100"/>
        <c:noMultiLvlLbl val="0"/>
      </c:catAx>
      <c:valAx>
        <c:axId val="-375100992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lt1">
                  <a:lumMod val="95000"/>
                  <a:alpha val="14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600" b="1" i="0" u="none" strike="noStrike" kern="1200" cap="all" baseline="0">
                    <a:solidFill>
                      <a:sysClr val="window" lastClr="FFFFFF">
                        <a:lumMod val="8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600">
                    <a:effectLst/>
                  </a:rPr>
                  <a:t>VOLUMEN </a:t>
                </a:r>
              </a:p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600">
                    <a:solidFill>
                      <a:sysClr val="window" lastClr="FFFFFF">
                        <a:lumMod val="85000"/>
                      </a:sysClr>
                    </a:solidFill>
                  </a:defRPr>
                </a:pPr>
                <a:r>
                  <a:rPr lang="es-CO" sz="600">
                    <a:effectLst/>
                  </a:rPr>
                  <a:t>Vehículos mixtps/15min)</a:t>
                </a:r>
              </a:p>
            </c:rich>
          </c:tx>
          <c:layout>
            <c:manualLayout>
              <c:xMode val="edge"/>
              <c:yMode val="edge"/>
              <c:x val="5.7459338627632401E-3"/>
              <c:y val="0.3211168921623153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600" b="1" i="0" u="none" strike="noStrike" kern="1200" cap="all" baseline="0">
                  <a:solidFill>
                    <a:sysClr val="window" lastClr="FFFFFF">
                      <a:lumMod val="8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75106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7653769441657325"/>
          <c:y val="0.20455706088122624"/>
          <c:w val="0.12346230558342673"/>
          <c:h val="0.555940766459969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solidFill>
        <a:schemeClr val="accent2"/>
      </a:solidFill>
      <a:prstDash val="sysDash"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000"/>
              <a:t>VARIACIÓN</a:t>
            </a:r>
            <a:r>
              <a:rPr lang="es-CO" sz="1000" baseline="0"/>
              <a:t> DEL VOLUMENEN DE TRÁNSITO EN LA HORA DE MÁXIMA DEMANDA</a:t>
            </a:r>
            <a:endParaRPr lang="es-CO" sz="1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7.1552134523696173E-2"/>
          <c:y val="0.17272085232677203"/>
          <c:w val="0.78791588037455584"/>
          <c:h val="0.6112126476810244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'FHMD-MIXTO'!$D$1:$D$2</c:f>
              <c:strCache>
                <c:ptCount val="2"/>
                <c:pt idx="0">
                  <c:v>TOTAL EQUIVALENCIA 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('FHMD-MIXTO'!$A$3:$B$22,'FHMD-MIXTO'!$A$43:$B$62)</c:f>
              <c:multiLvlStrCache>
                <c:ptCount val="40"/>
                <c:lvl>
                  <c:pt idx="0">
                    <c:v>05:15</c:v>
                  </c:pt>
                  <c:pt idx="1">
                    <c:v>05:30</c:v>
                  </c:pt>
                  <c:pt idx="2">
                    <c:v>05:45</c:v>
                  </c:pt>
                  <c:pt idx="3">
                    <c:v>06:00</c:v>
                  </c:pt>
                  <c:pt idx="4">
                    <c:v>06:15</c:v>
                  </c:pt>
                  <c:pt idx="5">
                    <c:v>06:30</c:v>
                  </c:pt>
                  <c:pt idx="6">
                    <c:v>06:45</c:v>
                  </c:pt>
                  <c:pt idx="7">
                    <c:v>07:00</c:v>
                  </c:pt>
                  <c:pt idx="8">
                    <c:v>07:15</c:v>
                  </c:pt>
                  <c:pt idx="9">
                    <c:v>07:30</c:v>
                  </c:pt>
                  <c:pt idx="10">
                    <c:v>07:45</c:v>
                  </c:pt>
                  <c:pt idx="11">
                    <c:v>08:00</c:v>
                  </c:pt>
                  <c:pt idx="12">
                    <c:v>08:15</c:v>
                  </c:pt>
                  <c:pt idx="13">
                    <c:v>08:30</c:v>
                  </c:pt>
                  <c:pt idx="14">
                    <c:v>08:45</c:v>
                  </c:pt>
                  <c:pt idx="15">
                    <c:v>09:00</c:v>
                  </c:pt>
                  <c:pt idx="16">
                    <c:v>09:15</c:v>
                  </c:pt>
                  <c:pt idx="17">
                    <c:v>09:30</c:v>
                  </c:pt>
                  <c:pt idx="18">
                    <c:v>09:45</c:v>
                  </c:pt>
                  <c:pt idx="19">
                    <c:v>10:00</c:v>
                  </c:pt>
                  <c:pt idx="20">
                    <c:v>15:15</c:v>
                  </c:pt>
                  <c:pt idx="21">
                    <c:v>15:30</c:v>
                  </c:pt>
                  <c:pt idx="22">
                    <c:v>15:45</c:v>
                  </c:pt>
                  <c:pt idx="23">
                    <c:v>16:00</c:v>
                  </c:pt>
                  <c:pt idx="24">
                    <c:v>16:15</c:v>
                  </c:pt>
                  <c:pt idx="25">
                    <c:v>16:30</c:v>
                  </c:pt>
                  <c:pt idx="26">
                    <c:v>16:45</c:v>
                  </c:pt>
                  <c:pt idx="27">
                    <c:v>17:00</c:v>
                  </c:pt>
                  <c:pt idx="28">
                    <c:v>17:15</c:v>
                  </c:pt>
                  <c:pt idx="29">
                    <c:v>17:30</c:v>
                  </c:pt>
                  <c:pt idx="30">
                    <c:v>17:45</c:v>
                  </c:pt>
                  <c:pt idx="31">
                    <c:v>18:00</c:v>
                  </c:pt>
                  <c:pt idx="32">
                    <c:v>18:15</c:v>
                  </c:pt>
                  <c:pt idx="33">
                    <c:v>18:30</c:v>
                  </c:pt>
                  <c:pt idx="34">
                    <c:v>18:45</c:v>
                  </c:pt>
                  <c:pt idx="35">
                    <c:v>19:00</c:v>
                  </c:pt>
                  <c:pt idx="36">
                    <c:v>19:15</c:v>
                  </c:pt>
                  <c:pt idx="37">
                    <c:v>19:30</c:v>
                  </c:pt>
                  <c:pt idx="38">
                    <c:v>19:45</c:v>
                  </c:pt>
                  <c:pt idx="39">
                    <c:v>20:00</c:v>
                  </c:pt>
                </c:lvl>
                <c:lvl>
                  <c:pt idx="0">
                    <c:v>05:00</c:v>
                  </c:pt>
                  <c:pt idx="1">
                    <c:v>05:15</c:v>
                  </c:pt>
                  <c:pt idx="2">
                    <c:v>05:30</c:v>
                  </c:pt>
                  <c:pt idx="3">
                    <c:v>05:45</c:v>
                  </c:pt>
                  <c:pt idx="4">
                    <c:v>06:00</c:v>
                  </c:pt>
                  <c:pt idx="5">
                    <c:v>06:15</c:v>
                  </c:pt>
                  <c:pt idx="6">
                    <c:v>06:30</c:v>
                  </c:pt>
                  <c:pt idx="7">
                    <c:v>06:45</c:v>
                  </c:pt>
                  <c:pt idx="8">
                    <c:v>07:00</c:v>
                  </c:pt>
                  <c:pt idx="9">
                    <c:v>07:15</c:v>
                  </c:pt>
                  <c:pt idx="10">
                    <c:v>07:30</c:v>
                  </c:pt>
                  <c:pt idx="11">
                    <c:v>07:45</c:v>
                  </c:pt>
                  <c:pt idx="12">
                    <c:v>08:00</c:v>
                  </c:pt>
                  <c:pt idx="13">
                    <c:v>08:15</c:v>
                  </c:pt>
                  <c:pt idx="14">
                    <c:v>08:30</c:v>
                  </c:pt>
                  <c:pt idx="15">
                    <c:v>08:45</c:v>
                  </c:pt>
                  <c:pt idx="16">
                    <c:v>09:00</c:v>
                  </c:pt>
                  <c:pt idx="17">
                    <c:v>09:15</c:v>
                  </c:pt>
                  <c:pt idx="18">
                    <c:v>09:30</c:v>
                  </c:pt>
                  <c:pt idx="19">
                    <c:v>09:45</c:v>
                  </c:pt>
                  <c:pt idx="20">
                    <c:v>15:00</c:v>
                  </c:pt>
                  <c:pt idx="21">
                    <c:v>15:15</c:v>
                  </c:pt>
                  <c:pt idx="22">
                    <c:v>15:30</c:v>
                  </c:pt>
                  <c:pt idx="23">
                    <c:v>15:45</c:v>
                  </c:pt>
                  <c:pt idx="24">
                    <c:v>16:00</c:v>
                  </c:pt>
                  <c:pt idx="25">
                    <c:v>16:15</c:v>
                  </c:pt>
                  <c:pt idx="26">
                    <c:v>16:30</c:v>
                  </c:pt>
                  <c:pt idx="27">
                    <c:v>16:45</c:v>
                  </c:pt>
                  <c:pt idx="28">
                    <c:v>17:00</c:v>
                  </c:pt>
                  <c:pt idx="29">
                    <c:v>17:15</c:v>
                  </c:pt>
                  <c:pt idx="30">
                    <c:v>17:30</c:v>
                  </c:pt>
                  <c:pt idx="31">
                    <c:v>17:45</c:v>
                  </c:pt>
                  <c:pt idx="32">
                    <c:v>18:00</c:v>
                  </c:pt>
                  <c:pt idx="33">
                    <c:v>18:15</c:v>
                  </c:pt>
                  <c:pt idx="34">
                    <c:v>18:30</c:v>
                  </c:pt>
                  <c:pt idx="35">
                    <c:v>18:45</c:v>
                  </c:pt>
                  <c:pt idx="36">
                    <c:v>19:00</c:v>
                  </c:pt>
                  <c:pt idx="37">
                    <c:v>19:15</c:v>
                  </c:pt>
                  <c:pt idx="38">
                    <c:v>19:30</c:v>
                  </c:pt>
                  <c:pt idx="39">
                    <c:v>19:45</c:v>
                  </c:pt>
                </c:lvl>
              </c:multiLvlStrCache>
            </c:multiLvlStrRef>
          </c:cat>
          <c:val>
            <c:numRef>
              <c:f>('FHMD-MIXTO'!$D$3:$D$22,'FHMD-MIXTO'!$D$43:$D$62)</c:f>
              <c:numCache>
                <c:formatCode>General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498</c:v>
                </c:pt>
                <c:pt idx="5">
                  <c:v>498</c:v>
                </c:pt>
                <c:pt idx="6">
                  <c:v>552</c:v>
                </c:pt>
                <c:pt idx="7">
                  <c:v>560</c:v>
                </c:pt>
                <c:pt idx="8">
                  <c:v>569</c:v>
                </c:pt>
                <c:pt idx="9">
                  <c:v>479</c:v>
                </c:pt>
                <c:pt idx="10">
                  <c:v>512</c:v>
                </c:pt>
                <c:pt idx="11">
                  <c:v>499</c:v>
                </c:pt>
                <c:pt idx="12">
                  <c:v>522</c:v>
                </c:pt>
                <c:pt idx="13">
                  <c:v>480</c:v>
                </c:pt>
                <c:pt idx="14">
                  <c:v>472</c:v>
                </c:pt>
                <c:pt idx="15">
                  <c:v>540</c:v>
                </c:pt>
                <c:pt idx="16">
                  <c:v>420</c:v>
                </c:pt>
                <c:pt idx="17">
                  <c:v>424</c:v>
                </c:pt>
                <c:pt idx="18">
                  <c:v>520</c:v>
                </c:pt>
                <c:pt idx="19">
                  <c:v>589</c:v>
                </c:pt>
                <c:pt idx="20">
                  <c:v>469</c:v>
                </c:pt>
                <c:pt idx="21">
                  <c:v>581</c:v>
                </c:pt>
                <c:pt idx="22">
                  <c:v>495</c:v>
                </c:pt>
                <c:pt idx="23">
                  <c:v>458</c:v>
                </c:pt>
                <c:pt idx="24">
                  <c:v>459</c:v>
                </c:pt>
                <c:pt idx="25">
                  <c:v>463</c:v>
                </c:pt>
                <c:pt idx="26">
                  <c:v>626</c:v>
                </c:pt>
                <c:pt idx="27">
                  <c:v>462</c:v>
                </c:pt>
                <c:pt idx="28">
                  <c:v>567</c:v>
                </c:pt>
                <c:pt idx="29">
                  <c:v>588</c:v>
                </c:pt>
                <c:pt idx="30">
                  <c:v>745</c:v>
                </c:pt>
                <c:pt idx="31">
                  <c:v>820</c:v>
                </c:pt>
                <c:pt idx="32">
                  <c:v>942</c:v>
                </c:pt>
                <c:pt idx="33">
                  <c:v>950</c:v>
                </c:pt>
                <c:pt idx="34">
                  <c:v>902</c:v>
                </c:pt>
                <c:pt idx="35">
                  <c:v>806</c:v>
                </c:pt>
                <c:pt idx="36">
                  <c:v>791</c:v>
                </c:pt>
                <c:pt idx="37">
                  <c:v>577</c:v>
                </c:pt>
                <c:pt idx="38">
                  <c:v>754</c:v>
                </c:pt>
                <c:pt idx="39">
                  <c:v>645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D1E-4858-827B-66F11B2068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6"/>
        <c:axId val="-375114592"/>
        <c:axId val="-375111872"/>
      </c:barChart>
      <c:lineChart>
        <c:grouping val="standard"/>
        <c:varyColors val="0"/>
        <c:ser>
          <c:idx val="1"/>
          <c:order val="1"/>
          <c:tx>
            <c:strRef>
              <c:f>'FHMD-MIXTO'!$BV$2</c:f>
              <c:strCache>
                <c:ptCount val="1"/>
                <c:pt idx="0">
                  <c:v>VHMD (Como un Q15 min)</c:v>
                </c:pt>
              </c:strCache>
            </c:strRef>
          </c:tx>
          <c:spPr>
            <a:ln w="15875" cap="rnd">
              <a:solidFill>
                <a:schemeClr val="accent2"/>
              </a:solidFill>
              <a:prstDash val="sysDot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D1E-4858-827B-66F11B2068DA}"/>
                </c:ext>
              </c:extLst>
            </c:dLbl>
            <c:dLbl>
              <c:idx val="3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A08-4002-B10B-54CD397721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('FHMD-MIXTO'!$A$3:$B$22,'FHMD-MIXTO'!$A$43:$B$62)</c:f>
              <c:multiLvlStrCache>
                <c:ptCount val="40"/>
                <c:lvl>
                  <c:pt idx="0">
                    <c:v>05:15</c:v>
                  </c:pt>
                  <c:pt idx="1">
                    <c:v>05:30</c:v>
                  </c:pt>
                  <c:pt idx="2">
                    <c:v>05:45</c:v>
                  </c:pt>
                  <c:pt idx="3">
                    <c:v>06:00</c:v>
                  </c:pt>
                  <c:pt idx="4">
                    <c:v>06:15</c:v>
                  </c:pt>
                  <c:pt idx="5">
                    <c:v>06:30</c:v>
                  </c:pt>
                  <c:pt idx="6">
                    <c:v>06:45</c:v>
                  </c:pt>
                  <c:pt idx="7">
                    <c:v>07:00</c:v>
                  </c:pt>
                  <c:pt idx="8">
                    <c:v>07:15</c:v>
                  </c:pt>
                  <c:pt idx="9">
                    <c:v>07:30</c:v>
                  </c:pt>
                  <c:pt idx="10">
                    <c:v>07:45</c:v>
                  </c:pt>
                  <c:pt idx="11">
                    <c:v>08:00</c:v>
                  </c:pt>
                  <c:pt idx="12">
                    <c:v>08:15</c:v>
                  </c:pt>
                  <c:pt idx="13">
                    <c:v>08:30</c:v>
                  </c:pt>
                  <c:pt idx="14">
                    <c:v>08:45</c:v>
                  </c:pt>
                  <c:pt idx="15">
                    <c:v>09:00</c:v>
                  </c:pt>
                  <c:pt idx="16">
                    <c:v>09:15</c:v>
                  </c:pt>
                  <c:pt idx="17">
                    <c:v>09:30</c:v>
                  </c:pt>
                  <c:pt idx="18">
                    <c:v>09:45</c:v>
                  </c:pt>
                  <c:pt idx="19">
                    <c:v>10:00</c:v>
                  </c:pt>
                  <c:pt idx="20">
                    <c:v>15:15</c:v>
                  </c:pt>
                  <c:pt idx="21">
                    <c:v>15:30</c:v>
                  </c:pt>
                  <c:pt idx="22">
                    <c:v>15:45</c:v>
                  </c:pt>
                  <c:pt idx="23">
                    <c:v>16:00</c:v>
                  </c:pt>
                  <c:pt idx="24">
                    <c:v>16:15</c:v>
                  </c:pt>
                  <c:pt idx="25">
                    <c:v>16:30</c:v>
                  </c:pt>
                  <c:pt idx="26">
                    <c:v>16:45</c:v>
                  </c:pt>
                  <c:pt idx="27">
                    <c:v>17:00</c:v>
                  </c:pt>
                  <c:pt idx="28">
                    <c:v>17:15</c:v>
                  </c:pt>
                  <c:pt idx="29">
                    <c:v>17:30</c:v>
                  </c:pt>
                  <c:pt idx="30">
                    <c:v>17:45</c:v>
                  </c:pt>
                  <c:pt idx="31">
                    <c:v>18:00</c:v>
                  </c:pt>
                  <c:pt idx="32">
                    <c:v>18:15</c:v>
                  </c:pt>
                  <c:pt idx="33">
                    <c:v>18:30</c:v>
                  </c:pt>
                  <c:pt idx="34">
                    <c:v>18:45</c:v>
                  </c:pt>
                  <c:pt idx="35">
                    <c:v>19:00</c:v>
                  </c:pt>
                  <c:pt idx="36">
                    <c:v>19:15</c:v>
                  </c:pt>
                  <c:pt idx="37">
                    <c:v>19:30</c:v>
                  </c:pt>
                  <c:pt idx="38">
                    <c:v>19:45</c:v>
                  </c:pt>
                  <c:pt idx="39">
                    <c:v>20:00</c:v>
                  </c:pt>
                </c:lvl>
                <c:lvl>
                  <c:pt idx="0">
                    <c:v>05:00</c:v>
                  </c:pt>
                  <c:pt idx="1">
                    <c:v>05:15</c:v>
                  </c:pt>
                  <c:pt idx="2">
                    <c:v>05:30</c:v>
                  </c:pt>
                  <c:pt idx="3">
                    <c:v>05:45</c:v>
                  </c:pt>
                  <c:pt idx="4">
                    <c:v>06:00</c:v>
                  </c:pt>
                  <c:pt idx="5">
                    <c:v>06:15</c:v>
                  </c:pt>
                  <c:pt idx="6">
                    <c:v>06:30</c:v>
                  </c:pt>
                  <c:pt idx="7">
                    <c:v>06:45</c:v>
                  </c:pt>
                  <c:pt idx="8">
                    <c:v>07:00</c:v>
                  </c:pt>
                  <c:pt idx="9">
                    <c:v>07:15</c:v>
                  </c:pt>
                  <c:pt idx="10">
                    <c:v>07:30</c:v>
                  </c:pt>
                  <c:pt idx="11">
                    <c:v>07:45</c:v>
                  </c:pt>
                  <c:pt idx="12">
                    <c:v>08:00</c:v>
                  </c:pt>
                  <c:pt idx="13">
                    <c:v>08:15</c:v>
                  </c:pt>
                  <c:pt idx="14">
                    <c:v>08:30</c:v>
                  </c:pt>
                  <c:pt idx="15">
                    <c:v>08:45</c:v>
                  </c:pt>
                  <c:pt idx="16">
                    <c:v>09:00</c:v>
                  </c:pt>
                  <c:pt idx="17">
                    <c:v>09:15</c:v>
                  </c:pt>
                  <c:pt idx="18">
                    <c:v>09:30</c:v>
                  </c:pt>
                  <c:pt idx="19">
                    <c:v>09:45</c:v>
                  </c:pt>
                  <c:pt idx="20">
                    <c:v>15:00</c:v>
                  </c:pt>
                  <c:pt idx="21">
                    <c:v>15:15</c:v>
                  </c:pt>
                  <c:pt idx="22">
                    <c:v>15:30</c:v>
                  </c:pt>
                  <c:pt idx="23">
                    <c:v>15:45</c:v>
                  </c:pt>
                  <c:pt idx="24">
                    <c:v>16:00</c:v>
                  </c:pt>
                  <c:pt idx="25">
                    <c:v>16:15</c:v>
                  </c:pt>
                  <c:pt idx="26">
                    <c:v>16:30</c:v>
                  </c:pt>
                  <c:pt idx="27">
                    <c:v>16:45</c:v>
                  </c:pt>
                  <c:pt idx="28">
                    <c:v>17:00</c:v>
                  </c:pt>
                  <c:pt idx="29">
                    <c:v>17:15</c:v>
                  </c:pt>
                  <c:pt idx="30">
                    <c:v>17:30</c:v>
                  </c:pt>
                  <c:pt idx="31">
                    <c:v>17:45</c:v>
                  </c:pt>
                  <c:pt idx="32">
                    <c:v>18:00</c:v>
                  </c:pt>
                  <c:pt idx="33">
                    <c:v>18:15</c:v>
                  </c:pt>
                  <c:pt idx="34">
                    <c:v>18:30</c:v>
                  </c:pt>
                  <c:pt idx="35">
                    <c:v>18:45</c:v>
                  </c:pt>
                  <c:pt idx="36">
                    <c:v>19:00</c:v>
                  </c:pt>
                  <c:pt idx="37">
                    <c:v>19:15</c:v>
                  </c:pt>
                  <c:pt idx="38">
                    <c:v>19:30</c:v>
                  </c:pt>
                  <c:pt idx="39">
                    <c:v>19:45</c:v>
                  </c:pt>
                </c:lvl>
              </c:multiLvlStrCache>
            </c:multiLvlStrRef>
          </c:cat>
          <c:val>
            <c:numRef>
              <c:f>('FHMD-MIXTO'!$BV$3:$BV$25,'FHMD-MIXTO'!$BV$43:$BV$59)</c:f>
              <c:numCache>
                <c:formatCode>General</c:formatCode>
                <c:ptCount val="40"/>
                <c:pt idx="0">
                  <c:v>903.5</c:v>
                </c:pt>
                <c:pt idx="1">
                  <c:v>903.5</c:v>
                </c:pt>
                <c:pt idx="2">
                  <c:v>903.5</c:v>
                </c:pt>
                <c:pt idx="3">
                  <c:v>903.5</c:v>
                </c:pt>
                <c:pt idx="4">
                  <c:v>903.5</c:v>
                </c:pt>
                <c:pt idx="5">
                  <c:v>903.5</c:v>
                </c:pt>
                <c:pt idx="6">
                  <c:v>903.5</c:v>
                </c:pt>
                <c:pt idx="7">
                  <c:v>903.5</c:v>
                </c:pt>
                <c:pt idx="8">
                  <c:v>903.5</c:v>
                </c:pt>
                <c:pt idx="9">
                  <c:v>903.5</c:v>
                </c:pt>
                <c:pt idx="10">
                  <c:v>903.5</c:v>
                </c:pt>
                <c:pt idx="11">
                  <c:v>903.5</c:v>
                </c:pt>
                <c:pt idx="12">
                  <c:v>903.5</c:v>
                </c:pt>
                <c:pt idx="13">
                  <c:v>903.5</c:v>
                </c:pt>
                <c:pt idx="14">
                  <c:v>903.5</c:v>
                </c:pt>
                <c:pt idx="15">
                  <c:v>903.5</c:v>
                </c:pt>
                <c:pt idx="16">
                  <c:v>903.5</c:v>
                </c:pt>
                <c:pt idx="17">
                  <c:v>903.5</c:v>
                </c:pt>
                <c:pt idx="18">
                  <c:v>903.5</c:v>
                </c:pt>
                <c:pt idx="19">
                  <c:v>903.5</c:v>
                </c:pt>
                <c:pt idx="20">
                  <c:v>903.5</c:v>
                </c:pt>
                <c:pt idx="21">
                  <c:v>903.5</c:v>
                </c:pt>
                <c:pt idx="22">
                  <c:v>903.5</c:v>
                </c:pt>
                <c:pt idx="23">
                  <c:v>903.5</c:v>
                </c:pt>
                <c:pt idx="24">
                  <c:v>903.5</c:v>
                </c:pt>
                <c:pt idx="25">
                  <c:v>903.5</c:v>
                </c:pt>
                <c:pt idx="26">
                  <c:v>903.5</c:v>
                </c:pt>
                <c:pt idx="27">
                  <c:v>903.5</c:v>
                </c:pt>
                <c:pt idx="28">
                  <c:v>903.5</c:v>
                </c:pt>
                <c:pt idx="29">
                  <c:v>903.5</c:v>
                </c:pt>
                <c:pt idx="30">
                  <c:v>903.5</c:v>
                </c:pt>
                <c:pt idx="31">
                  <c:v>903.5</c:v>
                </c:pt>
                <c:pt idx="32">
                  <c:v>903.5</c:v>
                </c:pt>
                <c:pt idx="33">
                  <c:v>903.5</c:v>
                </c:pt>
                <c:pt idx="34">
                  <c:v>903.5</c:v>
                </c:pt>
                <c:pt idx="35">
                  <c:v>903.5</c:v>
                </c:pt>
                <c:pt idx="36">
                  <c:v>903.5</c:v>
                </c:pt>
                <c:pt idx="37">
                  <c:v>903.5</c:v>
                </c:pt>
                <c:pt idx="38">
                  <c:v>903.5</c:v>
                </c:pt>
                <c:pt idx="39">
                  <c:v>903.5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FD1E-4858-827B-66F11B2068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375114592"/>
        <c:axId val="-375111872"/>
      </c:lineChart>
      <c:catAx>
        <c:axId val="-3751145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intervalo</a:t>
                </a:r>
                <a:r>
                  <a:rPr lang="es-CO" sz="700" baseline="0"/>
                  <a:t> de tiempo (15 min)</a:t>
                </a:r>
                <a:endParaRPr lang="es-CO" sz="7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75111872"/>
        <c:crosses val="autoZero"/>
        <c:auto val="1"/>
        <c:lblAlgn val="ctr"/>
        <c:lblOffset val="100"/>
        <c:noMultiLvlLbl val="0"/>
      </c:catAx>
      <c:valAx>
        <c:axId val="-375111872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lt1">
                  <a:lumMod val="95000"/>
                  <a:alpha val="14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700" b="1" i="0" u="none" strike="noStrike" kern="1200" cap="all" baseline="0">
                    <a:solidFill>
                      <a:sysClr val="window" lastClr="FFFFFF">
                        <a:lumMod val="8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>
                    <a:effectLst/>
                  </a:rPr>
                  <a:t>VOLUMEN </a:t>
                </a:r>
              </a:p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700">
                    <a:solidFill>
                      <a:sysClr val="window" lastClr="FFFFFF">
                        <a:lumMod val="85000"/>
                      </a:sysClr>
                    </a:solidFill>
                  </a:defRPr>
                </a:pPr>
                <a:r>
                  <a:rPr lang="es-CO" sz="700">
                    <a:effectLst/>
                  </a:rPr>
                  <a:t>Vehículos mixtps/15min)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700" b="1" i="0" u="none" strike="noStrike" kern="1200" cap="all" baseline="0">
                  <a:solidFill>
                    <a:sysClr val="window" lastClr="FFFFFF">
                      <a:lumMod val="8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7511459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7101013414989792"/>
          <c:y val="0.18359786178560136"/>
          <c:w val="0.11973060659084281"/>
          <c:h val="0.345197949732723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solidFill>
        <a:schemeClr val="accent2"/>
      </a:solidFill>
      <a:prstDash val="sysDash"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000"/>
              <a:t>VARIACIÓN</a:t>
            </a:r>
            <a:r>
              <a:rPr lang="es-CO" sz="1000" baseline="0"/>
              <a:t> DEL VOLUMENEN DE TRÁNSITO EN LA HORA DE MÁXIMA DEMANDA</a:t>
            </a:r>
            <a:endParaRPr lang="es-CO" sz="1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7.1552134523696173E-2"/>
          <c:y val="0.17272085232677203"/>
          <c:w val="0.78791588037455584"/>
          <c:h val="0.6112126476810244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'FHMD-MIXTO'!$D$1:$D$2</c:f>
              <c:strCache>
                <c:ptCount val="2"/>
                <c:pt idx="0">
                  <c:v>TOTAL EQUIVALENCIA 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('FHMD-MIXTO'!$A$63:$B$82,'FHMD-MIXTO'!$A$103:$B$122)</c:f>
              <c:multiLvlStrCache>
                <c:ptCount val="40"/>
                <c:lvl>
                  <c:pt idx="0">
                    <c:v>05:15</c:v>
                  </c:pt>
                  <c:pt idx="1">
                    <c:v>05:30</c:v>
                  </c:pt>
                  <c:pt idx="2">
                    <c:v>05:45</c:v>
                  </c:pt>
                  <c:pt idx="3">
                    <c:v>06:00</c:v>
                  </c:pt>
                  <c:pt idx="4">
                    <c:v>06:15</c:v>
                  </c:pt>
                  <c:pt idx="5">
                    <c:v>06:30</c:v>
                  </c:pt>
                  <c:pt idx="6">
                    <c:v>06:45</c:v>
                  </c:pt>
                  <c:pt idx="7">
                    <c:v>07:00</c:v>
                  </c:pt>
                  <c:pt idx="8">
                    <c:v>07:15</c:v>
                  </c:pt>
                  <c:pt idx="9">
                    <c:v>07:30</c:v>
                  </c:pt>
                  <c:pt idx="10">
                    <c:v>07:45</c:v>
                  </c:pt>
                  <c:pt idx="11">
                    <c:v>08:00</c:v>
                  </c:pt>
                  <c:pt idx="12">
                    <c:v>08:15</c:v>
                  </c:pt>
                  <c:pt idx="13">
                    <c:v>08:30</c:v>
                  </c:pt>
                  <c:pt idx="14">
                    <c:v>08:45</c:v>
                  </c:pt>
                  <c:pt idx="15">
                    <c:v>09:00</c:v>
                  </c:pt>
                  <c:pt idx="16">
                    <c:v>09:15</c:v>
                  </c:pt>
                  <c:pt idx="17">
                    <c:v>09:30</c:v>
                  </c:pt>
                  <c:pt idx="18">
                    <c:v>09:45</c:v>
                  </c:pt>
                  <c:pt idx="19">
                    <c:v>10:00</c:v>
                  </c:pt>
                  <c:pt idx="20">
                    <c:v>15:15</c:v>
                  </c:pt>
                  <c:pt idx="21">
                    <c:v>15:30</c:v>
                  </c:pt>
                  <c:pt idx="22">
                    <c:v>15:45</c:v>
                  </c:pt>
                  <c:pt idx="23">
                    <c:v>16:00</c:v>
                  </c:pt>
                  <c:pt idx="24">
                    <c:v>16:15</c:v>
                  </c:pt>
                  <c:pt idx="25">
                    <c:v>16:30</c:v>
                  </c:pt>
                  <c:pt idx="26">
                    <c:v>16:45</c:v>
                  </c:pt>
                  <c:pt idx="27">
                    <c:v>17:00</c:v>
                  </c:pt>
                  <c:pt idx="28">
                    <c:v>17:15</c:v>
                  </c:pt>
                  <c:pt idx="29">
                    <c:v>17:30</c:v>
                  </c:pt>
                  <c:pt idx="30">
                    <c:v>17:45</c:v>
                  </c:pt>
                  <c:pt idx="31">
                    <c:v>18:00</c:v>
                  </c:pt>
                  <c:pt idx="32">
                    <c:v>18:15</c:v>
                  </c:pt>
                  <c:pt idx="33">
                    <c:v>18:30</c:v>
                  </c:pt>
                  <c:pt idx="34">
                    <c:v>18:45</c:v>
                  </c:pt>
                  <c:pt idx="35">
                    <c:v>19:00</c:v>
                  </c:pt>
                  <c:pt idx="36">
                    <c:v>19:15</c:v>
                  </c:pt>
                  <c:pt idx="37">
                    <c:v>19:30</c:v>
                  </c:pt>
                  <c:pt idx="38">
                    <c:v>19:45</c:v>
                  </c:pt>
                  <c:pt idx="39">
                    <c:v>20:00</c:v>
                  </c:pt>
                </c:lvl>
                <c:lvl>
                  <c:pt idx="0">
                    <c:v>05:00</c:v>
                  </c:pt>
                  <c:pt idx="1">
                    <c:v>05:15</c:v>
                  </c:pt>
                  <c:pt idx="2">
                    <c:v>05:30</c:v>
                  </c:pt>
                  <c:pt idx="3">
                    <c:v>05:45</c:v>
                  </c:pt>
                  <c:pt idx="4">
                    <c:v>06:00</c:v>
                  </c:pt>
                  <c:pt idx="5">
                    <c:v>06:15</c:v>
                  </c:pt>
                  <c:pt idx="6">
                    <c:v>06:30</c:v>
                  </c:pt>
                  <c:pt idx="7">
                    <c:v>06:45</c:v>
                  </c:pt>
                  <c:pt idx="8">
                    <c:v>07:00</c:v>
                  </c:pt>
                  <c:pt idx="9">
                    <c:v>07:15</c:v>
                  </c:pt>
                  <c:pt idx="10">
                    <c:v>07:30</c:v>
                  </c:pt>
                  <c:pt idx="11">
                    <c:v>07:45</c:v>
                  </c:pt>
                  <c:pt idx="12">
                    <c:v>08:00</c:v>
                  </c:pt>
                  <c:pt idx="13">
                    <c:v>08:15</c:v>
                  </c:pt>
                  <c:pt idx="14">
                    <c:v>08:30</c:v>
                  </c:pt>
                  <c:pt idx="15">
                    <c:v>08:45</c:v>
                  </c:pt>
                  <c:pt idx="16">
                    <c:v>09:00</c:v>
                  </c:pt>
                  <c:pt idx="17">
                    <c:v>09:15</c:v>
                  </c:pt>
                  <c:pt idx="18">
                    <c:v>09:30</c:v>
                  </c:pt>
                  <c:pt idx="19">
                    <c:v>09:45</c:v>
                  </c:pt>
                  <c:pt idx="20">
                    <c:v>15:00</c:v>
                  </c:pt>
                  <c:pt idx="21">
                    <c:v>15:15</c:v>
                  </c:pt>
                  <c:pt idx="22">
                    <c:v>15:30</c:v>
                  </c:pt>
                  <c:pt idx="23">
                    <c:v>15:45</c:v>
                  </c:pt>
                  <c:pt idx="24">
                    <c:v>16:00</c:v>
                  </c:pt>
                  <c:pt idx="25">
                    <c:v>16:15</c:v>
                  </c:pt>
                  <c:pt idx="26">
                    <c:v>16:30</c:v>
                  </c:pt>
                  <c:pt idx="27">
                    <c:v>16:45</c:v>
                  </c:pt>
                  <c:pt idx="28">
                    <c:v>17:00</c:v>
                  </c:pt>
                  <c:pt idx="29">
                    <c:v>17:15</c:v>
                  </c:pt>
                  <c:pt idx="30">
                    <c:v>17:30</c:v>
                  </c:pt>
                  <c:pt idx="31">
                    <c:v>17:45</c:v>
                  </c:pt>
                  <c:pt idx="32">
                    <c:v>18:00</c:v>
                  </c:pt>
                  <c:pt idx="33">
                    <c:v>18:15</c:v>
                  </c:pt>
                  <c:pt idx="34">
                    <c:v>18:30</c:v>
                  </c:pt>
                  <c:pt idx="35">
                    <c:v>18:45</c:v>
                  </c:pt>
                  <c:pt idx="36">
                    <c:v>19:00</c:v>
                  </c:pt>
                  <c:pt idx="37">
                    <c:v>19:15</c:v>
                  </c:pt>
                  <c:pt idx="38">
                    <c:v>19:30</c:v>
                  </c:pt>
                  <c:pt idx="39">
                    <c:v>19:45</c:v>
                  </c:pt>
                </c:lvl>
              </c:multiLvlStrCache>
            </c:multiLvlStrRef>
          </c:cat>
          <c:val>
            <c:numRef>
              <c:f>('FHMD-MIXTO'!$D$63:$D$82,'FHMD-MIXTO'!$D$103:$D$122)</c:f>
              <c:numCache>
                <c:formatCode>General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170</c:v>
                </c:pt>
                <c:pt idx="5">
                  <c:v>173</c:v>
                </c:pt>
                <c:pt idx="6">
                  <c:v>175</c:v>
                </c:pt>
                <c:pt idx="7">
                  <c:v>173</c:v>
                </c:pt>
                <c:pt idx="8">
                  <c:v>166</c:v>
                </c:pt>
                <c:pt idx="9">
                  <c:v>185</c:v>
                </c:pt>
                <c:pt idx="10">
                  <c:v>193</c:v>
                </c:pt>
                <c:pt idx="11">
                  <c:v>196</c:v>
                </c:pt>
                <c:pt idx="12">
                  <c:v>231</c:v>
                </c:pt>
                <c:pt idx="13">
                  <c:v>238</c:v>
                </c:pt>
                <c:pt idx="14">
                  <c:v>266</c:v>
                </c:pt>
                <c:pt idx="15">
                  <c:v>212</c:v>
                </c:pt>
                <c:pt idx="16">
                  <c:v>197</c:v>
                </c:pt>
                <c:pt idx="17">
                  <c:v>187</c:v>
                </c:pt>
                <c:pt idx="18">
                  <c:v>210</c:v>
                </c:pt>
                <c:pt idx="19">
                  <c:v>155</c:v>
                </c:pt>
                <c:pt idx="20">
                  <c:v>205</c:v>
                </c:pt>
                <c:pt idx="21">
                  <c:v>190</c:v>
                </c:pt>
                <c:pt idx="22">
                  <c:v>198</c:v>
                </c:pt>
                <c:pt idx="23">
                  <c:v>203</c:v>
                </c:pt>
                <c:pt idx="24">
                  <c:v>233</c:v>
                </c:pt>
                <c:pt idx="25">
                  <c:v>190</c:v>
                </c:pt>
                <c:pt idx="26">
                  <c:v>141</c:v>
                </c:pt>
                <c:pt idx="27">
                  <c:v>241</c:v>
                </c:pt>
                <c:pt idx="28">
                  <c:v>209</c:v>
                </c:pt>
                <c:pt idx="29">
                  <c:v>242</c:v>
                </c:pt>
                <c:pt idx="30">
                  <c:v>266</c:v>
                </c:pt>
                <c:pt idx="31">
                  <c:v>254</c:v>
                </c:pt>
                <c:pt idx="32">
                  <c:v>354</c:v>
                </c:pt>
                <c:pt idx="33">
                  <c:v>319</c:v>
                </c:pt>
                <c:pt idx="34">
                  <c:v>272</c:v>
                </c:pt>
                <c:pt idx="35">
                  <c:v>235</c:v>
                </c:pt>
                <c:pt idx="36">
                  <c:v>210</c:v>
                </c:pt>
                <c:pt idx="37">
                  <c:v>236</c:v>
                </c:pt>
                <c:pt idx="38">
                  <c:v>181</c:v>
                </c:pt>
                <c:pt idx="39">
                  <c:v>210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B3-4D11-97BC-BAE39197D1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6"/>
        <c:axId val="-375108608"/>
        <c:axId val="-375112960"/>
      </c:barChart>
      <c:lineChart>
        <c:grouping val="standard"/>
        <c:varyColors val="0"/>
        <c:ser>
          <c:idx val="1"/>
          <c:order val="1"/>
          <c:tx>
            <c:strRef>
              <c:f>'FHMD-MIXTO'!$BV$2</c:f>
              <c:strCache>
                <c:ptCount val="1"/>
                <c:pt idx="0">
                  <c:v>VHMD (Como un Q15 min)</c:v>
                </c:pt>
              </c:strCache>
            </c:strRef>
          </c:tx>
          <c:spPr>
            <a:ln w="15875" cap="rnd">
              <a:solidFill>
                <a:schemeClr val="accent2"/>
              </a:solidFill>
              <a:prstDash val="sysDot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1B3-4D11-97BC-BAE39197D196}"/>
                </c:ext>
              </c:extLst>
            </c:dLbl>
            <c:dLbl>
              <c:idx val="3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1B3-4D11-97BC-BAE39197D19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('FHMD-MIXTO'!$A$63:$B$82,'FHMD-MIXTO'!$A$103:$B$122)</c:f>
              <c:multiLvlStrCache>
                <c:ptCount val="40"/>
                <c:lvl>
                  <c:pt idx="0">
                    <c:v>05:15</c:v>
                  </c:pt>
                  <c:pt idx="1">
                    <c:v>05:30</c:v>
                  </c:pt>
                  <c:pt idx="2">
                    <c:v>05:45</c:v>
                  </c:pt>
                  <c:pt idx="3">
                    <c:v>06:00</c:v>
                  </c:pt>
                  <c:pt idx="4">
                    <c:v>06:15</c:v>
                  </c:pt>
                  <c:pt idx="5">
                    <c:v>06:30</c:v>
                  </c:pt>
                  <c:pt idx="6">
                    <c:v>06:45</c:v>
                  </c:pt>
                  <c:pt idx="7">
                    <c:v>07:00</c:v>
                  </c:pt>
                  <c:pt idx="8">
                    <c:v>07:15</c:v>
                  </c:pt>
                  <c:pt idx="9">
                    <c:v>07:30</c:v>
                  </c:pt>
                  <c:pt idx="10">
                    <c:v>07:45</c:v>
                  </c:pt>
                  <c:pt idx="11">
                    <c:v>08:00</c:v>
                  </c:pt>
                  <c:pt idx="12">
                    <c:v>08:15</c:v>
                  </c:pt>
                  <c:pt idx="13">
                    <c:v>08:30</c:v>
                  </c:pt>
                  <c:pt idx="14">
                    <c:v>08:45</c:v>
                  </c:pt>
                  <c:pt idx="15">
                    <c:v>09:00</c:v>
                  </c:pt>
                  <c:pt idx="16">
                    <c:v>09:15</c:v>
                  </c:pt>
                  <c:pt idx="17">
                    <c:v>09:30</c:v>
                  </c:pt>
                  <c:pt idx="18">
                    <c:v>09:45</c:v>
                  </c:pt>
                  <c:pt idx="19">
                    <c:v>10:00</c:v>
                  </c:pt>
                  <c:pt idx="20">
                    <c:v>15:15</c:v>
                  </c:pt>
                  <c:pt idx="21">
                    <c:v>15:30</c:v>
                  </c:pt>
                  <c:pt idx="22">
                    <c:v>15:45</c:v>
                  </c:pt>
                  <c:pt idx="23">
                    <c:v>16:00</c:v>
                  </c:pt>
                  <c:pt idx="24">
                    <c:v>16:15</c:v>
                  </c:pt>
                  <c:pt idx="25">
                    <c:v>16:30</c:v>
                  </c:pt>
                  <c:pt idx="26">
                    <c:v>16:45</c:v>
                  </c:pt>
                  <c:pt idx="27">
                    <c:v>17:00</c:v>
                  </c:pt>
                  <c:pt idx="28">
                    <c:v>17:15</c:v>
                  </c:pt>
                  <c:pt idx="29">
                    <c:v>17:30</c:v>
                  </c:pt>
                  <c:pt idx="30">
                    <c:v>17:45</c:v>
                  </c:pt>
                  <c:pt idx="31">
                    <c:v>18:00</c:v>
                  </c:pt>
                  <c:pt idx="32">
                    <c:v>18:15</c:v>
                  </c:pt>
                  <c:pt idx="33">
                    <c:v>18:30</c:v>
                  </c:pt>
                  <c:pt idx="34">
                    <c:v>18:45</c:v>
                  </c:pt>
                  <c:pt idx="35">
                    <c:v>19:00</c:v>
                  </c:pt>
                  <c:pt idx="36">
                    <c:v>19:15</c:v>
                  </c:pt>
                  <c:pt idx="37">
                    <c:v>19:30</c:v>
                  </c:pt>
                  <c:pt idx="38">
                    <c:v>19:45</c:v>
                  </c:pt>
                  <c:pt idx="39">
                    <c:v>20:00</c:v>
                  </c:pt>
                </c:lvl>
                <c:lvl>
                  <c:pt idx="0">
                    <c:v>05:00</c:v>
                  </c:pt>
                  <c:pt idx="1">
                    <c:v>05:15</c:v>
                  </c:pt>
                  <c:pt idx="2">
                    <c:v>05:30</c:v>
                  </c:pt>
                  <c:pt idx="3">
                    <c:v>05:45</c:v>
                  </c:pt>
                  <c:pt idx="4">
                    <c:v>06:00</c:v>
                  </c:pt>
                  <c:pt idx="5">
                    <c:v>06:15</c:v>
                  </c:pt>
                  <c:pt idx="6">
                    <c:v>06:30</c:v>
                  </c:pt>
                  <c:pt idx="7">
                    <c:v>06:45</c:v>
                  </c:pt>
                  <c:pt idx="8">
                    <c:v>07:00</c:v>
                  </c:pt>
                  <c:pt idx="9">
                    <c:v>07:15</c:v>
                  </c:pt>
                  <c:pt idx="10">
                    <c:v>07:30</c:v>
                  </c:pt>
                  <c:pt idx="11">
                    <c:v>07:45</c:v>
                  </c:pt>
                  <c:pt idx="12">
                    <c:v>08:00</c:v>
                  </c:pt>
                  <c:pt idx="13">
                    <c:v>08:15</c:v>
                  </c:pt>
                  <c:pt idx="14">
                    <c:v>08:30</c:v>
                  </c:pt>
                  <c:pt idx="15">
                    <c:v>08:45</c:v>
                  </c:pt>
                  <c:pt idx="16">
                    <c:v>09:00</c:v>
                  </c:pt>
                  <c:pt idx="17">
                    <c:v>09:15</c:v>
                  </c:pt>
                  <c:pt idx="18">
                    <c:v>09:30</c:v>
                  </c:pt>
                  <c:pt idx="19">
                    <c:v>09:45</c:v>
                  </c:pt>
                  <c:pt idx="20">
                    <c:v>15:00</c:v>
                  </c:pt>
                  <c:pt idx="21">
                    <c:v>15:15</c:v>
                  </c:pt>
                  <c:pt idx="22">
                    <c:v>15:30</c:v>
                  </c:pt>
                  <c:pt idx="23">
                    <c:v>15:45</c:v>
                  </c:pt>
                  <c:pt idx="24">
                    <c:v>16:00</c:v>
                  </c:pt>
                  <c:pt idx="25">
                    <c:v>16:15</c:v>
                  </c:pt>
                  <c:pt idx="26">
                    <c:v>16:30</c:v>
                  </c:pt>
                  <c:pt idx="27">
                    <c:v>16:45</c:v>
                  </c:pt>
                  <c:pt idx="28">
                    <c:v>17:00</c:v>
                  </c:pt>
                  <c:pt idx="29">
                    <c:v>17:15</c:v>
                  </c:pt>
                  <c:pt idx="30">
                    <c:v>17:30</c:v>
                  </c:pt>
                  <c:pt idx="31">
                    <c:v>17:45</c:v>
                  </c:pt>
                  <c:pt idx="32">
                    <c:v>18:00</c:v>
                  </c:pt>
                  <c:pt idx="33">
                    <c:v>18:15</c:v>
                  </c:pt>
                  <c:pt idx="34">
                    <c:v>18:30</c:v>
                  </c:pt>
                  <c:pt idx="35">
                    <c:v>18:45</c:v>
                  </c:pt>
                  <c:pt idx="36">
                    <c:v>19:00</c:v>
                  </c:pt>
                  <c:pt idx="37">
                    <c:v>19:15</c:v>
                  </c:pt>
                  <c:pt idx="38">
                    <c:v>19:30</c:v>
                  </c:pt>
                  <c:pt idx="39">
                    <c:v>19:45</c:v>
                  </c:pt>
                </c:lvl>
              </c:multiLvlStrCache>
            </c:multiLvlStrRef>
          </c:cat>
          <c:val>
            <c:numRef>
              <c:f>('FHMD-MIXTO'!$BV$63:$BV$85,'FHMD-MIXTO'!$BV$103:$BV$119)</c:f>
              <c:numCache>
                <c:formatCode>General</c:formatCode>
                <c:ptCount val="40"/>
                <c:pt idx="0">
                  <c:v>299.75</c:v>
                </c:pt>
                <c:pt idx="1">
                  <c:v>299.75</c:v>
                </c:pt>
                <c:pt idx="2">
                  <c:v>299.75</c:v>
                </c:pt>
                <c:pt idx="3">
                  <c:v>299.75</c:v>
                </c:pt>
                <c:pt idx="4">
                  <c:v>299.75</c:v>
                </c:pt>
                <c:pt idx="5">
                  <c:v>299.75</c:v>
                </c:pt>
                <c:pt idx="6">
                  <c:v>299.75</c:v>
                </c:pt>
                <c:pt idx="7">
                  <c:v>299.75</c:v>
                </c:pt>
                <c:pt idx="8">
                  <c:v>299.75</c:v>
                </c:pt>
                <c:pt idx="9">
                  <c:v>299.75</c:v>
                </c:pt>
                <c:pt idx="10">
                  <c:v>299.75</c:v>
                </c:pt>
                <c:pt idx="11">
                  <c:v>299.75</c:v>
                </c:pt>
                <c:pt idx="12">
                  <c:v>299.75</c:v>
                </c:pt>
                <c:pt idx="13">
                  <c:v>299.75</c:v>
                </c:pt>
                <c:pt idx="14">
                  <c:v>299.75</c:v>
                </c:pt>
                <c:pt idx="15">
                  <c:v>299.75</c:v>
                </c:pt>
                <c:pt idx="16">
                  <c:v>299.75</c:v>
                </c:pt>
                <c:pt idx="17">
                  <c:v>299.75</c:v>
                </c:pt>
                <c:pt idx="18">
                  <c:v>299.75</c:v>
                </c:pt>
                <c:pt idx="19">
                  <c:v>299.75</c:v>
                </c:pt>
                <c:pt idx="20">
                  <c:v>299.75</c:v>
                </c:pt>
                <c:pt idx="21">
                  <c:v>299.75</c:v>
                </c:pt>
                <c:pt idx="22">
                  <c:v>299.75</c:v>
                </c:pt>
                <c:pt idx="23">
                  <c:v>299.75</c:v>
                </c:pt>
                <c:pt idx="24">
                  <c:v>299.75</c:v>
                </c:pt>
                <c:pt idx="25">
                  <c:v>299.75</c:v>
                </c:pt>
                <c:pt idx="26">
                  <c:v>299.75</c:v>
                </c:pt>
                <c:pt idx="27">
                  <c:v>299.75</c:v>
                </c:pt>
                <c:pt idx="28">
                  <c:v>299.75</c:v>
                </c:pt>
                <c:pt idx="29">
                  <c:v>299.75</c:v>
                </c:pt>
                <c:pt idx="30">
                  <c:v>299.75</c:v>
                </c:pt>
                <c:pt idx="31">
                  <c:v>299.75</c:v>
                </c:pt>
                <c:pt idx="32">
                  <c:v>299.75</c:v>
                </c:pt>
                <c:pt idx="33">
                  <c:v>299.75</c:v>
                </c:pt>
                <c:pt idx="34">
                  <c:v>299.75</c:v>
                </c:pt>
                <c:pt idx="35">
                  <c:v>299.75</c:v>
                </c:pt>
                <c:pt idx="36">
                  <c:v>299.75</c:v>
                </c:pt>
                <c:pt idx="37">
                  <c:v>299.75</c:v>
                </c:pt>
                <c:pt idx="38">
                  <c:v>299.75</c:v>
                </c:pt>
                <c:pt idx="39">
                  <c:v>299.75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1B3-4D11-97BC-BAE39197D1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375108608"/>
        <c:axId val="-375112960"/>
      </c:lineChart>
      <c:catAx>
        <c:axId val="-3751086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intervalo</a:t>
                </a:r>
                <a:r>
                  <a:rPr lang="es-CO" sz="700" baseline="0"/>
                  <a:t> de tiempo (15 min)</a:t>
                </a:r>
                <a:endParaRPr lang="es-CO" sz="7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75112960"/>
        <c:crosses val="autoZero"/>
        <c:auto val="1"/>
        <c:lblAlgn val="ctr"/>
        <c:lblOffset val="100"/>
        <c:noMultiLvlLbl val="0"/>
      </c:catAx>
      <c:valAx>
        <c:axId val="-375112960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lt1">
                  <a:lumMod val="95000"/>
                  <a:alpha val="14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700" b="1" i="0" u="none" strike="noStrike" kern="1200" cap="all" baseline="0">
                    <a:solidFill>
                      <a:sysClr val="window" lastClr="FFFFFF">
                        <a:lumMod val="8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>
                    <a:effectLst/>
                  </a:rPr>
                  <a:t>VOLUMEN </a:t>
                </a:r>
              </a:p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700">
                    <a:solidFill>
                      <a:sysClr val="window" lastClr="FFFFFF">
                        <a:lumMod val="85000"/>
                      </a:sysClr>
                    </a:solidFill>
                  </a:defRPr>
                </a:pPr>
                <a:r>
                  <a:rPr lang="es-CO" sz="700">
                    <a:effectLst/>
                  </a:rPr>
                  <a:t>Vehículos mixtps/15min)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700" b="1" i="0" u="none" strike="noStrike" kern="1200" cap="all" baseline="0">
                  <a:solidFill>
                    <a:sysClr val="window" lastClr="FFFFFF">
                      <a:lumMod val="8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7510860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7101013414989792"/>
          <c:y val="0.18359786178560136"/>
          <c:w val="0.11973060659084281"/>
          <c:h val="0.345197949732723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solidFill>
        <a:schemeClr val="accent2"/>
      </a:solidFill>
      <a:prstDash val="sysDash"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050" b="1" i="0" baseline="0">
                <a:effectLst>
                  <a:outerShdw blurRad="50800" dist="38100" dir="5400000" algn="t" rotWithShape="0">
                    <a:srgbClr val="000000">
                      <a:alpha val="40000"/>
                    </a:srgbClr>
                  </a:outerShdw>
                </a:effectLst>
              </a:rPr>
              <a:t>Volúmen vehicular Movi 1B (6:00-10:00) </a:t>
            </a:r>
            <a:r>
              <a:rPr lang="es-CO" sz="1050" b="1" i="0" u="none" strike="noStrike" baseline="0">
                <a:effectLst/>
              </a:rPr>
              <a:t>Inter. Av.Boyaca-Calle 43 Sur</a:t>
            </a:r>
            <a:endParaRPr lang="es-CO" sz="105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'Movimiento N-S 1 Y 1B'!$AC$2</c:f>
              <c:strCache>
                <c:ptCount val="1"/>
                <c:pt idx="0">
                  <c:v>AUTOS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N-S 1 Y 1B'!$Z$67:$AA$82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N-S 1 Y 1B'!$AC$67:$AC$82</c:f>
              <c:numCache>
                <c:formatCode>General</c:formatCode>
                <c:ptCount val="16"/>
                <c:pt idx="0">
                  <c:v>124</c:v>
                </c:pt>
                <c:pt idx="1">
                  <c:v>97</c:v>
                </c:pt>
                <c:pt idx="2">
                  <c:v>108</c:v>
                </c:pt>
                <c:pt idx="3">
                  <c:v>106</c:v>
                </c:pt>
                <c:pt idx="4">
                  <c:v>105</c:v>
                </c:pt>
                <c:pt idx="5">
                  <c:v>100</c:v>
                </c:pt>
                <c:pt idx="6">
                  <c:v>128</c:v>
                </c:pt>
                <c:pt idx="7">
                  <c:v>150</c:v>
                </c:pt>
                <c:pt idx="8">
                  <c:v>174</c:v>
                </c:pt>
                <c:pt idx="9">
                  <c:v>164</c:v>
                </c:pt>
                <c:pt idx="10">
                  <c:v>203</c:v>
                </c:pt>
                <c:pt idx="11">
                  <c:v>180</c:v>
                </c:pt>
                <c:pt idx="12">
                  <c:v>147</c:v>
                </c:pt>
                <c:pt idx="13">
                  <c:v>151</c:v>
                </c:pt>
                <c:pt idx="14">
                  <c:v>190</c:v>
                </c:pt>
                <c:pt idx="15">
                  <c:v>144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FF-4819-9476-335098057229}"/>
            </c:ext>
          </c:extLst>
        </c:ser>
        <c:ser>
          <c:idx val="1"/>
          <c:order val="1"/>
          <c:tx>
            <c:strRef>
              <c:f>'Movimiento N-S 1 Y 1B'!$AD$2</c:f>
              <c:strCache>
                <c:ptCount val="1"/>
                <c:pt idx="0">
                  <c:v>BUSES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N-S 1 Y 1B'!$Z$67:$AA$82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N-S 1 Y 1B'!$AD$67:$AD$82</c:f>
              <c:numCache>
                <c:formatCode>General</c:formatCode>
                <c:ptCount val="16"/>
                <c:pt idx="0">
                  <c:v>4</c:v>
                </c:pt>
                <c:pt idx="1">
                  <c:v>4</c:v>
                </c:pt>
                <c:pt idx="2">
                  <c:v>3</c:v>
                </c:pt>
                <c:pt idx="3">
                  <c:v>3</c:v>
                </c:pt>
                <c:pt idx="4">
                  <c:v>4</c:v>
                </c:pt>
                <c:pt idx="5">
                  <c:v>3</c:v>
                </c:pt>
                <c:pt idx="6">
                  <c:v>4</c:v>
                </c:pt>
                <c:pt idx="7">
                  <c:v>6</c:v>
                </c:pt>
                <c:pt idx="8">
                  <c:v>2</c:v>
                </c:pt>
                <c:pt idx="9">
                  <c:v>2</c:v>
                </c:pt>
                <c:pt idx="10">
                  <c:v>3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3FF-4819-9476-335098057229}"/>
            </c:ext>
          </c:extLst>
        </c:ser>
        <c:ser>
          <c:idx val="2"/>
          <c:order val="2"/>
          <c:tx>
            <c:strRef>
              <c:f>'Movimiento N-S 1 Y 1B'!$AE$2</c:f>
              <c:strCache>
                <c:ptCount val="1"/>
                <c:pt idx="0">
                  <c:v>CAMIONES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N-S 1 Y 1B'!$Z$67:$AA$82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N-S 1 Y 1B'!$AE$67:$AE$82</c:f>
              <c:numCache>
                <c:formatCode>General</c:formatCode>
                <c:ptCount val="16"/>
                <c:pt idx="0">
                  <c:v>7</c:v>
                </c:pt>
                <c:pt idx="1">
                  <c:v>10</c:v>
                </c:pt>
                <c:pt idx="2">
                  <c:v>11</c:v>
                </c:pt>
                <c:pt idx="3">
                  <c:v>10</c:v>
                </c:pt>
                <c:pt idx="4">
                  <c:v>10</c:v>
                </c:pt>
                <c:pt idx="5">
                  <c:v>13</c:v>
                </c:pt>
                <c:pt idx="6">
                  <c:v>11</c:v>
                </c:pt>
                <c:pt idx="7">
                  <c:v>15</c:v>
                </c:pt>
                <c:pt idx="8">
                  <c:v>13</c:v>
                </c:pt>
                <c:pt idx="9">
                  <c:v>28</c:v>
                </c:pt>
                <c:pt idx="10">
                  <c:v>13</c:v>
                </c:pt>
                <c:pt idx="11">
                  <c:v>20</c:v>
                </c:pt>
                <c:pt idx="12">
                  <c:v>11</c:v>
                </c:pt>
                <c:pt idx="13">
                  <c:v>19</c:v>
                </c:pt>
                <c:pt idx="14">
                  <c:v>18</c:v>
                </c:pt>
                <c:pt idx="15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3FF-4819-9476-335098057229}"/>
            </c:ext>
          </c:extLst>
        </c:ser>
        <c:ser>
          <c:idx val="3"/>
          <c:order val="3"/>
          <c:tx>
            <c:strRef>
              <c:f>'Movimiento N-S 1 Y 1B'!$AF$2</c:f>
              <c:strCache>
                <c:ptCount val="1"/>
                <c:pt idx="0">
                  <c:v>MOTOS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N-S 1 Y 1B'!$Z$67:$AA$82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N-S 1 Y 1B'!$AF$67:$AF$82</c:f>
              <c:numCache>
                <c:formatCode>General</c:formatCode>
                <c:ptCount val="16"/>
                <c:pt idx="0">
                  <c:v>71</c:v>
                </c:pt>
                <c:pt idx="1">
                  <c:v>81</c:v>
                </c:pt>
                <c:pt idx="2">
                  <c:v>78</c:v>
                </c:pt>
                <c:pt idx="3">
                  <c:v>80</c:v>
                </c:pt>
                <c:pt idx="4">
                  <c:v>65</c:v>
                </c:pt>
                <c:pt idx="5">
                  <c:v>94</c:v>
                </c:pt>
                <c:pt idx="6">
                  <c:v>72</c:v>
                </c:pt>
                <c:pt idx="7">
                  <c:v>54</c:v>
                </c:pt>
                <c:pt idx="8">
                  <c:v>84</c:v>
                </c:pt>
                <c:pt idx="9">
                  <c:v>68</c:v>
                </c:pt>
                <c:pt idx="10">
                  <c:v>69</c:v>
                </c:pt>
                <c:pt idx="11">
                  <c:v>44</c:v>
                </c:pt>
                <c:pt idx="12">
                  <c:v>58</c:v>
                </c:pt>
                <c:pt idx="13">
                  <c:v>47</c:v>
                </c:pt>
                <c:pt idx="14">
                  <c:v>41</c:v>
                </c:pt>
                <c:pt idx="1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3FF-4819-9476-33509805722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-381712736"/>
        <c:axId val="-381714368"/>
      </c:barChart>
      <c:lineChart>
        <c:grouping val="standard"/>
        <c:varyColors val="0"/>
        <c:ser>
          <c:idx val="4"/>
          <c:order val="4"/>
          <c:tx>
            <c:strRef>
              <c:f>'Movimiento N-S 1 Y 1B'!$AH$63</c:f>
              <c:strCache>
                <c:ptCount val="1"/>
                <c:pt idx="0">
                  <c:v>PROM. DE AUTOS 142</c:v>
                </c:pt>
              </c:strCache>
            </c:strRef>
          </c:tx>
          <c:spPr>
            <a:ln w="19050" cap="rnd">
              <a:solidFill>
                <a:schemeClr val="accent5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N-S 1 Y 1B'!$Z$67:$AA$82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N-S 1 Y 1B'!$AH$67:$AH$82</c:f>
              <c:numCache>
                <c:formatCode>General</c:formatCode>
                <c:ptCount val="16"/>
                <c:pt idx="0">
                  <c:v>142</c:v>
                </c:pt>
                <c:pt idx="1">
                  <c:v>142</c:v>
                </c:pt>
                <c:pt idx="2">
                  <c:v>142</c:v>
                </c:pt>
                <c:pt idx="3">
                  <c:v>142</c:v>
                </c:pt>
                <c:pt idx="4">
                  <c:v>142</c:v>
                </c:pt>
                <c:pt idx="5">
                  <c:v>142</c:v>
                </c:pt>
                <c:pt idx="6">
                  <c:v>142</c:v>
                </c:pt>
                <c:pt idx="7">
                  <c:v>142</c:v>
                </c:pt>
                <c:pt idx="8">
                  <c:v>142</c:v>
                </c:pt>
                <c:pt idx="9">
                  <c:v>142</c:v>
                </c:pt>
                <c:pt idx="10">
                  <c:v>142</c:v>
                </c:pt>
                <c:pt idx="11">
                  <c:v>142</c:v>
                </c:pt>
                <c:pt idx="12">
                  <c:v>142</c:v>
                </c:pt>
                <c:pt idx="13">
                  <c:v>142</c:v>
                </c:pt>
                <c:pt idx="14">
                  <c:v>142</c:v>
                </c:pt>
                <c:pt idx="15">
                  <c:v>142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DA9-4CB0-A6D7-6BBEEE7C695B}"/>
            </c:ext>
          </c:extLst>
        </c:ser>
        <c:ser>
          <c:idx val="5"/>
          <c:order val="5"/>
          <c:tx>
            <c:strRef>
              <c:f>'Movimiento N-S 1 Y 1B'!$AI$2</c:f>
              <c:strCache>
                <c:ptCount val="1"/>
                <c:pt idx="0">
                  <c:v>PROM. DE BUSES 127</c:v>
                </c:pt>
              </c:strCache>
            </c:strRef>
          </c:tx>
          <c:spPr>
            <a:ln w="19050" cap="rnd">
              <a:solidFill>
                <a:schemeClr val="accent2">
                  <a:lumMod val="75000"/>
                </a:schemeClr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N-S 1 Y 1B'!$Z$67:$AA$82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N-S 1 Y 1B'!$AI$67:$AI$82</c:f>
              <c:numCache>
                <c:formatCode>General</c:formatCode>
                <c:ptCount val="16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DA9-4CB0-A6D7-6BBEEE7C695B}"/>
            </c:ext>
          </c:extLst>
        </c:ser>
        <c:ser>
          <c:idx val="6"/>
          <c:order val="6"/>
          <c:tx>
            <c:strRef>
              <c:f>'Movimiento N-S 1 Y 1B'!$AJ$2</c:f>
              <c:strCache>
                <c:ptCount val="1"/>
                <c:pt idx="0">
                  <c:v>PROM. DE CAMIONES 81</c:v>
                </c:pt>
              </c:strCache>
            </c:strRef>
          </c:tx>
          <c:spPr>
            <a:ln w="19050" cap="rnd">
              <a:solidFill>
                <a:srgbClr val="00B050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N-S 1 Y 1B'!$Z$67:$AA$82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N-S 1 Y 1B'!$AJ$67:$AJ$82</c:f>
              <c:numCache>
                <c:formatCode>General</c:formatCode>
                <c:ptCount val="16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15</c:v>
                </c:pt>
                <c:pt idx="6">
                  <c:v>15</c:v>
                </c:pt>
                <c:pt idx="7">
                  <c:v>15</c:v>
                </c:pt>
                <c:pt idx="8">
                  <c:v>15</c:v>
                </c:pt>
                <c:pt idx="9">
                  <c:v>15</c:v>
                </c:pt>
                <c:pt idx="10">
                  <c:v>15</c:v>
                </c:pt>
                <c:pt idx="11">
                  <c:v>15</c:v>
                </c:pt>
                <c:pt idx="12">
                  <c:v>15</c:v>
                </c:pt>
                <c:pt idx="13">
                  <c:v>15</c:v>
                </c:pt>
                <c:pt idx="14">
                  <c:v>15</c:v>
                </c:pt>
                <c:pt idx="15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DA9-4CB0-A6D7-6BBEEE7C695B}"/>
            </c:ext>
          </c:extLst>
        </c:ser>
        <c:ser>
          <c:idx val="7"/>
          <c:order val="7"/>
          <c:tx>
            <c:strRef>
              <c:f>'Movimiento N-S 1 Y 1B'!$AK$2</c:f>
              <c:strCache>
                <c:ptCount val="1"/>
                <c:pt idx="0">
                  <c:v>PROM. DE MOTOS 88</c:v>
                </c:pt>
              </c:strCache>
            </c:strRef>
          </c:tx>
          <c:spPr>
            <a:ln w="19050" cap="rnd">
              <a:solidFill>
                <a:srgbClr val="FFC000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N-S 1 Y 1B'!$Z$67:$AA$82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N-S 1 Y 1B'!$AK$67:$AK$82</c:f>
              <c:numCache>
                <c:formatCode>General</c:formatCode>
                <c:ptCount val="16"/>
                <c:pt idx="0">
                  <c:v>65</c:v>
                </c:pt>
                <c:pt idx="1">
                  <c:v>65</c:v>
                </c:pt>
                <c:pt idx="2">
                  <c:v>65</c:v>
                </c:pt>
                <c:pt idx="3">
                  <c:v>65</c:v>
                </c:pt>
                <c:pt idx="4">
                  <c:v>65</c:v>
                </c:pt>
                <c:pt idx="5">
                  <c:v>65</c:v>
                </c:pt>
                <c:pt idx="6">
                  <c:v>65</c:v>
                </c:pt>
                <c:pt idx="7">
                  <c:v>65</c:v>
                </c:pt>
                <c:pt idx="8">
                  <c:v>65</c:v>
                </c:pt>
                <c:pt idx="9">
                  <c:v>65</c:v>
                </c:pt>
                <c:pt idx="10">
                  <c:v>65</c:v>
                </c:pt>
                <c:pt idx="11">
                  <c:v>65</c:v>
                </c:pt>
                <c:pt idx="12">
                  <c:v>65</c:v>
                </c:pt>
                <c:pt idx="13">
                  <c:v>65</c:v>
                </c:pt>
                <c:pt idx="14">
                  <c:v>65</c:v>
                </c:pt>
                <c:pt idx="15">
                  <c:v>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DA9-4CB0-A6D7-6BBEEE7C69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381712736"/>
        <c:axId val="-381714368"/>
      </c:lineChart>
      <c:catAx>
        <c:axId val="-3817127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Horario</a:t>
                </a:r>
              </a:p>
            </c:rich>
          </c:tx>
          <c:layout>
            <c:manualLayout>
              <c:xMode val="edge"/>
              <c:yMode val="edge"/>
              <c:x val="0.49187866190090163"/>
              <c:y val="0.824688078785320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81714368"/>
        <c:crosses val="autoZero"/>
        <c:auto val="1"/>
        <c:lblAlgn val="ctr"/>
        <c:lblOffset val="100"/>
        <c:noMultiLvlLbl val="0"/>
      </c:catAx>
      <c:valAx>
        <c:axId val="-381714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Cantidad</a:t>
                </a:r>
                <a:r>
                  <a:rPr lang="es-CO" sz="700" baseline="0"/>
                  <a:t> De Vehiculos</a:t>
                </a:r>
                <a:endParaRPr lang="es-CO" sz="7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817127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9.0946170156129796E-2"/>
          <c:y val="0.8742354451694061"/>
          <c:w val="0.80120123456790127"/>
          <c:h val="8.060648148148148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050" b="1" i="0" baseline="0">
                <a:effectLst>
                  <a:outerShdw blurRad="50800" dist="38100" dir="5400000" algn="t" rotWithShape="0">
                    <a:srgbClr val="000000">
                      <a:alpha val="40000"/>
                    </a:srgbClr>
                  </a:outerShdw>
                </a:effectLst>
              </a:rPr>
              <a:t>Volúmen vehicular Movi 1B (16:00-20:00) </a:t>
            </a:r>
            <a:r>
              <a:rPr lang="es-CO" sz="1050" b="1" i="0" u="none" strike="noStrike" baseline="0">
                <a:effectLst/>
              </a:rPr>
              <a:t>Inter. Av.Boyaca-Calle 43 Sur</a:t>
            </a:r>
            <a:r>
              <a:rPr lang="es-CO" sz="1050" b="1" i="0" baseline="0">
                <a:effectLst>
                  <a:outerShdw blurRad="50800" dist="38100" dir="5400000" algn="t" rotWithShape="0">
                    <a:srgbClr val="000000">
                      <a:alpha val="40000"/>
                    </a:srgbClr>
                  </a:outerShdw>
                </a:effectLst>
              </a:rPr>
              <a:t> </a:t>
            </a:r>
            <a:endParaRPr lang="es-CO" sz="1050">
              <a:effectLst/>
            </a:endParaRPr>
          </a:p>
        </c:rich>
      </c:tx>
      <c:layout>
        <c:manualLayout>
          <c:xMode val="edge"/>
          <c:yMode val="edge"/>
          <c:x val="0.10892901174243645"/>
          <c:y val="2.05655582496496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'Movimiento N-S 1 Y 1B'!$AC$2</c:f>
              <c:strCache>
                <c:ptCount val="1"/>
                <c:pt idx="0">
                  <c:v>AUTOS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N-S 1 Y 1B'!$Z$107:$AA$122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N-S 1 Y 1B'!$AC$107:$AC$122</c:f>
              <c:numCache>
                <c:formatCode>General</c:formatCode>
                <c:ptCount val="16"/>
                <c:pt idx="0">
                  <c:v>157</c:v>
                </c:pt>
                <c:pt idx="1">
                  <c:v>149</c:v>
                </c:pt>
                <c:pt idx="2">
                  <c:v>104</c:v>
                </c:pt>
                <c:pt idx="3">
                  <c:v>120</c:v>
                </c:pt>
                <c:pt idx="4">
                  <c:v>120</c:v>
                </c:pt>
                <c:pt idx="5">
                  <c:v>129</c:v>
                </c:pt>
                <c:pt idx="6">
                  <c:v>153</c:v>
                </c:pt>
                <c:pt idx="7">
                  <c:v>147</c:v>
                </c:pt>
                <c:pt idx="8">
                  <c:v>186</c:v>
                </c:pt>
                <c:pt idx="9">
                  <c:v>192</c:v>
                </c:pt>
                <c:pt idx="10">
                  <c:v>139</c:v>
                </c:pt>
                <c:pt idx="11">
                  <c:v>125</c:v>
                </c:pt>
                <c:pt idx="12">
                  <c:v>128</c:v>
                </c:pt>
                <c:pt idx="13">
                  <c:v>159</c:v>
                </c:pt>
                <c:pt idx="14">
                  <c:v>129</c:v>
                </c:pt>
                <c:pt idx="15">
                  <c:v>188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7B-4344-BC51-CD56C75429F1}"/>
            </c:ext>
          </c:extLst>
        </c:ser>
        <c:ser>
          <c:idx val="1"/>
          <c:order val="1"/>
          <c:tx>
            <c:strRef>
              <c:f>'Movimiento N-S 1 Y 1B'!$AD$2</c:f>
              <c:strCache>
                <c:ptCount val="1"/>
                <c:pt idx="0">
                  <c:v>BUSES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N-S 1 Y 1B'!$Z$107:$AA$122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N-S 1 Y 1B'!$AD$107:$AD$122</c:f>
              <c:numCache>
                <c:formatCode>General</c:formatCode>
                <c:ptCount val="16"/>
                <c:pt idx="0">
                  <c:v>3</c:v>
                </c:pt>
                <c:pt idx="1">
                  <c:v>6</c:v>
                </c:pt>
                <c:pt idx="2">
                  <c:v>4</c:v>
                </c:pt>
                <c:pt idx="3">
                  <c:v>3</c:v>
                </c:pt>
                <c:pt idx="4">
                  <c:v>11</c:v>
                </c:pt>
                <c:pt idx="5">
                  <c:v>4</c:v>
                </c:pt>
                <c:pt idx="6">
                  <c:v>6</c:v>
                </c:pt>
                <c:pt idx="7">
                  <c:v>4</c:v>
                </c:pt>
                <c:pt idx="8">
                  <c:v>3</c:v>
                </c:pt>
                <c:pt idx="9">
                  <c:v>5</c:v>
                </c:pt>
                <c:pt idx="10">
                  <c:v>4</c:v>
                </c:pt>
                <c:pt idx="11">
                  <c:v>3</c:v>
                </c:pt>
                <c:pt idx="12">
                  <c:v>4</c:v>
                </c:pt>
                <c:pt idx="13">
                  <c:v>2</c:v>
                </c:pt>
                <c:pt idx="14">
                  <c:v>5</c:v>
                </c:pt>
                <c:pt idx="1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7B-4344-BC51-CD56C75429F1}"/>
            </c:ext>
          </c:extLst>
        </c:ser>
        <c:ser>
          <c:idx val="2"/>
          <c:order val="2"/>
          <c:tx>
            <c:strRef>
              <c:f>'Movimiento N-S 1 Y 1B'!$AE$2</c:f>
              <c:strCache>
                <c:ptCount val="1"/>
                <c:pt idx="0">
                  <c:v>CAMIONES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N-S 1 Y 1B'!$Z$107:$AA$122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N-S 1 Y 1B'!$AE$107:$AE$122</c:f>
              <c:numCache>
                <c:formatCode>General</c:formatCode>
                <c:ptCount val="16"/>
                <c:pt idx="0">
                  <c:v>32</c:v>
                </c:pt>
                <c:pt idx="1">
                  <c:v>20</c:v>
                </c:pt>
                <c:pt idx="2">
                  <c:v>20</c:v>
                </c:pt>
                <c:pt idx="3">
                  <c:v>15</c:v>
                </c:pt>
                <c:pt idx="4">
                  <c:v>9</c:v>
                </c:pt>
                <c:pt idx="5">
                  <c:v>22</c:v>
                </c:pt>
                <c:pt idx="6">
                  <c:v>13</c:v>
                </c:pt>
                <c:pt idx="7">
                  <c:v>14</c:v>
                </c:pt>
                <c:pt idx="8">
                  <c:v>18</c:v>
                </c:pt>
                <c:pt idx="9">
                  <c:v>14</c:v>
                </c:pt>
                <c:pt idx="10">
                  <c:v>15</c:v>
                </c:pt>
                <c:pt idx="11">
                  <c:v>7</c:v>
                </c:pt>
                <c:pt idx="12">
                  <c:v>8</c:v>
                </c:pt>
                <c:pt idx="13">
                  <c:v>11</c:v>
                </c:pt>
                <c:pt idx="14">
                  <c:v>14</c:v>
                </c:pt>
                <c:pt idx="1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7B-4344-BC51-CD56C75429F1}"/>
            </c:ext>
          </c:extLst>
        </c:ser>
        <c:ser>
          <c:idx val="3"/>
          <c:order val="3"/>
          <c:tx>
            <c:strRef>
              <c:f>'Movimiento N-S 1 Y 1B'!$AF$2</c:f>
              <c:strCache>
                <c:ptCount val="1"/>
                <c:pt idx="0">
                  <c:v>MOTOS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N-S 1 Y 1B'!$Z$107:$AA$122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N-S 1 Y 1B'!$AF$107:$AF$122</c:f>
              <c:numCache>
                <c:formatCode>General</c:formatCode>
                <c:ptCount val="16"/>
                <c:pt idx="0">
                  <c:v>73</c:v>
                </c:pt>
                <c:pt idx="1">
                  <c:v>63</c:v>
                </c:pt>
                <c:pt idx="2">
                  <c:v>56</c:v>
                </c:pt>
                <c:pt idx="3">
                  <c:v>142</c:v>
                </c:pt>
                <c:pt idx="4">
                  <c:v>110</c:v>
                </c:pt>
                <c:pt idx="5">
                  <c:v>141</c:v>
                </c:pt>
                <c:pt idx="6">
                  <c:v>152</c:v>
                </c:pt>
                <c:pt idx="7">
                  <c:v>143</c:v>
                </c:pt>
                <c:pt idx="8">
                  <c:v>195</c:v>
                </c:pt>
                <c:pt idx="9">
                  <c:v>152</c:v>
                </c:pt>
                <c:pt idx="10">
                  <c:v>162</c:v>
                </c:pt>
                <c:pt idx="11">
                  <c:v>125</c:v>
                </c:pt>
                <c:pt idx="12">
                  <c:v>113</c:v>
                </c:pt>
                <c:pt idx="13">
                  <c:v>120</c:v>
                </c:pt>
                <c:pt idx="14">
                  <c:v>82</c:v>
                </c:pt>
                <c:pt idx="15">
                  <c:v>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77B-4344-BC51-CD56C75429F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-381712192"/>
        <c:axId val="-381711648"/>
      </c:barChart>
      <c:lineChart>
        <c:grouping val="standard"/>
        <c:varyColors val="0"/>
        <c:ser>
          <c:idx val="4"/>
          <c:order val="4"/>
          <c:tx>
            <c:strRef>
              <c:f>'Movimiento N-S 1 Y 1B'!$AH$103</c:f>
              <c:strCache>
                <c:ptCount val="1"/>
                <c:pt idx="0">
                  <c:v>PROM. DE AUTOS 146</c:v>
                </c:pt>
              </c:strCache>
            </c:strRef>
          </c:tx>
          <c:spPr>
            <a:ln w="19050" cap="rnd">
              <a:solidFill>
                <a:schemeClr val="accent5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N-S 1 Y 1B'!$Z$107:$AA$122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N-S 1 Y 1B'!$AH$107:$AH$122</c:f>
              <c:numCache>
                <c:formatCode>General</c:formatCode>
                <c:ptCount val="16"/>
                <c:pt idx="0">
                  <c:v>146</c:v>
                </c:pt>
                <c:pt idx="1">
                  <c:v>146</c:v>
                </c:pt>
                <c:pt idx="2">
                  <c:v>146</c:v>
                </c:pt>
                <c:pt idx="3">
                  <c:v>146</c:v>
                </c:pt>
                <c:pt idx="4">
                  <c:v>146</c:v>
                </c:pt>
                <c:pt idx="5">
                  <c:v>146</c:v>
                </c:pt>
                <c:pt idx="6">
                  <c:v>146</c:v>
                </c:pt>
                <c:pt idx="7">
                  <c:v>146</c:v>
                </c:pt>
                <c:pt idx="8">
                  <c:v>146</c:v>
                </c:pt>
                <c:pt idx="9">
                  <c:v>146</c:v>
                </c:pt>
                <c:pt idx="10">
                  <c:v>146</c:v>
                </c:pt>
                <c:pt idx="11">
                  <c:v>146</c:v>
                </c:pt>
                <c:pt idx="12">
                  <c:v>146</c:v>
                </c:pt>
                <c:pt idx="13">
                  <c:v>146</c:v>
                </c:pt>
                <c:pt idx="14">
                  <c:v>146</c:v>
                </c:pt>
                <c:pt idx="15">
                  <c:v>146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7ED-4CAE-A577-9A10166B5FC7}"/>
            </c:ext>
          </c:extLst>
        </c:ser>
        <c:ser>
          <c:idx val="5"/>
          <c:order val="5"/>
          <c:tx>
            <c:strRef>
              <c:f>'Movimiento N-S 1 Y 1B'!$AI$103</c:f>
              <c:strCache>
                <c:ptCount val="1"/>
                <c:pt idx="0">
                  <c:v>PROM. DE BUSES 5</c:v>
                </c:pt>
              </c:strCache>
            </c:strRef>
          </c:tx>
          <c:spPr>
            <a:ln w="19050" cap="rnd">
              <a:solidFill>
                <a:schemeClr val="accent2">
                  <a:lumMod val="75000"/>
                </a:schemeClr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N-S 1 Y 1B'!$Z$107:$AA$122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N-S 1 Y 1B'!$AI$107:$AI$122</c:f>
              <c:numCache>
                <c:formatCode>General</c:formatCode>
                <c:ptCount val="16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7ED-4CAE-A577-9A10166B5FC7}"/>
            </c:ext>
          </c:extLst>
        </c:ser>
        <c:ser>
          <c:idx val="6"/>
          <c:order val="6"/>
          <c:tx>
            <c:strRef>
              <c:f>'Movimiento N-S 1 Y 1B'!$AJ$103</c:f>
              <c:strCache>
                <c:ptCount val="1"/>
                <c:pt idx="0">
                  <c:v>PROM. DE CAMIONES 15</c:v>
                </c:pt>
              </c:strCache>
            </c:strRef>
          </c:tx>
          <c:spPr>
            <a:ln w="19050" cap="rnd">
              <a:solidFill>
                <a:srgbClr val="00B050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N-S 1 Y 1B'!$Z$107:$AA$122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N-S 1 Y 1B'!$AJ$107:$AJ$122</c:f>
              <c:numCache>
                <c:formatCode>General</c:formatCode>
                <c:ptCount val="16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15</c:v>
                </c:pt>
                <c:pt idx="6">
                  <c:v>15</c:v>
                </c:pt>
                <c:pt idx="7">
                  <c:v>15</c:v>
                </c:pt>
                <c:pt idx="8">
                  <c:v>15</c:v>
                </c:pt>
                <c:pt idx="9">
                  <c:v>15</c:v>
                </c:pt>
                <c:pt idx="10">
                  <c:v>15</c:v>
                </c:pt>
                <c:pt idx="11">
                  <c:v>15</c:v>
                </c:pt>
                <c:pt idx="12">
                  <c:v>15</c:v>
                </c:pt>
                <c:pt idx="13">
                  <c:v>15</c:v>
                </c:pt>
                <c:pt idx="14">
                  <c:v>15</c:v>
                </c:pt>
                <c:pt idx="15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7ED-4CAE-A577-9A10166B5FC7}"/>
            </c:ext>
          </c:extLst>
        </c:ser>
        <c:ser>
          <c:idx val="7"/>
          <c:order val="7"/>
          <c:tx>
            <c:strRef>
              <c:f>'Movimiento N-S 1 Y 1B'!$AK$103</c:f>
              <c:strCache>
                <c:ptCount val="1"/>
                <c:pt idx="0">
                  <c:v>PROM. DE MOTOS 119</c:v>
                </c:pt>
              </c:strCache>
            </c:strRef>
          </c:tx>
          <c:spPr>
            <a:ln w="19050" cap="rnd">
              <a:solidFill>
                <a:srgbClr val="FFC000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N-S 1 Y 1B'!$Z$107:$AA$122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N-S 1 Y 1B'!$AK$107:$AK$122</c:f>
              <c:numCache>
                <c:formatCode>General</c:formatCode>
                <c:ptCount val="16"/>
                <c:pt idx="0">
                  <c:v>119</c:v>
                </c:pt>
                <c:pt idx="1">
                  <c:v>119</c:v>
                </c:pt>
                <c:pt idx="2">
                  <c:v>119</c:v>
                </c:pt>
                <c:pt idx="3">
                  <c:v>119</c:v>
                </c:pt>
                <c:pt idx="4">
                  <c:v>119</c:v>
                </c:pt>
                <c:pt idx="5">
                  <c:v>119</c:v>
                </c:pt>
                <c:pt idx="6">
                  <c:v>119</c:v>
                </c:pt>
                <c:pt idx="7">
                  <c:v>119</c:v>
                </c:pt>
                <c:pt idx="8">
                  <c:v>119</c:v>
                </c:pt>
                <c:pt idx="9">
                  <c:v>119</c:v>
                </c:pt>
                <c:pt idx="10">
                  <c:v>119</c:v>
                </c:pt>
                <c:pt idx="11">
                  <c:v>119</c:v>
                </c:pt>
                <c:pt idx="12">
                  <c:v>119</c:v>
                </c:pt>
                <c:pt idx="13">
                  <c:v>119</c:v>
                </c:pt>
                <c:pt idx="14">
                  <c:v>119</c:v>
                </c:pt>
                <c:pt idx="15">
                  <c:v>119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7ED-4CAE-A577-9A10166B5F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381712192"/>
        <c:axId val="-381711648"/>
      </c:lineChart>
      <c:catAx>
        <c:axId val="-3817121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Horario</a:t>
                </a:r>
              </a:p>
            </c:rich>
          </c:tx>
          <c:layout>
            <c:manualLayout>
              <c:xMode val="edge"/>
              <c:yMode val="edge"/>
              <c:x val="0.48124650796798546"/>
              <c:y val="0.8325132299693621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81711648"/>
        <c:crosses val="autoZero"/>
        <c:auto val="1"/>
        <c:lblAlgn val="ctr"/>
        <c:lblOffset val="100"/>
        <c:noMultiLvlLbl val="0"/>
      </c:catAx>
      <c:valAx>
        <c:axId val="-381711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Cantidad</a:t>
                </a:r>
                <a:r>
                  <a:rPr lang="es-CO" sz="700" baseline="0"/>
                  <a:t> De Vehiculos</a:t>
                </a:r>
                <a:endParaRPr lang="es-CO" sz="7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81712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382508871091048"/>
          <c:y val="0.87517083987364863"/>
          <c:w val="0.80120123456790127"/>
          <c:h val="8.060648148148148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50" b="1" i="0" u="none" strike="noStrike" kern="1200" spc="100" baseline="0">
                <a:solidFill>
                  <a:sysClr val="window" lastClr="FFFFFF">
                    <a:lumMod val="95000"/>
                  </a:sys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050"/>
              <a:t>Total Vehiculos Sentido N-S </a:t>
            </a:r>
            <a:r>
              <a:rPr lang="es-CO" sz="1050" b="1" i="0" u="none" strike="noStrike" baseline="0">
                <a:effectLst>
                  <a:outerShdw blurRad="50800" dist="38100" dir="5400000" algn="t" rotWithShape="0">
                    <a:srgbClr val="000000">
                      <a:alpha val="40000"/>
                    </a:srgbClr>
                  </a:outerShdw>
                </a:effectLst>
              </a:rPr>
              <a:t>(6:00-20:00) </a:t>
            </a:r>
            <a:r>
              <a:rPr lang="es-CO" sz="1050" b="1" i="0" u="none" strike="noStrike" baseline="0">
                <a:effectLst/>
              </a:rPr>
              <a:t>Inter. Av.Boyaca-Calle 43 Sur</a:t>
            </a:r>
            <a:r>
              <a:rPr lang="es-CO" sz="1050" b="1" i="0" u="none" strike="noStrike" baseline="0">
                <a:effectLst>
                  <a:outerShdw blurRad="50800" dist="38100" dir="5400000" algn="t" rotWithShape="0">
                    <a:srgbClr val="000000">
                      <a:alpha val="40000"/>
                    </a:srgbClr>
                  </a:outerShdw>
                </a:effectLst>
              </a:rPr>
              <a:t> </a:t>
            </a:r>
            <a:r>
              <a:rPr lang="en-US" sz="1050"/>
              <a:t> </a:t>
            </a:r>
          </a:p>
        </c:rich>
      </c:tx>
      <c:layout>
        <c:manualLayout>
          <c:xMode val="edge"/>
          <c:yMode val="edge"/>
          <c:x val="0.17528461876403731"/>
          <c:y val="5.9436390089724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50" b="1" i="0" u="none" strike="noStrike" kern="1200" spc="100" baseline="0">
              <a:solidFill>
                <a:sysClr val="window" lastClr="FFFFFF">
                  <a:lumMod val="95000"/>
                </a:sys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21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1796339450349408E-2"/>
          <c:y val="0.15850823514439344"/>
          <c:w val="0.9536868208008169"/>
          <c:h val="0.74720916100601942"/>
        </c:manualLayout>
      </c:layout>
      <c:pie3DChart>
        <c:varyColors val="1"/>
        <c:ser>
          <c:idx val="0"/>
          <c:order val="0"/>
          <c:tx>
            <c:strRef>
              <c:f>'Movimiento N-S 1 Y 1B'!$R$1:$U$1</c:f>
              <c:strCache>
                <c:ptCount val="4"/>
                <c:pt idx="0">
                  <c:v>PORCENTAJE</c:v>
                </c:pt>
              </c:strCache>
            </c:strRef>
          </c:tx>
          <c:explosion val="25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50EB-46BC-9ECC-CD7D1B9D2386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50EB-46BC-9ECC-CD7D1B9D2386}"/>
              </c:ext>
            </c:extLst>
          </c:dPt>
          <c:dPt>
            <c:idx val="2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solidFill>
                  <a:schemeClr val="accent6">
                    <a:lumMod val="60000"/>
                    <a:lumOff val="40000"/>
                  </a:schemeClr>
                </a:solidFill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>
                <a:contourClr>
                  <a:schemeClr val="accent6">
                    <a:lumMod val="60000"/>
                    <a:lumOff val="40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0EB-46BC-9ECC-CD7D1B9D2386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50EB-46BC-9ECC-CD7D1B9D238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'Movimiento N-S 1 Y 1B'!$R$2:$U$2</c:f>
              <c:strCache>
                <c:ptCount val="4"/>
                <c:pt idx="0">
                  <c:v>AUTOS - (21439)</c:v>
                </c:pt>
                <c:pt idx="1">
                  <c:v>BUSES - (6693)</c:v>
                </c:pt>
                <c:pt idx="2">
                  <c:v>CAMIONES - (7020)</c:v>
                </c:pt>
                <c:pt idx="3">
                  <c:v>MOTOS - (11304)</c:v>
                </c:pt>
              </c:strCache>
            </c:strRef>
          </c:cat>
          <c:val>
            <c:numRef>
              <c:f>'Movimiento N-S 1 Y 1B'!$R$13:$U$13</c:f>
              <c:numCache>
                <c:formatCode>00.00"%"</c:formatCode>
                <c:ptCount val="4"/>
                <c:pt idx="0">
                  <c:v>46.14904425693129</c:v>
                </c:pt>
                <c:pt idx="1">
                  <c:v>14.407180988462201</c:v>
                </c:pt>
                <c:pt idx="2">
                  <c:v>15.111072843120372</c:v>
                </c:pt>
                <c:pt idx="3">
                  <c:v>24.332701911486136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0EB-46BC-9ECC-CD7D1B9D23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2391696669054756E-2"/>
          <c:y val="0.82704444535322419"/>
          <c:w val="0.75415733343006652"/>
          <c:h val="0.1537377160187965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050" b="1" i="0" u="none" strike="noStrike" baseline="0" smtClean="0"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</a:rPr>
              <a:t>Volúmen vehicular </a:t>
            </a:r>
            <a:r>
              <a:rPr lang="es-CO" sz="1050"/>
              <a:t>Movi</a:t>
            </a:r>
            <a:r>
              <a:rPr lang="es-CO" sz="1050" baseline="0"/>
              <a:t> 2 (6:00-10:00) </a:t>
            </a:r>
            <a:r>
              <a:rPr lang="es-CO" sz="1050" b="1" i="0" u="none" strike="noStrike" baseline="0">
                <a:effectLst/>
              </a:rPr>
              <a:t>Inter. Av.Boyaca-Calle 43 Sur</a:t>
            </a:r>
            <a:endParaRPr lang="es-CO" sz="105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7.5910956790123454E-2"/>
          <c:y val="9.6484722222222222E-2"/>
          <c:w val="0.86921249999999983"/>
          <c:h val="0.66911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'Movimiento S-N 2 Y 2B'!$AC$2</c:f>
              <c:strCache>
                <c:ptCount val="1"/>
                <c:pt idx="0">
                  <c:v>AUTOS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S-N 2 Y 2B'!$Z$7:$AA$22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S-N 2 Y 2B'!$AC$7:$AC$22</c:f>
              <c:numCache>
                <c:formatCode>General</c:formatCode>
                <c:ptCount val="16"/>
                <c:pt idx="0">
                  <c:v>64</c:v>
                </c:pt>
                <c:pt idx="1">
                  <c:v>33</c:v>
                </c:pt>
                <c:pt idx="2">
                  <c:v>32</c:v>
                </c:pt>
                <c:pt idx="3">
                  <c:v>33</c:v>
                </c:pt>
                <c:pt idx="4">
                  <c:v>39</c:v>
                </c:pt>
                <c:pt idx="5">
                  <c:v>31</c:v>
                </c:pt>
                <c:pt idx="6">
                  <c:v>49</c:v>
                </c:pt>
                <c:pt idx="7">
                  <c:v>44</c:v>
                </c:pt>
                <c:pt idx="8">
                  <c:v>43</c:v>
                </c:pt>
                <c:pt idx="9">
                  <c:v>29</c:v>
                </c:pt>
                <c:pt idx="10">
                  <c:v>67</c:v>
                </c:pt>
                <c:pt idx="11">
                  <c:v>70</c:v>
                </c:pt>
                <c:pt idx="12">
                  <c:v>55</c:v>
                </c:pt>
                <c:pt idx="13">
                  <c:v>45</c:v>
                </c:pt>
                <c:pt idx="14">
                  <c:v>83</c:v>
                </c:pt>
                <c:pt idx="15">
                  <c:v>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3E-4D45-9219-3CADA3297832}"/>
            </c:ext>
          </c:extLst>
        </c:ser>
        <c:ser>
          <c:idx val="1"/>
          <c:order val="1"/>
          <c:tx>
            <c:strRef>
              <c:f>'Movimiento S-N 2 Y 2B'!$AD$2</c:f>
              <c:strCache>
                <c:ptCount val="1"/>
                <c:pt idx="0">
                  <c:v>BUSES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S-N 2 Y 2B'!$Z$7:$AA$22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S-N 2 Y 2B'!$AD$7:$AD$22</c:f>
              <c:numCache>
                <c:formatCode>General</c:formatCode>
                <c:ptCount val="16"/>
                <c:pt idx="0">
                  <c:v>94</c:v>
                </c:pt>
                <c:pt idx="1">
                  <c:v>109</c:v>
                </c:pt>
                <c:pt idx="2">
                  <c:v>80</c:v>
                </c:pt>
                <c:pt idx="3">
                  <c:v>82</c:v>
                </c:pt>
                <c:pt idx="4">
                  <c:v>79</c:v>
                </c:pt>
                <c:pt idx="5">
                  <c:v>69</c:v>
                </c:pt>
                <c:pt idx="6">
                  <c:v>72</c:v>
                </c:pt>
                <c:pt idx="7">
                  <c:v>71</c:v>
                </c:pt>
                <c:pt idx="8">
                  <c:v>83</c:v>
                </c:pt>
                <c:pt idx="9">
                  <c:v>61</c:v>
                </c:pt>
                <c:pt idx="10">
                  <c:v>77</c:v>
                </c:pt>
                <c:pt idx="11">
                  <c:v>72</c:v>
                </c:pt>
                <c:pt idx="12">
                  <c:v>80</c:v>
                </c:pt>
                <c:pt idx="13">
                  <c:v>69</c:v>
                </c:pt>
                <c:pt idx="14">
                  <c:v>73</c:v>
                </c:pt>
                <c:pt idx="15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3E-4D45-9219-3CADA3297832}"/>
            </c:ext>
          </c:extLst>
        </c:ser>
        <c:ser>
          <c:idx val="2"/>
          <c:order val="2"/>
          <c:tx>
            <c:strRef>
              <c:f>'Movimiento S-N 2 Y 2B'!$AE$2</c:f>
              <c:strCache>
                <c:ptCount val="1"/>
                <c:pt idx="0">
                  <c:v>CAMIONES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S-N 2 Y 2B'!$Z$7:$AA$22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S-N 2 Y 2B'!$AE$7:$AE$22</c:f>
              <c:numCache>
                <c:formatCode>General</c:formatCode>
                <c:ptCount val="16"/>
                <c:pt idx="0">
                  <c:v>51</c:v>
                </c:pt>
                <c:pt idx="1">
                  <c:v>55</c:v>
                </c:pt>
                <c:pt idx="2">
                  <c:v>40</c:v>
                </c:pt>
                <c:pt idx="3">
                  <c:v>33</c:v>
                </c:pt>
                <c:pt idx="4">
                  <c:v>39</c:v>
                </c:pt>
                <c:pt idx="5">
                  <c:v>53</c:v>
                </c:pt>
                <c:pt idx="6">
                  <c:v>53</c:v>
                </c:pt>
                <c:pt idx="7">
                  <c:v>54</c:v>
                </c:pt>
                <c:pt idx="8">
                  <c:v>70</c:v>
                </c:pt>
                <c:pt idx="9">
                  <c:v>75</c:v>
                </c:pt>
                <c:pt idx="10">
                  <c:v>61</c:v>
                </c:pt>
                <c:pt idx="11">
                  <c:v>52</c:v>
                </c:pt>
                <c:pt idx="12">
                  <c:v>41</c:v>
                </c:pt>
                <c:pt idx="13">
                  <c:v>53</c:v>
                </c:pt>
                <c:pt idx="14">
                  <c:v>33</c:v>
                </c:pt>
                <c:pt idx="1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3E-4D45-9219-3CADA3297832}"/>
            </c:ext>
          </c:extLst>
        </c:ser>
        <c:ser>
          <c:idx val="3"/>
          <c:order val="3"/>
          <c:tx>
            <c:strRef>
              <c:f>'Movimiento S-N 2 Y 2B'!$AF$2</c:f>
              <c:strCache>
                <c:ptCount val="1"/>
                <c:pt idx="0">
                  <c:v>MOTOS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S-N 2 Y 2B'!$Z$7:$AA$22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S-N 2 Y 2B'!$AF$7:$AF$22</c:f>
              <c:numCache>
                <c:formatCode>General</c:formatCode>
                <c:ptCount val="16"/>
                <c:pt idx="0">
                  <c:v>45</c:v>
                </c:pt>
                <c:pt idx="1">
                  <c:v>70</c:v>
                </c:pt>
                <c:pt idx="2">
                  <c:v>71</c:v>
                </c:pt>
                <c:pt idx="3">
                  <c:v>113</c:v>
                </c:pt>
                <c:pt idx="4">
                  <c:v>115</c:v>
                </c:pt>
                <c:pt idx="5">
                  <c:v>81</c:v>
                </c:pt>
                <c:pt idx="6">
                  <c:v>80</c:v>
                </c:pt>
                <c:pt idx="7">
                  <c:v>48</c:v>
                </c:pt>
                <c:pt idx="8">
                  <c:v>65</c:v>
                </c:pt>
                <c:pt idx="9">
                  <c:v>73</c:v>
                </c:pt>
                <c:pt idx="10">
                  <c:v>31</c:v>
                </c:pt>
                <c:pt idx="11">
                  <c:v>22</c:v>
                </c:pt>
                <c:pt idx="12">
                  <c:v>22</c:v>
                </c:pt>
                <c:pt idx="13">
                  <c:v>32</c:v>
                </c:pt>
                <c:pt idx="14">
                  <c:v>38</c:v>
                </c:pt>
                <c:pt idx="15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3E-4D45-9219-3CADA329783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-381710560"/>
        <c:axId val="-381716000"/>
      </c:barChart>
      <c:lineChart>
        <c:grouping val="standard"/>
        <c:varyColors val="0"/>
        <c:ser>
          <c:idx val="4"/>
          <c:order val="4"/>
          <c:tx>
            <c:strRef>
              <c:f>'Movimiento S-N 2 Y 2B'!$AH$2</c:f>
              <c:strCache>
                <c:ptCount val="1"/>
                <c:pt idx="0">
                  <c:v>PROM. DE AUTOS 48</c:v>
                </c:pt>
              </c:strCache>
            </c:strRef>
          </c:tx>
          <c:spPr>
            <a:ln w="19050" cap="rnd">
              <a:solidFill>
                <a:schemeClr val="accent5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dLbl>
              <c:idx val="15"/>
              <c:layout>
                <c:manualLayout>
                  <c:x val="-1.9598765432100201E-3"/>
                  <c:y val="3.527777777777777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47F-4920-857B-1796DC45A7D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S-N 2 Y 2B'!$Z$7:$AA$22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S-N 2 Y 2B'!$AH$7:$AH$22</c:f>
              <c:numCache>
                <c:formatCode>General</c:formatCode>
                <c:ptCount val="16"/>
                <c:pt idx="0">
                  <c:v>48</c:v>
                </c:pt>
                <c:pt idx="1">
                  <c:v>48</c:v>
                </c:pt>
                <c:pt idx="2">
                  <c:v>48</c:v>
                </c:pt>
                <c:pt idx="3">
                  <c:v>48</c:v>
                </c:pt>
                <c:pt idx="4">
                  <c:v>48</c:v>
                </c:pt>
                <c:pt idx="5">
                  <c:v>48</c:v>
                </c:pt>
                <c:pt idx="6">
                  <c:v>48</c:v>
                </c:pt>
                <c:pt idx="7">
                  <c:v>48</c:v>
                </c:pt>
                <c:pt idx="8">
                  <c:v>48</c:v>
                </c:pt>
                <c:pt idx="9">
                  <c:v>48</c:v>
                </c:pt>
                <c:pt idx="10">
                  <c:v>48</c:v>
                </c:pt>
                <c:pt idx="11">
                  <c:v>48</c:v>
                </c:pt>
                <c:pt idx="12">
                  <c:v>48</c:v>
                </c:pt>
                <c:pt idx="13">
                  <c:v>48</c:v>
                </c:pt>
                <c:pt idx="14">
                  <c:v>48</c:v>
                </c:pt>
                <c:pt idx="15">
                  <c:v>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7F-4920-857B-1796DC45A7D1}"/>
            </c:ext>
          </c:extLst>
        </c:ser>
        <c:ser>
          <c:idx val="5"/>
          <c:order val="5"/>
          <c:tx>
            <c:strRef>
              <c:f>'Movimiento S-N 2 Y 2B'!$AI$2</c:f>
              <c:strCache>
                <c:ptCount val="1"/>
                <c:pt idx="0">
                  <c:v>PROM. DE BUSES 72</c:v>
                </c:pt>
              </c:strCache>
            </c:strRef>
          </c:tx>
          <c:spPr>
            <a:ln w="19050" cap="rnd">
              <a:solidFill>
                <a:schemeClr val="accent2">
                  <a:lumMod val="75000"/>
                </a:schemeClr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47F-4920-857B-1796DC45A7D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2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S-N 2 Y 2B'!$Z$7:$AA$22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S-N 2 Y 2B'!$AI$7:$AI$22</c:f>
              <c:numCache>
                <c:formatCode>General</c:formatCode>
                <c:ptCount val="16"/>
                <c:pt idx="0">
                  <c:v>72</c:v>
                </c:pt>
                <c:pt idx="1">
                  <c:v>72</c:v>
                </c:pt>
                <c:pt idx="2">
                  <c:v>72</c:v>
                </c:pt>
                <c:pt idx="3">
                  <c:v>72</c:v>
                </c:pt>
                <c:pt idx="4">
                  <c:v>72</c:v>
                </c:pt>
                <c:pt idx="5">
                  <c:v>72</c:v>
                </c:pt>
                <c:pt idx="6">
                  <c:v>72</c:v>
                </c:pt>
                <c:pt idx="7">
                  <c:v>72</c:v>
                </c:pt>
                <c:pt idx="8">
                  <c:v>72</c:v>
                </c:pt>
                <c:pt idx="9">
                  <c:v>72</c:v>
                </c:pt>
                <c:pt idx="10">
                  <c:v>72</c:v>
                </c:pt>
                <c:pt idx="11">
                  <c:v>72</c:v>
                </c:pt>
                <c:pt idx="12">
                  <c:v>72</c:v>
                </c:pt>
                <c:pt idx="13">
                  <c:v>72</c:v>
                </c:pt>
                <c:pt idx="14">
                  <c:v>72</c:v>
                </c:pt>
                <c:pt idx="15">
                  <c:v>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47F-4920-857B-1796DC45A7D1}"/>
            </c:ext>
          </c:extLst>
        </c:ser>
        <c:ser>
          <c:idx val="6"/>
          <c:order val="6"/>
          <c:tx>
            <c:strRef>
              <c:f>'Movimiento S-N 2 Y 2B'!$AJ$2</c:f>
              <c:strCache>
                <c:ptCount val="1"/>
                <c:pt idx="0">
                  <c:v>PROM. DE CAMIONES 49</c:v>
                </c:pt>
              </c:strCache>
            </c:strRef>
          </c:tx>
          <c:spPr>
            <a:ln w="19050" cap="rnd">
              <a:solidFill>
                <a:srgbClr val="00B050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47F-4920-857B-1796DC45A7D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00B05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S-N 2 Y 2B'!$Z$7:$AA$22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S-N 2 Y 2B'!$AJ$7:$AJ$22</c:f>
              <c:numCache>
                <c:formatCode>General</c:formatCode>
                <c:ptCount val="16"/>
                <c:pt idx="0">
                  <c:v>49</c:v>
                </c:pt>
                <c:pt idx="1">
                  <c:v>49</c:v>
                </c:pt>
                <c:pt idx="2">
                  <c:v>49</c:v>
                </c:pt>
                <c:pt idx="3">
                  <c:v>49</c:v>
                </c:pt>
                <c:pt idx="4">
                  <c:v>49</c:v>
                </c:pt>
                <c:pt idx="5">
                  <c:v>49</c:v>
                </c:pt>
                <c:pt idx="6">
                  <c:v>49</c:v>
                </c:pt>
                <c:pt idx="7">
                  <c:v>49</c:v>
                </c:pt>
                <c:pt idx="8">
                  <c:v>49</c:v>
                </c:pt>
                <c:pt idx="9">
                  <c:v>49</c:v>
                </c:pt>
                <c:pt idx="10">
                  <c:v>49</c:v>
                </c:pt>
                <c:pt idx="11">
                  <c:v>49</c:v>
                </c:pt>
                <c:pt idx="12">
                  <c:v>49</c:v>
                </c:pt>
                <c:pt idx="13">
                  <c:v>49</c:v>
                </c:pt>
                <c:pt idx="14">
                  <c:v>49</c:v>
                </c:pt>
                <c:pt idx="15">
                  <c:v>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47F-4920-857B-1796DC45A7D1}"/>
            </c:ext>
          </c:extLst>
        </c:ser>
        <c:ser>
          <c:idx val="7"/>
          <c:order val="7"/>
          <c:tx>
            <c:strRef>
              <c:f>'Movimiento S-N 2 Y 2B'!$AK$2</c:f>
              <c:strCache>
                <c:ptCount val="1"/>
                <c:pt idx="0">
                  <c:v>PROM. DE MOTOS 55</c:v>
                </c:pt>
              </c:strCache>
            </c:strRef>
          </c:tx>
          <c:spPr>
            <a:ln w="19050" cap="rnd">
              <a:solidFill>
                <a:srgbClr val="FFC000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47F-4920-857B-1796DC45A7D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FFC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S-N 2 Y 2B'!$Z$7:$AA$22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S-N 2 Y 2B'!$AK$7:$AK$22</c:f>
              <c:numCache>
                <c:formatCode>General</c:formatCode>
                <c:ptCount val="1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7F-4920-857B-1796DC45A7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381710560"/>
        <c:axId val="-381716000"/>
      </c:lineChart>
      <c:catAx>
        <c:axId val="-3817105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Horario</a:t>
                </a:r>
              </a:p>
            </c:rich>
          </c:tx>
          <c:layout>
            <c:manualLayout>
              <c:xMode val="edge"/>
              <c:yMode val="edge"/>
              <c:x val="0.47976179439152683"/>
              <c:y val="0.8599340898394550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81716000"/>
        <c:crosses val="autoZero"/>
        <c:auto val="1"/>
        <c:lblAlgn val="ctr"/>
        <c:lblOffset val="100"/>
        <c:noMultiLvlLbl val="0"/>
      </c:catAx>
      <c:valAx>
        <c:axId val="-381716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Cantidad</a:t>
                </a:r>
                <a:r>
                  <a:rPr lang="es-CO" sz="700" baseline="0"/>
                  <a:t> De Vehiculos</a:t>
                </a:r>
                <a:endParaRPr lang="es-CO" sz="700"/>
              </a:p>
            </c:rich>
          </c:tx>
          <c:layout>
            <c:manualLayout>
              <c:xMode val="edge"/>
              <c:yMode val="edge"/>
              <c:x val="1.6332589033362089E-2"/>
              <c:y val="0.299333548239192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81710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3919753086419754E-2"/>
          <c:y val="0.90904791666666662"/>
          <c:w val="0.91371898148148145"/>
          <c:h val="7.032753655903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050" b="1" i="0" baseline="0">
                <a:effectLst>
                  <a:outerShdw blurRad="50800" dist="38100" dir="5400000" algn="t" rotWithShape="0">
                    <a:srgbClr val="000000">
                      <a:alpha val="40000"/>
                    </a:srgbClr>
                  </a:outerShdw>
                </a:effectLst>
              </a:rPr>
              <a:t>Volúmen vehicular Movi 2 (16:00-20:00) </a:t>
            </a:r>
            <a:r>
              <a:rPr lang="es-CO" sz="1050" b="1" i="0" u="none" strike="noStrike" baseline="0">
                <a:effectLst/>
              </a:rPr>
              <a:t>Inter. Av.Boyaca-Calle 43 Sur</a:t>
            </a:r>
            <a:endParaRPr lang="es-CO" sz="1050">
              <a:effectLst/>
            </a:endParaRPr>
          </a:p>
        </c:rich>
      </c:tx>
      <c:layout>
        <c:manualLayout>
          <c:xMode val="edge"/>
          <c:yMode val="edge"/>
          <c:x val="0.13402005810286396"/>
          <c:y val="4.798630258251592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8.159431566938033E-2"/>
          <c:y val="0.1091912755748002"/>
          <c:w val="0.86175811040726746"/>
          <c:h val="0.6362935185185185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'Movimiento S-N 2 Y 2B'!$AC$2</c:f>
              <c:strCache>
                <c:ptCount val="1"/>
                <c:pt idx="0">
                  <c:v>AUTOS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S-N 2 Y 2B'!$Z$47:$AA$62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S-N 2 Y 2B'!$AC$47:$AC$62</c:f>
              <c:numCache>
                <c:formatCode>General</c:formatCode>
                <c:ptCount val="16"/>
                <c:pt idx="0">
                  <c:v>47</c:v>
                </c:pt>
                <c:pt idx="1">
                  <c:v>42</c:v>
                </c:pt>
                <c:pt idx="2">
                  <c:v>67</c:v>
                </c:pt>
                <c:pt idx="3">
                  <c:v>50</c:v>
                </c:pt>
                <c:pt idx="4">
                  <c:v>70</c:v>
                </c:pt>
                <c:pt idx="5">
                  <c:v>76</c:v>
                </c:pt>
                <c:pt idx="6">
                  <c:v>83</c:v>
                </c:pt>
                <c:pt idx="7">
                  <c:v>74</c:v>
                </c:pt>
                <c:pt idx="8">
                  <c:v>80</c:v>
                </c:pt>
                <c:pt idx="9">
                  <c:v>78</c:v>
                </c:pt>
                <c:pt idx="10">
                  <c:v>85</c:v>
                </c:pt>
                <c:pt idx="11">
                  <c:v>66</c:v>
                </c:pt>
                <c:pt idx="12">
                  <c:v>90</c:v>
                </c:pt>
                <c:pt idx="13">
                  <c:v>97</c:v>
                </c:pt>
                <c:pt idx="14">
                  <c:v>92</c:v>
                </c:pt>
                <c:pt idx="1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D9-485C-9002-FC14E7A9EBD6}"/>
            </c:ext>
          </c:extLst>
        </c:ser>
        <c:ser>
          <c:idx val="1"/>
          <c:order val="1"/>
          <c:tx>
            <c:strRef>
              <c:f>'Movimiento S-N 2 Y 2B'!$AD$2</c:f>
              <c:strCache>
                <c:ptCount val="1"/>
                <c:pt idx="0">
                  <c:v>BUSES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S-N 2 Y 2B'!$Z$47:$AA$62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S-N 2 Y 2B'!$AD$47:$AD$62</c:f>
              <c:numCache>
                <c:formatCode>General</c:formatCode>
                <c:ptCount val="16"/>
                <c:pt idx="0">
                  <c:v>61</c:v>
                </c:pt>
                <c:pt idx="1">
                  <c:v>65</c:v>
                </c:pt>
                <c:pt idx="2">
                  <c:v>69</c:v>
                </c:pt>
                <c:pt idx="3">
                  <c:v>73</c:v>
                </c:pt>
                <c:pt idx="4">
                  <c:v>86</c:v>
                </c:pt>
                <c:pt idx="5">
                  <c:v>76</c:v>
                </c:pt>
                <c:pt idx="6">
                  <c:v>79</c:v>
                </c:pt>
                <c:pt idx="7">
                  <c:v>74</c:v>
                </c:pt>
                <c:pt idx="8">
                  <c:v>67</c:v>
                </c:pt>
                <c:pt idx="9">
                  <c:v>73</c:v>
                </c:pt>
                <c:pt idx="10">
                  <c:v>72</c:v>
                </c:pt>
                <c:pt idx="11">
                  <c:v>54</c:v>
                </c:pt>
                <c:pt idx="12">
                  <c:v>87</c:v>
                </c:pt>
                <c:pt idx="13">
                  <c:v>60</c:v>
                </c:pt>
                <c:pt idx="14">
                  <c:v>52</c:v>
                </c:pt>
                <c:pt idx="15">
                  <c:v>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676-4E31-A312-F0B10043C951}"/>
            </c:ext>
          </c:extLst>
        </c:ser>
        <c:ser>
          <c:idx val="2"/>
          <c:order val="2"/>
          <c:tx>
            <c:strRef>
              <c:f>'Movimiento S-N 2 Y 2B'!$AE$2</c:f>
              <c:strCache>
                <c:ptCount val="1"/>
                <c:pt idx="0">
                  <c:v>CAMIONES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S-N 2 Y 2B'!$Z$47:$AA$62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S-N 2 Y 2B'!$AE$47:$AE$62</c:f>
              <c:numCache>
                <c:formatCode>General</c:formatCode>
                <c:ptCount val="16"/>
                <c:pt idx="0">
                  <c:v>87</c:v>
                </c:pt>
                <c:pt idx="1">
                  <c:v>80</c:v>
                </c:pt>
                <c:pt idx="2">
                  <c:v>81</c:v>
                </c:pt>
                <c:pt idx="3">
                  <c:v>67</c:v>
                </c:pt>
                <c:pt idx="4">
                  <c:v>56</c:v>
                </c:pt>
                <c:pt idx="5">
                  <c:v>67</c:v>
                </c:pt>
                <c:pt idx="6">
                  <c:v>41</c:v>
                </c:pt>
                <c:pt idx="7">
                  <c:v>51</c:v>
                </c:pt>
                <c:pt idx="8">
                  <c:v>51</c:v>
                </c:pt>
                <c:pt idx="9">
                  <c:v>32</c:v>
                </c:pt>
                <c:pt idx="10">
                  <c:v>37</c:v>
                </c:pt>
                <c:pt idx="11">
                  <c:v>32</c:v>
                </c:pt>
                <c:pt idx="12">
                  <c:v>14</c:v>
                </c:pt>
                <c:pt idx="13">
                  <c:v>20</c:v>
                </c:pt>
                <c:pt idx="14">
                  <c:v>43</c:v>
                </c:pt>
                <c:pt idx="15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6D9-485C-9002-FC14E7A9EBD6}"/>
            </c:ext>
          </c:extLst>
        </c:ser>
        <c:ser>
          <c:idx val="3"/>
          <c:order val="3"/>
          <c:tx>
            <c:strRef>
              <c:f>'Movimiento S-N 2 Y 2B'!$AF$2</c:f>
              <c:strCache>
                <c:ptCount val="1"/>
                <c:pt idx="0">
                  <c:v>MOTOS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S-N 2 Y 2B'!$Z$47:$AA$62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S-N 2 Y 2B'!$AF$47:$AF$62</c:f>
              <c:numCache>
                <c:formatCode>General</c:formatCode>
                <c:ptCount val="16"/>
                <c:pt idx="0">
                  <c:v>32</c:v>
                </c:pt>
                <c:pt idx="1">
                  <c:v>44</c:v>
                </c:pt>
                <c:pt idx="2">
                  <c:v>31</c:v>
                </c:pt>
                <c:pt idx="3">
                  <c:v>39</c:v>
                </c:pt>
                <c:pt idx="4">
                  <c:v>41</c:v>
                </c:pt>
                <c:pt idx="5">
                  <c:v>37</c:v>
                </c:pt>
                <c:pt idx="6">
                  <c:v>50</c:v>
                </c:pt>
                <c:pt idx="7">
                  <c:v>28</c:v>
                </c:pt>
                <c:pt idx="8">
                  <c:v>44</c:v>
                </c:pt>
                <c:pt idx="9">
                  <c:v>38</c:v>
                </c:pt>
                <c:pt idx="10">
                  <c:v>29</c:v>
                </c:pt>
                <c:pt idx="11">
                  <c:v>48</c:v>
                </c:pt>
                <c:pt idx="12">
                  <c:v>23</c:v>
                </c:pt>
                <c:pt idx="13">
                  <c:v>30</c:v>
                </c:pt>
                <c:pt idx="14">
                  <c:v>43</c:v>
                </c:pt>
                <c:pt idx="15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6D9-485C-9002-FC14E7A9EB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-381707296"/>
        <c:axId val="-381708928"/>
      </c:barChart>
      <c:lineChart>
        <c:grouping val="standard"/>
        <c:varyColors val="0"/>
        <c:ser>
          <c:idx val="4"/>
          <c:order val="4"/>
          <c:tx>
            <c:strRef>
              <c:f>'Movimiento S-N 2 Y 2B'!$AH$42</c:f>
              <c:strCache>
                <c:ptCount val="1"/>
                <c:pt idx="0">
                  <c:v>PROM. DE AUTOS 75</c:v>
                </c:pt>
              </c:strCache>
            </c:strRef>
          </c:tx>
          <c:spPr>
            <a:ln w="19050" cap="rnd">
              <a:solidFill>
                <a:schemeClr val="accent5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S-N 2 Y 2B'!$Z$47:$AA$62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S-N 2 Y 2B'!$AH$47:$AH$62</c:f>
              <c:numCache>
                <c:formatCode>General</c:formatCode>
                <c:ptCount val="16"/>
                <c:pt idx="0">
                  <c:v>75</c:v>
                </c:pt>
                <c:pt idx="1">
                  <c:v>75</c:v>
                </c:pt>
                <c:pt idx="2">
                  <c:v>75</c:v>
                </c:pt>
                <c:pt idx="3">
                  <c:v>75</c:v>
                </c:pt>
                <c:pt idx="4">
                  <c:v>75</c:v>
                </c:pt>
                <c:pt idx="5">
                  <c:v>75</c:v>
                </c:pt>
                <c:pt idx="6">
                  <c:v>75</c:v>
                </c:pt>
                <c:pt idx="7">
                  <c:v>75</c:v>
                </c:pt>
                <c:pt idx="8">
                  <c:v>75</c:v>
                </c:pt>
                <c:pt idx="9">
                  <c:v>75</c:v>
                </c:pt>
                <c:pt idx="10">
                  <c:v>75</c:v>
                </c:pt>
                <c:pt idx="11">
                  <c:v>75</c:v>
                </c:pt>
                <c:pt idx="12">
                  <c:v>75</c:v>
                </c:pt>
                <c:pt idx="13">
                  <c:v>75</c:v>
                </c:pt>
                <c:pt idx="14">
                  <c:v>75</c:v>
                </c:pt>
                <c:pt idx="15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676-4E31-A312-F0B10043C951}"/>
            </c:ext>
          </c:extLst>
        </c:ser>
        <c:ser>
          <c:idx val="5"/>
          <c:order val="5"/>
          <c:tx>
            <c:strRef>
              <c:f>'Movimiento S-N 2 Y 2B'!$AI$42</c:f>
              <c:strCache>
                <c:ptCount val="1"/>
                <c:pt idx="0">
                  <c:v>PROM. DE BUSES 69</c:v>
                </c:pt>
              </c:strCache>
            </c:strRef>
          </c:tx>
          <c:spPr>
            <a:ln w="19050" cap="rnd">
              <a:solidFill>
                <a:schemeClr val="accent2">
                  <a:lumMod val="75000"/>
                </a:schemeClr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S-N 2 Y 2B'!$Z$47:$AA$62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S-N 2 Y 2B'!$AI$47:$AI$62</c:f>
              <c:numCache>
                <c:formatCode>General</c:formatCode>
                <c:ptCount val="16"/>
                <c:pt idx="0">
                  <c:v>69</c:v>
                </c:pt>
                <c:pt idx="1">
                  <c:v>69</c:v>
                </c:pt>
                <c:pt idx="2">
                  <c:v>69</c:v>
                </c:pt>
                <c:pt idx="3">
                  <c:v>69</c:v>
                </c:pt>
                <c:pt idx="4">
                  <c:v>69</c:v>
                </c:pt>
                <c:pt idx="5">
                  <c:v>69</c:v>
                </c:pt>
                <c:pt idx="6">
                  <c:v>69</c:v>
                </c:pt>
                <c:pt idx="7">
                  <c:v>69</c:v>
                </c:pt>
                <c:pt idx="8">
                  <c:v>69</c:v>
                </c:pt>
                <c:pt idx="9">
                  <c:v>69</c:v>
                </c:pt>
                <c:pt idx="10">
                  <c:v>69</c:v>
                </c:pt>
                <c:pt idx="11">
                  <c:v>69</c:v>
                </c:pt>
                <c:pt idx="12">
                  <c:v>69</c:v>
                </c:pt>
                <c:pt idx="13">
                  <c:v>69</c:v>
                </c:pt>
                <c:pt idx="14">
                  <c:v>69</c:v>
                </c:pt>
                <c:pt idx="15">
                  <c:v>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676-4E31-A312-F0B10043C951}"/>
            </c:ext>
          </c:extLst>
        </c:ser>
        <c:ser>
          <c:idx val="6"/>
          <c:order val="6"/>
          <c:tx>
            <c:strRef>
              <c:f>'Movimiento S-N 2 Y 2B'!$AJ$42</c:f>
              <c:strCache>
                <c:ptCount val="1"/>
                <c:pt idx="0">
                  <c:v>PROM. DE CAMIONES 52</c:v>
                </c:pt>
              </c:strCache>
            </c:strRef>
          </c:tx>
          <c:spPr>
            <a:ln w="19050" cap="rnd">
              <a:solidFill>
                <a:srgbClr val="00B050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S-N 2 Y 2B'!$Z$47:$AA$62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S-N 2 Y 2B'!$AJ$47:$AJ$62</c:f>
              <c:numCache>
                <c:formatCode>General</c:formatCode>
                <c:ptCount val="16"/>
                <c:pt idx="0">
                  <c:v>52</c:v>
                </c:pt>
                <c:pt idx="1">
                  <c:v>52</c:v>
                </c:pt>
                <c:pt idx="2">
                  <c:v>52</c:v>
                </c:pt>
                <c:pt idx="3">
                  <c:v>52</c:v>
                </c:pt>
                <c:pt idx="4">
                  <c:v>52</c:v>
                </c:pt>
                <c:pt idx="5">
                  <c:v>52</c:v>
                </c:pt>
                <c:pt idx="6">
                  <c:v>52</c:v>
                </c:pt>
                <c:pt idx="7">
                  <c:v>52</c:v>
                </c:pt>
                <c:pt idx="8">
                  <c:v>52</c:v>
                </c:pt>
                <c:pt idx="9">
                  <c:v>52</c:v>
                </c:pt>
                <c:pt idx="10">
                  <c:v>52</c:v>
                </c:pt>
                <c:pt idx="11">
                  <c:v>52</c:v>
                </c:pt>
                <c:pt idx="12">
                  <c:v>52</c:v>
                </c:pt>
                <c:pt idx="13">
                  <c:v>52</c:v>
                </c:pt>
                <c:pt idx="14">
                  <c:v>52</c:v>
                </c:pt>
                <c:pt idx="15">
                  <c:v>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676-4E31-A312-F0B10043C951}"/>
            </c:ext>
          </c:extLst>
        </c:ser>
        <c:ser>
          <c:idx val="7"/>
          <c:order val="7"/>
          <c:tx>
            <c:strRef>
              <c:f>'Movimiento S-N 2 Y 2B'!$AK$42</c:f>
              <c:strCache>
                <c:ptCount val="1"/>
                <c:pt idx="0">
                  <c:v>PROM. DE MOTOS 37</c:v>
                </c:pt>
              </c:strCache>
            </c:strRef>
          </c:tx>
          <c:spPr>
            <a:ln w="19050" cap="rnd">
              <a:solidFill>
                <a:srgbClr val="FFC000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S-N 2 Y 2B'!$Z$47:$AA$62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S-N 2 Y 2B'!$AK$47:$AK$62</c:f>
              <c:numCache>
                <c:formatCode>General</c:formatCode>
                <c:ptCount val="16"/>
                <c:pt idx="0">
                  <c:v>37</c:v>
                </c:pt>
                <c:pt idx="1">
                  <c:v>37</c:v>
                </c:pt>
                <c:pt idx="2">
                  <c:v>37</c:v>
                </c:pt>
                <c:pt idx="3">
                  <c:v>37</c:v>
                </c:pt>
                <c:pt idx="4">
                  <c:v>37</c:v>
                </c:pt>
                <c:pt idx="5">
                  <c:v>37</c:v>
                </c:pt>
                <c:pt idx="6">
                  <c:v>37</c:v>
                </c:pt>
                <c:pt idx="7">
                  <c:v>37</c:v>
                </c:pt>
                <c:pt idx="8">
                  <c:v>37</c:v>
                </c:pt>
                <c:pt idx="9">
                  <c:v>37</c:v>
                </c:pt>
                <c:pt idx="10">
                  <c:v>37</c:v>
                </c:pt>
                <c:pt idx="11">
                  <c:v>37</c:v>
                </c:pt>
                <c:pt idx="12">
                  <c:v>37</c:v>
                </c:pt>
                <c:pt idx="13">
                  <c:v>37</c:v>
                </c:pt>
                <c:pt idx="14">
                  <c:v>37</c:v>
                </c:pt>
                <c:pt idx="15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676-4E31-A312-F0B10043C9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381707296"/>
        <c:axId val="-381708928"/>
      </c:lineChart>
      <c:catAx>
        <c:axId val="-3817072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Horario</a:t>
                </a:r>
              </a:p>
            </c:rich>
          </c:tx>
          <c:layout>
            <c:manualLayout>
              <c:xMode val="edge"/>
              <c:yMode val="edge"/>
              <c:x val="0.46712220312265962"/>
              <c:y val="0.806702568292683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81708928"/>
        <c:crosses val="autoZero"/>
        <c:auto val="1"/>
        <c:lblAlgn val="ctr"/>
        <c:lblOffset val="100"/>
        <c:noMultiLvlLbl val="0"/>
      </c:catAx>
      <c:valAx>
        <c:axId val="-381708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Cantidad</a:t>
                </a:r>
                <a:r>
                  <a:rPr lang="es-CO" sz="700" baseline="0"/>
                  <a:t> De Vehiculos</a:t>
                </a:r>
                <a:endParaRPr lang="es-CO" sz="7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817072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5.1470370370370368E-2"/>
          <c:y val="0.85146898148148153"/>
          <c:w val="0.91193125882557646"/>
          <c:h val="0.129755116400853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050" b="1" i="0" baseline="0">
                <a:effectLst>
                  <a:outerShdw blurRad="50800" dist="38100" dir="5400000" algn="t" rotWithShape="0">
                    <a:srgbClr val="000000">
                      <a:alpha val="40000"/>
                    </a:srgbClr>
                  </a:outerShdw>
                </a:effectLst>
              </a:rPr>
              <a:t>Volúmen vehicular Movi 2B (6:00-10:00) </a:t>
            </a:r>
            <a:r>
              <a:rPr lang="es-CO" sz="1050" b="1" i="0" u="none" strike="noStrike" baseline="0">
                <a:effectLst/>
              </a:rPr>
              <a:t>Inter. Av.Boyaca-Calle 43 Sur</a:t>
            </a:r>
            <a:endParaRPr lang="es-CO" sz="105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'Movimiento S-N 2 Y 2B'!$AC$2</c:f>
              <c:strCache>
                <c:ptCount val="1"/>
                <c:pt idx="0">
                  <c:v>AUTOS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S-N 2 Y 2B'!$Z$67:$AA$82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S-N 2 Y 2B'!$AC$67:$AC$82</c:f>
              <c:numCache>
                <c:formatCode>General</c:formatCode>
                <c:ptCount val="16"/>
                <c:pt idx="0">
                  <c:v>292</c:v>
                </c:pt>
                <c:pt idx="1">
                  <c:v>247</c:v>
                </c:pt>
                <c:pt idx="2">
                  <c:v>169</c:v>
                </c:pt>
                <c:pt idx="3">
                  <c:v>224</c:v>
                </c:pt>
                <c:pt idx="4">
                  <c:v>281</c:v>
                </c:pt>
                <c:pt idx="5">
                  <c:v>259</c:v>
                </c:pt>
                <c:pt idx="6">
                  <c:v>248</c:v>
                </c:pt>
                <c:pt idx="7">
                  <c:v>236</c:v>
                </c:pt>
                <c:pt idx="8">
                  <c:v>243</c:v>
                </c:pt>
                <c:pt idx="9">
                  <c:v>270</c:v>
                </c:pt>
                <c:pt idx="10">
                  <c:v>263</c:v>
                </c:pt>
                <c:pt idx="11">
                  <c:v>326</c:v>
                </c:pt>
                <c:pt idx="12">
                  <c:v>316</c:v>
                </c:pt>
                <c:pt idx="13">
                  <c:v>304</c:v>
                </c:pt>
                <c:pt idx="14">
                  <c:v>277</c:v>
                </c:pt>
                <c:pt idx="15">
                  <c:v>303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D8-4034-B083-A09DCD61357B}"/>
            </c:ext>
          </c:extLst>
        </c:ser>
        <c:ser>
          <c:idx val="1"/>
          <c:order val="1"/>
          <c:tx>
            <c:strRef>
              <c:f>'Movimiento S-N 2 Y 2B'!$AD$2</c:f>
              <c:strCache>
                <c:ptCount val="1"/>
                <c:pt idx="0">
                  <c:v>BUSES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S-N 2 Y 2B'!$Z$67:$AA$82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S-N 2 Y 2B'!$AD$67:$AD$82</c:f>
              <c:numCache>
                <c:formatCode>General</c:formatCode>
                <c:ptCount val="16"/>
                <c:pt idx="0">
                  <c:v>5</c:v>
                </c:pt>
                <c:pt idx="1">
                  <c:v>5</c:v>
                </c:pt>
                <c:pt idx="2">
                  <c:v>4</c:v>
                </c:pt>
                <c:pt idx="3">
                  <c:v>3</c:v>
                </c:pt>
                <c:pt idx="4">
                  <c:v>4</c:v>
                </c:pt>
                <c:pt idx="5">
                  <c:v>2</c:v>
                </c:pt>
                <c:pt idx="6">
                  <c:v>3</c:v>
                </c:pt>
                <c:pt idx="7">
                  <c:v>6</c:v>
                </c:pt>
                <c:pt idx="8">
                  <c:v>6</c:v>
                </c:pt>
                <c:pt idx="9">
                  <c:v>4</c:v>
                </c:pt>
                <c:pt idx="10">
                  <c:v>2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3</c:v>
                </c:pt>
                <c:pt idx="1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D8-4034-B083-A09DCD61357B}"/>
            </c:ext>
          </c:extLst>
        </c:ser>
        <c:ser>
          <c:idx val="2"/>
          <c:order val="2"/>
          <c:tx>
            <c:strRef>
              <c:f>'Movimiento S-N 2 Y 2B'!$AE$2</c:f>
              <c:strCache>
                <c:ptCount val="1"/>
                <c:pt idx="0">
                  <c:v>CAMIONES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  <a:alpha val="97000"/>
              </a:schemeClr>
            </a:solidFill>
            <a:ln>
              <a:solidFill>
                <a:schemeClr val="accent6">
                  <a:lumMod val="60000"/>
                  <a:lumOff val="40000"/>
                </a:schemeClr>
              </a:solidFill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S-N 2 Y 2B'!$Z$67:$AA$82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S-N 2 Y 2B'!$AE$67:$AE$82</c:f>
              <c:numCache>
                <c:formatCode>General</c:formatCode>
                <c:ptCount val="16"/>
                <c:pt idx="0">
                  <c:v>16</c:v>
                </c:pt>
                <c:pt idx="1">
                  <c:v>5</c:v>
                </c:pt>
                <c:pt idx="2">
                  <c:v>7</c:v>
                </c:pt>
                <c:pt idx="3">
                  <c:v>10</c:v>
                </c:pt>
                <c:pt idx="4">
                  <c:v>11</c:v>
                </c:pt>
                <c:pt idx="5">
                  <c:v>9</c:v>
                </c:pt>
                <c:pt idx="6">
                  <c:v>15</c:v>
                </c:pt>
                <c:pt idx="7">
                  <c:v>6</c:v>
                </c:pt>
                <c:pt idx="8">
                  <c:v>9</c:v>
                </c:pt>
                <c:pt idx="9">
                  <c:v>21</c:v>
                </c:pt>
                <c:pt idx="10">
                  <c:v>28</c:v>
                </c:pt>
                <c:pt idx="11">
                  <c:v>13</c:v>
                </c:pt>
                <c:pt idx="12">
                  <c:v>8</c:v>
                </c:pt>
                <c:pt idx="13">
                  <c:v>6</c:v>
                </c:pt>
                <c:pt idx="14">
                  <c:v>5</c:v>
                </c:pt>
                <c:pt idx="15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D8-4034-B083-A09DCD61357B}"/>
            </c:ext>
          </c:extLst>
        </c:ser>
        <c:ser>
          <c:idx val="3"/>
          <c:order val="3"/>
          <c:tx>
            <c:strRef>
              <c:f>'Movimiento S-N 2 Y 2B'!$AF$2</c:f>
              <c:strCache>
                <c:ptCount val="1"/>
                <c:pt idx="0">
                  <c:v>MOTOS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S-N 2 Y 2B'!$Z$67:$AA$82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S-N 2 Y 2B'!$AF$67:$AF$82</c:f>
              <c:numCache>
                <c:formatCode>General</c:formatCode>
                <c:ptCount val="16"/>
                <c:pt idx="0">
                  <c:v>539</c:v>
                </c:pt>
                <c:pt idx="1">
                  <c:v>613</c:v>
                </c:pt>
                <c:pt idx="2">
                  <c:v>681</c:v>
                </c:pt>
                <c:pt idx="3">
                  <c:v>696</c:v>
                </c:pt>
                <c:pt idx="4">
                  <c:v>753</c:v>
                </c:pt>
                <c:pt idx="5">
                  <c:v>545</c:v>
                </c:pt>
                <c:pt idx="6">
                  <c:v>566</c:v>
                </c:pt>
                <c:pt idx="7">
                  <c:v>447</c:v>
                </c:pt>
                <c:pt idx="8">
                  <c:v>280</c:v>
                </c:pt>
                <c:pt idx="9">
                  <c:v>238</c:v>
                </c:pt>
                <c:pt idx="10">
                  <c:v>160</c:v>
                </c:pt>
                <c:pt idx="11">
                  <c:v>155</c:v>
                </c:pt>
                <c:pt idx="12">
                  <c:v>117</c:v>
                </c:pt>
                <c:pt idx="13">
                  <c:v>154</c:v>
                </c:pt>
                <c:pt idx="14">
                  <c:v>146</c:v>
                </c:pt>
                <c:pt idx="15">
                  <c:v>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7D8-4034-B083-A09DCD61357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-381715456"/>
        <c:axId val="-381721440"/>
      </c:barChart>
      <c:lineChart>
        <c:grouping val="standard"/>
        <c:varyColors val="0"/>
        <c:ser>
          <c:idx val="4"/>
          <c:order val="4"/>
          <c:tx>
            <c:strRef>
              <c:f>'Movimiento S-N 2 Y 2B'!$AH$63</c:f>
              <c:strCache>
                <c:ptCount val="1"/>
                <c:pt idx="0">
                  <c:v>PROM. DE AUTOS 267</c:v>
                </c:pt>
              </c:strCache>
            </c:strRef>
          </c:tx>
          <c:spPr>
            <a:ln w="19050" cap="rnd">
              <a:solidFill>
                <a:schemeClr val="accent5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S-N 2 Y 2B'!$Z$67:$AA$82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S-N 2 Y 2B'!$AH$67:$AH$82</c:f>
              <c:numCache>
                <c:formatCode>General</c:formatCode>
                <c:ptCount val="16"/>
                <c:pt idx="0">
                  <c:v>267</c:v>
                </c:pt>
                <c:pt idx="1">
                  <c:v>267</c:v>
                </c:pt>
                <c:pt idx="2">
                  <c:v>267</c:v>
                </c:pt>
                <c:pt idx="3">
                  <c:v>267</c:v>
                </c:pt>
                <c:pt idx="4">
                  <c:v>267</c:v>
                </c:pt>
                <c:pt idx="5">
                  <c:v>267</c:v>
                </c:pt>
                <c:pt idx="6">
                  <c:v>267</c:v>
                </c:pt>
                <c:pt idx="7">
                  <c:v>267</c:v>
                </c:pt>
                <c:pt idx="8">
                  <c:v>267</c:v>
                </c:pt>
                <c:pt idx="9">
                  <c:v>267</c:v>
                </c:pt>
                <c:pt idx="10">
                  <c:v>267</c:v>
                </c:pt>
                <c:pt idx="11">
                  <c:v>267</c:v>
                </c:pt>
                <c:pt idx="12">
                  <c:v>267</c:v>
                </c:pt>
                <c:pt idx="13">
                  <c:v>267</c:v>
                </c:pt>
                <c:pt idx="14">
                  <c:v>267</c:v>
                </c:pt>
                <c:pt idx="15">
                  <c:v>267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3D9-4343-AF90-B2D7FDE699E8}"/>
            </c:ext>
          </c:extLst>
        </c:ser>
        <c:ser>
          <c:idx val="5"/>
          <c:order val="5"/>
          <c:tx>
            <c:strRef>
              <c:f>'Movimiento S-N 2 Y 2B'!$AI$63</c:f>
              <c:strCache>
                <c:ptCount val="1"/>
                <c:pt idx="0">
                  <c:v>PROM. DE BUSES 4</c:v>
                </c:pt>
              </c:strCache>
            </c:strRef>
          </c:tx>
          <c:spPr>
            <a:ln w="19050" cap="rnd">
              <a:solidFill>
                <a:schemeClr val="accent2">
                  <a:lumMod val="75000"/>
                </a:schemeClr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S-N 2 Y 2B'!$Z$67:$AA$82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S-N 2 Y 2B'!$AI$67:$AI$82</c:f>
              <c:numCache>
                <c:formatCode>General</c:formatCode>
                <c:ptCount val="16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3D9-4343-AF90-B2D7FDE699E8}"/>
            </c:ext>
          </c:extLst>
        </c:ser>
        <c:ser>
          <c:idx val="6"/>
          <c:order val="6"/>
          <c:tx>
            <c:strRef>
              <c:f>'Movimiento S-N 2 Y 2B'!$AJ$63</c:f>
              <c:strCache>
                <c:ptCount val="1"/>
                <c:pt idx="0">
                  <c:v>PROM. DE CAMIONES 12</c:v>
                </c:pt>
              </c:strCache>
            </c:strRef>
          </c:tx>
          <c:spPr>
            <a:ln w="19050" cap="rnd">
              <a:solidFill>
                <a:srgbClr val="00B050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S-N 2 Y 2B'!$Z$67:$AA$82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S-N 2 Y 2B'!$AJ$67:$AJ$82</c:f>
              <c:numCache>
                <c:formatCode>General</c:formatCode>
                <c:ptCount val="16"/>
                <c:pt idx="0">
                  <c:v>12</c:v>
                </c:pt>
                <c:pt idx="1">
                  <c:v>12</c:v>
                </c:pt>
                <c:pt idx="2">
                  <c:v>12</c:v>
                </c:pt>
                <c:pt idx="3">
                  <c:v>12</c:v>
                </c:pt>
                <c:pt idx="4">
                  <c:v>12</c:v>
                </c:pt>
                <c:pt idx="5">
                  <c:v>12</c:v>
                </c:pt>
                <c:pt idx="6">
                  <c:v>12</c:v>
                </c:pt>
                <c:pt idx="7">
                  <c:v>12</c:v>
                </c:pt>
                <c:pt idx="8">
                  <c:v>12</c:v>
                </c:pt>
                <c:pt idx="9">
                  <c:v>12</c:v>
                </c:pt>
                <c:pt idx="10">
                  <c:v>12</c:v>
                </c:pt>
                <c:pt idx="11">
                  <c:v>12</c:v>
                </c:pt>
                <c:pt idx="12">
                  <c:v>12</c:v>
                </c:pt>
                <c:pt idx="13">
                  <c:v>12</c:v>
                </c:pt>
                <c:pt idx="14">
                  <c:v>12</c:v>
                </c:pt>
                <c:pt idx="15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3D9-4343-AF90-B2D7FDE699E8}"/>
            </c:ext>
          </c:extLst>
        </c:ser>
        <c:ser>
          <c:idx val="7"/>
          <c:order val="7"/>
          <c:tx>
            <c:strRef>
              <c:f>'Movimiento S-N 2 Y 2B'!$AK$63</c:f>
              <c:strCache>
                <c:ptCount val="1"/>
                <c:pt idx="0">
                  <c:v>PROM. DE MOTOS 389</c:v>
                </c:pt>
              </c:strCache>
            </c:strRef>
          </c:tx>
          <c:spPr>
            <a:ln w="19050" cap="rnd">
              <a:solidFill>
                <a:srgbClr val="FFC000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S-N 2 Y 2B'!$Z$67:$AA$82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S-N 2 Y 2B'!$AK$67:$AK$82</c:f>
              <c:numCache>
                <c:formatCode>General</c:formatCode>
                <c:ptCount val="16"/>
                <c:pt idx="0">
                  <c:v>389</c:v>
                </c:pt>
                <c:pt idx="1">
                  <c:v>389</c:v>
                </c:pt>
                <c:pt idx="2">
                  <c:v>389</c:v>
                </c:pt>
                <c:pt idx="3">
                  <c:v>389</c:v>
                </c:pt>
                <c:pt idx="4">
                  <c:v>389</c:v>
                </c:pt>
                <c:pt idx="5">
                  <c:v>389</c:v>
                </c:pt>
                <c:pt idx="6">
                  <c:v>389</c:v>
                </c:pt>
                <c:pt idx="7">
                  <c:v>389</c:v>
                </c:pt>
                <c:pt idx="8">
                  <c:v>389</c:v>
                </c:pt>
                <c:pt idx="9">
                  <c:v>389</c:v>
                </c:pt>
                <c:pt idx="10">
                  <c:v>389</c:v>
                </c:pt>
                <c:pt idx="11">
                  <c:v>389</c:v>
                </c:pt>
                <c:pt idx="12">
                  <c:v>389</c:v>
                </c:pt>
                <c:pt idx="13">
                  <c:v>389</c:v>
                </c:pt>
                <c:pt idx="14">
                  <c:v>389</c:v>
                </c:pt>
                <c:pt idx="15">
                  <c:v>389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3D9-4343-AF90-B2D7FDE699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381715456"/>
        <c:axId val="-381721440"/>
      </c:lineChart>
      <c:catAx>
        <c:axId val="-3817154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Horario</a:t>
                </a:r>
              </a:p>
            </c:rich>
          </c:tx>
          <c:layout>
            <c:manualLayout>
              <c:xMode val="edge"/>
              <c:yMode val="edge"/>
              <c:x val="0.49636095679012343"/>
              <c:y val="0.8524333333333334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81721440"/>
        <c:crosses val="autoZero"/>
        <c:auto val="1"/>
        <c:lblAlgn val="ctr"/>
        <c:lblOffset val="100"/>
        <c:noMultiLvlLbl val="0"/>
      </c:catAx>
      <c:valAx>
        <c:axId val="-381721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Cantidad</a:t>
                </a:r>
                <a:r>
                  <a:rPr lang="es-CO" sz="700" baseline="0"/>
                  <a:t> De Vehiculos</a:t>
                </a:r>
                <a:endParaRPr lang="es-CO" sz="7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81715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4559876543209876"/>
          <c:y val="0.88861666666666672"/>
          <c:w val="0.80120123456790127"/>
          <c:h val="8.060648148148148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050" b="1" i="0" baseline="0">
                <a:effectLst>
                  <a:outerShdw blurRad="50800" dist="38100" dir="5400000" algn="t" rotWithShape="0">
                    <a:srgbClr val="000000">
                      <a:alpha val="40000"/>
                    </a:srgbClr>
                  </a:outerShdw>
                </a:effectLst>
              </a:rPr>
              <a:t>Volúmen vehicular Movi 2B (16:00-20:00) </a:t>
            </a:r>
            <a:r>
              <a:rPr lang="es-CO" sz="1050" b="1" i="0" u="none" strike="noStrike" baseline="0">
                <a:effectLst/>
              </a:rPr>
              <a:t>Inter. Av.Boyaca-Calle 43 Sur</a:t>
            </a:r>
            <a:r>
              <a:rPr lang="es-CO" sz="1050" b="1" i="0" baseline="0">
                <a:effectLst>
                  <a:outerShdw blurRad="50800" dist="38100" dir="5400000" algn="t" rotWithShape="0">
                    <a:srgbClr val="000000">
                      <a:alpha val="40000"/>
                    </a:srgbClr>
                  </a:outerShdw>
                </a:effectLst>
              </a:rPr>
              <a:t> </a:t>
            </a:r>
            <a:endParaRPr lang="es-CO" sz="105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'Movimiento S-N 2 Y 2B'!$AC$2</c:f>
              <c:strCache>
                <c:ptCount val="1"/>
                <c:pt idx="0">
                  <c:v>AUTOS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S-N 2 Y 2B'!$Z$107:$AA$122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S-N 2 Y 2B'!$AC$107:$AC$122</c:f>
              <c:numCache>
                <c:formatCode>General</c:formatCode>
                <c:ptCount val="16"/>
                <c:pt idx="0">
                  <c:v>289</c:v>
                </c:pt>
                <c:pt idx="1">
                  <c:v>288</c:v>
                </c:pt>
                <c:pt idx="2">
                  <c:v>297</c:v>
                </c:pt>
                <c:pt idx="3">
                  <c:v>259</c:v>
                </c:pt>
                <c:pt idx="4">
                  <c:v>316</c:v>
                </c:pt>
                <c:pt idx="5">
                  <c:v>311</c:v>
                </c:pt>
                <c:pt idx="6">
                  <c:v>357</c:v>
                </c:pt>
                <c:pt idx="7">
                  <c:v>300</c:v>
                </c:pt>
                <c:pt idx="8">
                  <c:v>300</c:v>
                </c:pt>
                <c:pt idx="9">
                  <c:v>317</c:v>
                </c:pt>
                <c:pt idx="10">
                  <c:v>294</c:v>
                </c:pt>
                <c:pt idx="11">
                  <c:v>372</c:v>
                </c:pt>
                <c:pt idx="12">
                  <c:v>274</c:v>
                </c:pt>
                <c:pt idx="13">
                  <c:v>331</c:v>
                </c:pt>
                <c:pt idx="14">
                  <c:v>380</c:v>
                </c:pt>
                <c:pt idx="15">
                  <c:v>376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58-4C72-8E7D-F7321D5CC396}"/>
            </c:ext>
          </c:extLst>
        </c:ser>
        <c:ser>
          <c:idx val="1"/>
          <c:order val="1"/>
          <c:tx>
            <c:strRef>
              <c:f>'Movimiento S-N 2 Y 2B'!$AD$2</c:f>
              <c:strCache>
                <c:ptCount val="1"/>
                <c:pt idx="0">
                  <c:v>BUSES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S-N 2 Y 2B'!$Z$107:$AA$122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S-N 2 Y 2B'!$AD$107:$AD$122</c:f>
              <c:numCache>
                <c:formatCode>General</c:formatCode>
                <c:ptCount val="16"/>
                <c:pt idx="0">
                  <c:v>5</c:v>
                </c:pt>
                <c:pt idx="1">
                  <c:v>6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9</c:v>
                </c:pt>
                <c:pt idx="6">
                  <c:v>3</c:v>
                </c:pt>
                <c:pt idx="7">
                  <c:v>3</c:v>
                </c:pt>
                <c:pt idx="8">
                  <c:v>5</c:v>
                </c:pt>
                <c:pt idx="9">
                  <c:v>3</c:v>
                </c:pt>
                <c:pt idx="10">
                  <c:v>13</c:v>
                </c:pt>
                <c:pt idx="11">
                  <c:v>3</c:v>
                </c:pt>
                <c:pt idx="12">
                  <c:v>9</c:v>
                </c:pt>
                <c:pt idx="13">
                  <c:v>9</c:v>
                </c:pt>
                <c:pt idx="14">
                  <c:v>4</c:v>
                </c:pt>
                <c:pt idx="15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58-4C72-8E7D-F7321D5CC396}"/>
            </c:ext>
          </c:extLst>
        </c:ser>
        <c:ser>
          <c:idx val="2"/>
          <c:order val="2"/>
          <c:tx>
            <c:strRef>
              <c:f>'Movimiento S-N 2 Y 2B'!$AE$2</c:f>
              <c:strCache>
                <c:ptCount val="1"/>
                <c:pt idx="0">
                  <c:v>CAMIONES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S-N 2 Y 2B'!$Z$107:$AA$122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S-N 2 Y 2B'!$AE$107:$AE$122</c:f>
              <c:numCache>
                <c:formatCode>General</c:formatCode>
                <c:ptCount val="16"/>
                <c:pt idx="0">
                  <c:v>20</c:v>
                </c:pt>
                <c:pt idx="1">
                  <c:v>28</c:v>
                </c:pt>
                <c:pt idx="2">
                  <c:v>40</c:v>
                </c:pt>
                <c:pt idx="3">
                  <c:v>38</c:v>
                </c:pt>
                <c:pt idx="4">
                  <c:v>24</c:v>
                </c:pt>
                <c:pt idx="5">
                  <c:v>23</c:v>
                </c:pt>
                <c:pt idx="6">
                  <c:v>22</c:v>
                </c:pt>
                <c:pt idx="7">
                  <c:v>42</c:v>
                </c:pt>
                <c:pt idx="8">
                  <c:v>24</c:v>
                </c:pt>
                <c:pt idx="9">
                  <c:v>42</c:v>
                </c:pt>
                <c:pt idx="10">
                  <c:v>22</c:v>
                </c:pt>
                <c:pt idx="11">
                  <c:v>28</c:v>
                </c:pt>
                <c:pt idx="12">
                  <c:v>37</c:v>
                </c:pt>
                <c:pt idx="13">
                  <c:v>22</c:v>
                </c:pt>
                <c:pt idx="14">
                  <c:v>21</c:v>
                </c:pt>
                <c:pt idx="15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158-4C72-8E7D-F7321D5CC396}"/>
            </c:ext>
          </c:extLst>
        </c:ser>
        <c:ser>
          <c:idx val="3"/>
          <c:order val="3"/>
          <c:tx>
            <c:strRef>
              <c:f>'Movimiento S-N 2 Y 2B'!$AF$2</c:f>
              <c:strCache>
                <c:ptCount val="1"/>
                <c:pt idx="0">
                  <c:v>MOTOS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S-N 2 Y 2B'!$Z$107:$AA$122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S-N 2 Y 2B'!$AF$107:$AF$122</c:f>
              <c:numCache>
                <c:formatCode>General</c:formatCode>
                <c:ptCount val="16"/>
                <c:pt idx="0">
                  <c:v>174</c:v>
                </c:pt>
                <c:pt idx="1">
                  <c:v>171</c:v>
                </c:pt>
                <c:pt idx="2">
                  <c:v>144</c:v>
                </c:pt>
                <c:pt idx="3">
                  <c:v>167</c:v>
                </c:pt>
                <c:pt idx="4">
                  <c:v>194</c:v>
                </c:pt>
                <c:pt idx="5">
                  <c:v>193</c:v>
                </c:pt>
                <c:pt idx="6">
                  <c:v>219</c:v>
                </c:pt>
                <c:pt idx="7">
                  <c:v>202</c:v>
                </c:pt>
                <c:pt idx="8">
                  <c:v>179</c:v>
                </c:pt>
                <c:pt idx="9">
                  <c:v>134</c:v>
                </c:pt>
                <c:pt idx="10">
                  <c:v>171</c:v>
                </c:pt>
                <c:pt idx="11">
                  <c:v>101</c:v>
                </c:pt>
                <c:pt idx="12">
                  <c:v>183</c:v>
                </c:pt>
                <c:pt idx="13">
                  <c:v>133</c:v>
                </c:pt>
                <c:pt idx="14">
                  <c:v>88</c:v>
                </c:pt>
                <c:pt idx="15">
                  <c:v>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158-4C72-8E7D-F7321D5CC39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-380113312"/>
        <c:axId val="-380118208"/>
      </c:barChart>
      <c:lineChart>
        <c:grouping val="standard"/>
        <c:varyColors val="0"/>
        <c:ser>
          <c:idx val="4"/>
          <c:order val="4"/>
          <c:tx>
            <c:strRef>
              <c:f>'Movimiento S-N 2 Y 2B'!$AH$103</c:f>
              <c:strCache>
                <c:ptCount val="1"/>
                <c:pt idx="0">
                  <c:v>PROM. DE AUTOS 317</c:v>
                </c:pt>
              </c:strCache>
            </c:strRef>
          </c:tx>
          <c:spPr>
            <a:ln w="19050" cap="rnd">
              <a:solidFill>
                <a:schemeClr val="accent5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S-N 2 Y 2B'!$Z$107:$AA$122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S-N 2 Y 2B'!$AH$107:$AH$122</c:f>
              <c:numCache>
                <c:formatCode>General</c:formatCode>
                <c:ptCount val="16"/>
                <c:pt idx="0">
                  <c:v>317</c:v>
                </c:pt>
                <c:pt idx="1">
                  <c:v>317</c:v>
                </c:pt>
                <c:pt idx="2">
                  <c:v>317</c:v>
                </c:pt>
                <c:pt idx="3">
                  <c:v>317</c:v>
                </c:pt>
                <c:pt idx="4">
                  <c:v>317</c:v>
                </c:pt>
                <c:pt idx="5">
                  <c:v>317</c:v>
                </c:pt>
                <c:pt idx="6">
                  <c:v>317</c:v>
                </c:pt>
                <c:pt idx="7">
                  <c:v>317</c:v>
                </c:pt>
                <c:pt idx="8">
                  <c:v>317</c:v>
                </c:pt>
                <c:pt idx="9">
                  <c:v>317</c:v>
                </c:pt>
                <c:pt idx="10">
                  <c:v>317</c:v>
                </c:pt>
                <c:pt idx="11">
                  <c:v>317</c:v>
                </c:pt>
                <c:pt idx="12">
                  <c:v>317</c:v>
                </c:pt>
                <c:pt idx="13">
                  <c:v>317</c:v>
                </c:pt>
                <c:pt idx="14">
                  <c:v>317</c:v>
                </c:pt>
                <c:pt idx="15">
                  <c:v>317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46-4748-BA4C-5E87A6B71CF9}"/>
            </c:ext>
          </c:extLst>
        </c:ser>
        <c:ser>
          <c:idx val="5"/>
          <c:order val="5"/>
          <c:tx>
            <c:strRef>
              <c:f>'Movimiento S-N 2 Y 2B'!$AI$103</c:f>
              <c:strCache>
                <c:ptCount val="1"/>
                <c:pt idx="0">
                  <c:v>PROM. DE BUSES 7</c:v>
                </c:pt>
              </c:strCache>
            </c:strRef>
          </c:tx>
          <c:spPr>
            <a:ln w="19050" cap="rnd">
              <a:solidFill>
                <a:schemeClr val="accent2">
                  <a:lumMod val="75000"/>
                </a:schemeClr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S-N 2 Y 2B'!$Z$107:$AA$122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S-N 2 Y 2B'!$AI$107:$AI$122</c:f>
              <c:numCache>
                <c:formatCode>General</c:formatCode>
                <c:ptCount val="16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7</c:v>
                </c:pt>
                <c:pt idx="7">
                  <c:v>7</c:v>
                </c:pt>
                <c:pt idx="8">
                  <c:v>7</c:v>
                </c:pt>
                <c:pt idx="9">
                  <c:v>7</c:v>
                </c:pt>
                <c:pt idx="10">
                  <c:v>7</c:v>
                </c:pt>
                <c:pt idx="11">
                  <c:v>7</c:v>
                </c:pt>
                <c:pt idx="12">
                  <c:v>7</c:v>
                </c:pt>
                <c:pt idx="13">
                  <c:v>7</c:v>
                </c:pt>
                <c:pt idx="14">
                  <c:v>7</c:v>
                </c:pt>
                <c:pt idx="15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046-4748-BA4C-5E87A6B71CF9}"/>
            </c:ext>
          </c:extLst>
        </c:ser>
        <c:ser>
          <c:idx val="6"/>
          <c:order val="6"/>
          <c:tx>
            <c:strRef>
              <c:f>'Movimiento S-N 2 Y 2B'!$AJ$103</c:f>
              <c:strCache>
                <c:ptCount val="1"/>
                <c:pt idx="0">
                  <c:v>PROM. DE CAMIONES 29</c:v>
                </c:pt>
              </c:strCache>
            </c:strRef>
          </c:tx>
          <c:spPr>
            <a:ln w="19050" cap="rnd">
              <a:solidFill>
                <a:srgbClr val="00B050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S-N 2 Y 2B'!$Z$107:$AA$122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S-N 2 Y 2B'!$AJ$107:$AJ$122</c:f>
              <c:numCache>
                <c:formatCode>General</c:formatCode>
                <c:ptCount val="16"/>
                <c:pt idx="0">
                  <c:v>29</c:v>
                </c:pt>
                <c:pt idx="1">
                  <c:v>29</c:v>
                </c:pt>
                <c:pt idx="2">
                  <c:v>29</c:v>
                </c:pt>
                <c:pt idx="3">
                  <c:v>29</c:v>
                </c:pt>
                <c:pt idx="4">
                  <c:v>29</c:v>
                </c:pt>
                <c:pt idx="5">
                  <c:v>29</c:v>
                </c:pt>
                <c:pt idx="6">
                  <c:v>29</c:v>
                </c:pt>
                <c:pt idx="7">
                  <c:v>29</c:v>
                </c:pt>
                <c:pt idx="8">
                  <c:v>29</c:v>
                </c:pt>
                <c:pt idx="9">
                  <c:v>29</c:v>
                </c:pt>
                <c:pt idx="10">
                  <c:v>29</c:v>
                </c:pt>
                <c:pt idx="11">
                  <c:v>29</c:v>
                </c:pt>
                <c:pt idx="12">
                  <c:v>29</c:v>
                </c:pt>
                <c:pt idx="13">
                  <c:v>29</c:v>
                </c:pt>
                <c:pt idx="14">
                  <c:v>29</c:v>
                </c:pt>
                <c:pt idx="15">
                  <c:v>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046-4748-BA4C-5E87A6B71CF9}"/>
            </c:ext>
          </c:extLst>
        </c:ser>
        <c:ser>
          <c:idx val="7"/>
          <c:order val="7"/>
          <c:tx>
            <c:strRef>
              <c:f>'Movimiento S-N 2 Y 2B'!$AK$103</c:f>
              <c:strCache>
                <c:ptCount val="1"/>
                <c:pt idx="0">
                  <c:v>PROM. DE MOTOS 159</c:v>
                </c:pt>
              </c:strCache>
            </c:strRef>
          </c:tx>
          <c:spPr>
            <a:ln w="19050" cap="rnd">
              <a:solidFill>
                <a:srgbClr val="FFC000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S-N 2 Y 2B'!$Z$107:$AA$122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S-N 2 Y 2B'!$AK$107:$AK$122</c:f>
              <c:numCache>
                <c:formatCode>General</c:formatCode>
                <c:ptCount val="16"/>
                <c:pt idx="0">
                  <c:v>159</c:v>
                </c:pt>
                <c:pt idx="1">
                  <c:v>159</c:v>
                </c:pt>
                <c:pt idx="2">
                  <c:v>159</c:v>
                </c:pt>
                <c:pt idx="3">
                  <c:v>159</c:v>
                </c:pt>
                <c:pt idx="4">
                  <c:v>159</c:v>
                </c:pt>
                <c:pt idx="5">
                  <c:v>159</c:v>
                </c:pt>
                <c:pt idx="6">
                  <c:v>159</c:v>
                </c:pt>
                <c:pt idx="7">
                  <c:v>159</c:v>
                </c:pt>
                <c:pt idx="8">
                  <c:v>159</c:v>
                </c:pt>
                <c:pt idx="9">
                  <c:v>159</c:v>
                </c:pt>
                <c:pt idx="10">
                  <c:v>159</c:v>
                </c:pt>
                <c:pt idx="11">
                  <c:v>159</c:v>
                </c:pt>
                <c:pt idx="12">
                  <c:v>159</c:v>
                </c:pt>
                <c:pt idx="13">
                  <c:v>159</c:v>
                </c:pt>
                <c:pt idx="14">
                  <c:v>159</c:v>
                </c:pt>
                <c:pt idx="15">
                  <c:v>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046-4748-BA4C-5E87A6B71C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380113312"/>
        <c:axId val="-380118208"/>
      </c:lineChart>
      <c:catAx>
        <c:axId val="-3801133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Horario</a:t>
                </a:r>
              </a:p>
            </c:rich>
          </c:tx>
          <c:layout>
            <c:manualLayout>
              <c:xMode val="edge"/>
              <c:yMode val="edge"/>
              <c:x val="0.48552742081975692"/>
              <c:y val="0.8393684160525787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80118208"/>
        <c:crosses val="autoZero"/>
        <c:auto val="1"/>
        <c:lblAlgn val="ctr"/>
        <c:lblOffset val="100"/>
        <c:noMultiLvlLbl val="0"/>
      </c:catAx>
      <c:valAx>
        <c:axId val="-380118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Cantidad</a:t>
                </a:r>
                <a:r>
                  <a:rPr lang="es-CO" sz="700" baseline="0"/>
                  <a:t> De Vehiculos</a:t>
                </a:r>
                <a:endParaRPr lang="es-CO" sz="7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801133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0791498220326884"/>
          <c:y val="0.90058792666786136"/>
          <c:w val="0.72194259259259264"/>
          <c:h val="7.3505555555555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6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6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6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2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3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4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6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5" Type="http://schemas.openxmlformats.org/officeDocument/2006/relationships/chart" Target="../charts/chart10.xml"/><Relationship Id="rId4" Type="http://schemas.openxmlformats.org/officeDocument/2006/relationships/chart" Target="../charts/chart9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4" Type="http://schemas.openxmlformats.org/officeDocument/2006/relationships/chart" Target="../charts/chart20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3.xml"/><Relationship Id="rId2" Type="http://schemas.openxmlformats.org/officeDocument/2006/relationships/chart" Target="../charts/chart22.xml"/><Relationship Id="rId1" Type="http://schemas.openxmlformats.org/officeDocument/2006/relationships/chart" Target="../charts/chart21.xml"/><Relationship Id="rId4" Type="http://schemas.openxmlformats.org/officeDocument/2006/relationships/chart" Target="../charts/chart2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84713</xdr:colOff>
      <xdr:row>14</xdr:row>
      <xdr:rowOff>94066</xdr:rowOff>
    </xdr:from>
    <xdr:to>
      <xdr:col>22</xdr:col>
      <xdr:colOff>278213</xdr:colOff>
      <xdr:row>37</xdr:row>
      <xdr:rowOff>32566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17462</xdr:colOff>
      <xdr:row>41</xdr:row>
      <xdr:rowOff>250093</xdr:rowOff>
    </xdr:from>
    <xdr:to>
      <xdr:col>22</xdr:col>
      <xdr:colOff>210962</xdr:colOff>
      <xdr:row>62</xdr:row>
      <xdr:rowOff>300651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359211</xdr:colOff>
      <xdr:row>63</xdr:row>
      <xdr:rowOff>112059</xdr:rowOff>
    </xdr:from>
    <xdr:to>
      <xdr:col>22</xdr:col>
      <xdr:colOff>70858</xdr:colOff>
      <xdr:row>86</xdr:row>
      <xdr:rowOff>50559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281393</xdr:colOff>
      <xdr:row>88</xdr:row>
      <xdr:rowOff>188010</xdr:rowOff>
    </xdr:from>
    <xdr:to>
      <xdr:col>21</xdr:col>
      <xdr:colOff>474893</xdr:colOff>
      <xdr:row>111</xdr:row>
      <xdr:rowOff>14451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288240</xdr:colOff>
      <xdr:row>114</xdr:row>
      <xdr:rowOff>30504</xdr:rowOff>
    </xdr:from>
    <xdr:to>
      <xdr:col>19</xdr:col>
      <xdr:colOff>339912</xdr:colOff>
      <xdr:row>136</xdr:row>
      <xdr:rowOff>34183</xdr:rowOff>
    </xdr:to>
    <xdr:graphicFrame macro="">
      <xdr:nvGraphicFramePr>
        <xdr:cNvPr id="8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433917</xdr:colOff>
      <xdr:row>14</xdr:row>
      <xdr:rowOff>123824</xdr:rowOff>
    </xdr:from>
    <xdr:to>
      <xdr:col>23</xdr:col>
      <xdr:colOff>212800</xdr:colOff>
      <xdr:row>37</xdr:row>
      <xdr:rowOff>62324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113927</xdr:colOff>
      <xdr:row>42</xdr:row>
      <xdr:rowOff>62496</xdr:rowOff>
    </xdr:from>
    <xdr:to>
      <xdr:col>23</xdr:col>
      <xdr:colOff>408280</xdr:colOff>
      <xdr:row>64</xdr:row>
      <xdr:rowOff>79438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207930</xdr:colOff>
      <xdr:row>65</xdr:row>
      <xdr:rowOff>18338</xdr:rowOff>
    </xdr:from>
    <xdr:to>
      <xdr:col>23</xdr:col>
      <xdr:colOff>502283</xdr:colOff>
      <xdr:row>87</xdr:row>
      <xdr:rowOff>147338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422087</xdr:colOff>
      <xdr:row>90</xdr:row>
      <xdr:rowOff>157448</xdr:rowOff>
    </xdr:from>
    <xdr:to>
      <xdr:col>23</xdr:col>
      <xdr:colOff>716440</xdr:colOff>
      <xdr:row>112</xdr:row>
      <xdr:rowOff>174389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326837</xdr:colOff>
      <xdr:row>114</xdr:row>
      <xdr:rowOff>188462</xdr:rowOff>
    </xdr:from>
    <xdr:to>
      <xdr:col>23</xdr:col>
      <xdr:colOff>290780</xdr:colOff>
      <xdr:row>137</xdr:row>
      <xdr:rowOff>5254</xdr:rowOff>
    </xdr:to>
    <xdr:graphicFrame macro="">
      <xdr:nvGraphicFramePr>
        <xdr:cNvPr id="10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204107</xdr:colOff>
      <xdr:row>15</xdr:row>
      <xdr:rowOff>0</xdr:rowOff>
    </xdr:from>
    <xdr:to>
      <xdr:col>20</xdr:col>
      <xdr:colOff>240126</xdr:colOff>
      <xdr:row>36</xdr:row>
      <xdr:rowOff>23187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748393</xdr:colOff>
      <xdr:row>37</xdr:row>
      <xdr:rowOff>2128</xdr:rowOff>
    </xdr:from>
    <xdr:to>
      <xdr:col>20</xdr:col>
      <xdr:colOff>345446</xdr:colOff>
      <xdr:row>58</xdr:row>
      <xdr:rowOff>53216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0</xdr:colOff>
      <xdr:row>61</xdr:row>
      <xdr:rowOff>0</xdr:rowOff>
    </xdr:from>
    <xdr:to>
      <xdr:col>18</xdr:col>
      <xdr:colOff>261238</xdr:colOff>
      <xdr:row>82</xdr:row>
      <xdr:rowOff>96939</xdr:rowOff>
    </xdr:to>
    <xdr:graphicFrame macro="">
      <xdr:nvGraphicFramePr>
        <xdr:cNvPr id="6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14</xdr:row>
      <xdr:rowOff>0</xdr:rowOff>
    </xdr:from>
    <xdr:to>
      <xdr:col>21</xdr:col>
      <xdr:colOff>240126</xdr:colOff>
      <xdr:row>35</xdr:row>
      <xdr:rowOff>23187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67220</xdr:colOff>
      <xdr:row>36</xdr:row>
      <xdr:rowOff>42949</xdr:rowOff>
    </xdr:from>
    <xdr:to>
      <xdr:col>21</xdr:col>
      <xdr:colOff>345446</xdr:colOff>
      <xdr:row>57</xdr:row>
      <xdr:rowOff>94037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0</xdr:colOff>
      <xdr:row>59</xdr:row>
      <xdr:rowOff>0</xdr:rowOff>
    </xdr:from>
    <xdr:to>
      <xdr:col>20</xdr:col>
      <xdr:colOff>261238</xdr:colOff>
      <xdr:row>80</xdr:row>
      <xdr:rowOff>96939</xdr:rowOff>
    </xdr:to>
    <xdr:graphicFrame macro="">
      <xdr:nvGraphicFramePr>
        <xdr:cNvPr id="5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27441</xdr:colOff>
      <xdr:row>1</xdr:row>
      <xdr:rowOff>380299</xdr:rowOff>
    </xdr:from>
    <xdr:to>
      <xdr:col>18</xdr:col>
      <xdr:colOff>485361</xdr:colOff>
      <xdr:row>18</xdr:row>
      <xdr:rowOff>29555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222549</xdr:colOff>
      <xdr:row>64</xdr:row>
      <xdr:rowOff>106942</xdr:rowOff>
    </xdr:from>
    <xdr:to>
      <xdr:col>17</xdr:col>
      <xdr:colOff>680469</xdr:colOff>
      <xdr:row>80</xdr:row>
      <xdr:rowOff>137198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172183</xdr:colOff>
      <xdr:row>186</xdr:row>
      <xdr:rowOff>117963</xdr:rowOff>
    </xdr:from>
    <xdr:to>
      <xdr:col>17</xdr:col>
      <xdr:colOff>630103</xdr:colOff>
      <xdr:row>202</xdr:row>
      <xdr:rowOff>148219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429357</xdr:colOff>
      <xdr:row>123</xdr:row>
      <xdr:rowOff>14654</xdr:rowOff>
    </xdr:from>
    <xdr:to>
      <xdr:col>18</xdr:col>
      <xdr:colOff>125277</xdr:colOff>
      <xdr:row>139</xdr:row>
      <xdr:rowOff>44910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172183</xdr:colOff>
      <xdr:row>186</xdr:row>
      <xdr:rowOff>117963</xdr:rowOff>
    </xdr:from>
    <xdr:to>
      <xdr:col>17</xdr:col>
      <xdr:colOff>630103</xdr:colOff>
      <xdr:row>202</xdr:row>
      <xdr:rowOff>148219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429357</xdr:colOff>
      <xdr:row>123</xdr:row>
      <xdr:rowOff>14654</xdr:rowOff>
    </xdr:from>
    <xdr:to>
      <xdr:col>18</xdr:col>
      <xdr:colOff>125277</xdr:colOff>
      <xdr:row>139</xdr:row>
      <xdr:rowOff>44910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123825</xdr:colOff>
      <xdr:row>2</xdr:row>
      <xdr:rowOff>9525</xdr:rowOff>
    </xdr:from>
    <xdr:to>
      <xdr:col>23</xdr:col>
      <xdr:colOff>504825</xdr:colOff>
      <xdr:row>21</xdr:row>
      <xdr:rowOff>19050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95250</xdr:colOff>
      <xdr:row>62</xdr:row>
      <xdr:rowOff>19050</xdr:rowOff>
    </xdr:from>
    <xdr:to>
      <xdr:col>23</xdr:col>
      <xdr:colOff>476250</xdr:colOff>
      <xdr:row>81</xdr:row>
      <xdr:rowOff>28575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NIVERSIDAD\NOVENO%20SEMESTRE\TESIS\AFOROS%20VEHICULARES%20AV%20BOYACA%20SECRETARIA%20MOVILIDAD17-02-2017%20SDM%2021122-2017\37173_AK_72_X_AC_26_S_160128_VO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DOS"/>
      <sheetName val="REVISIONES"/>
      <sheetName val="1.IDENTIFICACIÓN"/>
      <sheetName val="2.BASE 15 min"/>
      <sheetName val="2.BASE HORARIA"/>
      <sheetName val="3.PROCESAMIENTO"/>
      <sheetName val="4.INTERSECCIÓN"/>
      <sheetName val="5.RESUMEN CARTILLA"/>
      <sheetName val="5.RESUMEN GEO"/>
    </sheetNames>
    <sheetDataSet>
      <sheetData sheetId="0">
        <row r="3">
          <cell r="O3" t="str">
            <v>N</v>
          </cell>
        </row>
        <row r="4">
          <cell r="O4" t="str">
            <v>S</v>
          </cell>
        </row>
        <row r="5">
          <cell r="O5" t="str">
            <v>W</v>
          </cell>
        </row>
        <row r="6">
          <cell r="O6" t="str">
            <v>E</v>
          </cell>
        </row>
      </sheetData>
      <sheetData sheetId="1"/>
      <sheetData sheetId="2">
        <row r="3">
          <cell r="V3">
            <v>37173</v>
          </cell>
        </row>
        <row r="7">
          <cell r="V7">
            <v>42397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theme="4" tint="-0.249977111117893"/>
  </sheetPr>
  <dimension ref="A1:BO1097"/>
  <sheetViews>
    <sheetView topLeftCell="A16" zoomScale="115" zoomScaleNormal="115" workbookViewId="0">
      <pane ySplit="1" topLeftCell="A683" activePane="bottomLeft" state="frozen"/>
      <selection activeCell="A16" sqref="A16"/>
      <selection pane="bottomLeft" activeCell="G741" sqref="G741:J796"/>
    </sheetView>
  </sheetViews>
  <sheetFormatPr baseColWidth="10" defaultRowHeight="15" x14ac:dyDescent="0.25"/>
  <cols>
    <col min="1" max="1" width="13.85546875" style="95" customWidth="1"/>
    <col min="2" max="2" width="8.28515625" style="62" customWidth="1"/>
    <col min="3" max="4" width="11.42578125" style="103"/>
    <col min="5" max="6" width="11.42578125" style="36"/>
    <col min="7" max="15" width="11.42578125" style="34"/>
    <col min="16" max="16" width="14" style="34" customWidth="1"/>
    <col min="17" max="17" width="17.28515625" style="34" customWidth="1"/>
    <col min="18" max="18" width="15.28515625" style="35" customWidth="1"/>
    <col min="19" max="16384" width="11.42578125" style="7"/>
  </cols>
  <sheetData>
    <row r="1" spans="1:67" customFormat="1" ht="15.75" customHeight="1" x14ac:dyDescent="0.25">
      <c r="A1" s="191" t="s">
        <v>34</v>
      </c>
      <c r="B1" s="192"/>
      <c r="C1" s="192" t="s">
        <v>35</v>
      </c>
      <c r="D1" s="201"/>
      <c r="E1" s="180" t="s">
        <v>40</v>
      </c>
      <c r="F1" s="181"/>
      <c r="G1" s="182"/>
      <c r="H1" s="195" t="s">
        <v>47</v>
      </c>
      <c r="I1" s="196"/>
      <c r="J1" s="22"/>
      <c r="K1" s="22"/>
      <c r="L1" s="22"/>
      <c r="M1" s="22"/>
      <c r="N1" s="22"/>
      <c r="O1" s="22"/>
      <c r="P1" s="22"/>
      <c r="Q1" s="22"/>
      <c r="R1" s="22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</row>
    <row r="2" spans="1:67" customFormat="1" ht="15" customHeight="1" thickBot="1" x14ac:dyDescent="0.3">
      <c r="A2" s="193"/>
      <c r="B2" s="194"/>
      <c r="C2" s="194"/>
      <c r="D2" s="202"/>
      <c r="E2" s="183" t="s">
        <v>41</v>
      </c>
      <c r="F2" s="184"/>
      <c r="G2" s="121" t="s">
        <v>42</v>
      </c>
      <c r="H2" s="197"/>
      <c r="I2" s="198"/>
      <c r="J2" s="22"/>
      <c r="K2" s="22"/>
      <c r="L2" s="22"/>
      <c r="M2" s="22"/>
      <c r="N2" s="22"/>
      <c r="O2" s="22"/>
      <c r="P2" s="22"/>
      <c r="Q2" s="22"/>
      <c r="R2" s="22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</row>
    <row r="3" spans="1:67" s="5" customFormat="1" ht="20.100000000000001" customHeight="1" x14ac:dyDescent="0.2">
      <c r="A3" s="110" t="s">
        <v>5</v>
      </c>
      <c r="B3" s="111" t="s">
        <v>18</v>
      </c>
      <c r="C3" s="111">
        <v>1</v>
      </c>
      <c r="D3" s="203" t="s">
        <v>61</v>
      </c>
      <c r="E3" s="185" t="s">
        <v>43</v>
      </c>
      <c r="F3" s="118">
        <v>1</v>
      </c>
      <c r="G3" s="119" t="s">
        <v>44</v>
      </c>
      <c r="H3" s="120">
        <v>0</v>
      </c>
      <c r="I3" s="120">
        <v>2400</v>
      </c>
      <c r="O3" s="20"/>
      <c r="P3" s="20"/>
      <c r="Q3" s="20"/>
      <c r="R3" s="20"/>
    </row>
    <row r="4" spans="1:67" customFormat="1" ht="20.100000000000001" customHeight="1" x14ac:dyDescent="0.25">
      <c r="A4" s="112" t="s">
        <v>6</v>
      </c>
      <c r="B4" s="113" t="s">
        <v>19</v>
      </c>
      <c r="C4" s="113">
        <v>1</v>
      </c>
      <c r="D4" s="204"/>
      <c r="E4" s="186"/>
      <c r="F4" s="104" t="s">
        <v>31</v>
      </c>
      <c r="G4" s="106" t="s">
        <v>45</v>
      </c>
      <c r="H4" s="107"/>
      <c r="I4" s="107"/>
      <c r="J4" s="22"/>
      <c r="K4" s="22"/>
      <c r="L4" s="22"/>
      <c r="M4" s="22"/>
      <c r="N4" s="22"/>
      <c r="O4" s="22"/>
      <c r="P4" s="22"/>
      <c r="Q4" s="22"/>
      <c r="R4" s="22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</row>
    <row r="5" spans="1:67" customFormat="1" ht="20.100000000000001" customHeight="1" x14ac:dyDescent="0.25">
      <c r="A5" s="112" t="s">
        <v>7</v>
      </c>
      <c r="B5" s="113" t="s">
        <v>20</v>
      </c>
      <c r="C5" s="113">
        <v>2</v>
      </c>
      <c r="D5" s="204" t="s">
        <v>62</v>
      </c>
      <c r="E5" s="199" t="s">
        <v>46</v>
      </c>
      <c r="F5" s="104">
        <v>2</v>
      </c>
      <c r="G5" s="105" t="s">
        <v>44</v>
      </c>
      <c r="H5" s="107"/>
      <c r="I5" s="107"/>
      <c r="J5" s="22"/>
      <c r="K5" s="22"/>
      <c r="L5" s="22"/>
      <c r="M5" s="22"/>
      <c r="N5" s="22"/>
      <c r="O5" s="22"/>
      <c r="P5" s="22"/>
      <c r="Q5" s="22"/>
      <c r="R5" s="22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</row>
    <row r="6" spans="1:67" customFormat="1" ht="20.100000000000001" customHeight="1" x14ac:dyDescent="0.25">
      <c r="A6" s="112" t="s">
        <v>8</v>
      </c>
      <c r="B6" s="113" t="s">
        <v>21</v>
      </c>
      <c r="C6" s="113">
        <v>2</v>
      </c>
      <c r="D6" s="204"/>
      <c r="E6" s="200"/>
      <c r="F6" s="104" t="s">
        <v>33</v>
      </c>
      <c r="G6" s="106" t="s">
        <v>45</v>
      </c>
      <c r="H6" s="107"/>
      <c r="I6" s="107"/>
      <c r="J6" s="22"/>
      <c r="K6" s="22"/>
      <c r="L6" s="22"/>
      <c r="M6" s="22"/>
      <c r="N6" s="22"/>
      <c r="O6" s="22"/>
      <c r="P6" s="22"/>
      <c r="Q6" s="22"/>
      <c r="R6" s="22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</row>
    <row r="7" spans="1:67" customFormat="1" ht="20.100000000000001" customHeight="1" x14ac:dyDescent="0.25">
      <c r="A7" s="112" t="s">
        <v>9</v>
      </c>
      <c r="B7" s="113" t="s">
        <v>22</v>
      </c>
      <c r="C7" s="113">
        <v>2</v>
      </c>
      <c r="D7" s="204"/>
      <c r="E7" s="108"/>
      <c r="F7" s="108"/>
      <c r="G7" s="107"/>
      <c r="H7" s="107"/>
      <c r="I7" s="22"/>
      <c r="J7" s="22"/>
      <c r="K7" s="22"/>
      <c r="L7" s="22"/>
      <c r="M7" s="22"/>
      <c r="N7" s="22"/>
      <c r="O7" s="22"/>
      <c r="P7" s="22"/>
      <c r="Q7" s="22"/>
      <c r="R7" s="22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</row>
    <row r="8" spans="1:67" customFormat="1" ht="20.100000000000001" customHeight="1" x14ac:dyDescent="0.25">
      <c r="A8" s="112" t="s">
        <v>10</v>
      </c>
      <c r="B8" s="113" t="s">
        <v>23</v>
      </c>
      <c r="C8" s="113">
        <v>2</v>
      </c>
      <c r="D8" s="204"/>
      <c r="E8" s="108"/>
      <c r="F8" s="107"/>
      <c r="G8" s="107"/>
      <c r="H8" s="109"/>
      <c r="I8" s="22"/>
      <c r="J8" s="22"/>
      <c r="K8" s="22"/>
      <c r="L8" s="22"/>
      <c r="M8" s="22"/>
      <c r="N8" s="22"/>
      <c r="O8" s="22"/>
      <c r="P8" s="22"/>
      <c r="Q8" s="22"/>
      <c r="R8" s="22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</row>
    <row r="9" spans="1:67" customFormat="1" ht="20.100000000000001" customHeight="1" x14ac:dyDescent="0.25">
      <c r="A9" s="112" t="s">
        <v>11</v>
      </c>
      <c r="B9" s="113" t="s">
        <v>0</v>
      </c>
      <c r="C9" s="113">
        <v>2.5</v>
      </c>
      <c r="D9" s="208" t="s">
        <v>12</v>
      </c>
      <c r="E9" s="108"/>
      <c r="F9" s="107"/>
      <c r="G9" s="107"/>
      <c r="H9" s="109"/>
      <c r="I9" s="22"/>
      <c r="J9" s="22"/>
      <c r="K9" s="22"/>
      <c r="L9" s="22"/>
      <c r="M9" s="22"/>
      <c r="N9" s="22"/>
      <c r="O9" s="22"/>
      <c r="P9" s="22"/>
      <c r="Q9" s="22"/>
      <c r="R9" s="22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  <c r="AX9" s="23"/>
      <c r="AY9" s="23"/>
      <c r="AZ9" s="23"/>
      <c r="BA9" s="23"/>
      <c r="BB9" s="23"/>
      <c r="BC9" s="23"/>
      <c r="BD9" s="23"/>
      <c r="BE9" s="23"/>
      <c r="BF9" s="23"/>
      <c r="BG9" s="23"/>
      <c r="BH9" s="23"/>
      <c r="BI9" s="23"/>
      <c r="BJ9" s="23"/>
      <c r="BK9" s="23"/>
      <c r="BL9" s="23"/>
      <c r="BM9" s="23"/>
      <c r="BN9" s="23"/>
      <c r="BO9" s="23"/>
    </row>
    <row r="10" spans="1:67" customFormat="1" ht="20.100000000000001" customHeight="1" x14ac:dyDescent="0.25">
      <c r="A10" s="112" t="s">
        <v>12</v>
      </c>
      <c r="B10" s="113" t="s">
        <v>24</v>
      </c>
      <c r="C10" s="113">
        <v>2.5</v>
      </c>
      <c r="D10" s="208"/>
      <c r="E10" s="108"/>
      <c r="F10" s="107"/>
      <c r="G10" s="107"/>
      <c r="H10" s="109"/>
      <c r="I10" s="22"/>
      <c r="J10" s="22"/>
      <c r="K10" s="22"/>
      <c r="L10" s="22"/>
      <c r="M10" s="22"/>
      <c r="N10" s="22"/>
      <c r="O10" s="22"/>
      <c r="P10" s="22"/>
      <c r="Q10" s="22"/>
      <c r="R10" s="22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3"/>
      <c r="BN10" s="23"/>
      <c r="BO10" s="23"/>
    </row>
    <row r="11" spans="1:67" customFormat="1" ht="20.100000000000001" customHeight="1" x14ac:dyDescent="0.25">
      <c r="A11" s="112" t="s">
        <v>13</v>
      </c>
      <c r="B11" s="113" t="s">
        <v>25</v>
      </c>
      <c r="C11" s="113">
        <v>0.5</v>
      </c>
      <c r="D11" s="114" t="s">
        <v>13</v>
      </c>
      <c r="E11" s="108"/>
      <c r="F11" s="107"/>
      <c r="G11" s="107"/>
      <c r="H11" s="109"/>
      <c r="I11" s="22"/>
      <c r="J11" s="22"/>
      <c r="K11" s="22"/>
      <c r="L11" s="22"/>
      <c r="M11" s="22"/>
      <c r="N11" s="22"/>
      <c r="O11" s="22"/>
      <c r="P11" s="22"/>
      <c r="Q11" s="22"/>
      <c r="R11" s="22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3"/>
      <c r="BD11" s="23"/>
      <c r="BE11" s="23"/>
      <c r="BF11" s="23"/>
      <c r="BG11" s="23"/>
      <c r="BH11" s="23"/>
      <c r="BI11" s="23"/>
      <c r="BJ11" s="23"/>
      <c r="BK11" s="23"/>
      <c r="BL11" s="23"/>
      <c r="BM11" s="23"/>
      <c r="BN11" s="23"/>
      <c r="BO11" s="23"/>
    </row>
    <row r="12" spans="1:67" customFormat="1" ht="20.100000000000001" customHeight="1" thickBot="1" x14ac:dyDescent="0.3">
      <c r="A12" s="115" t="s">
        <v>14</v>
      </c>
      <c r="B12" s="116" t="s">
        <v>26</v>
      </c>
      <c r="C12" s="116">
        <v>6</v>
      </c>
      <c r="D12" s="117"/>
      <c r="E12" s="108"/>
      <c r="F12" s="107"/>
      <c r="G12" s="107"/>
      <c r="H12" s="109"/>
      <c r="I12" s="22"/>
      <c r="J12" s="22"/>
      <c r="K12" s="22"/>
      <c r="L12" s="22"/>
      <c r="M12" s="22"/>
      <c r="N12" s="22"/>
      <c r="O12" s="22"/>
      <c r="P12" s="22"/>
      <c r="Q12" s="22"/>
      <c r="R12" s="22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</row>
    <row r="13" spans="1:67" customFormat="1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</row>
    <row r="14" spans="1:67" customFormat="1" ht="30" customHeight="1" thickBot="1" x14ac:dyDescent="0.3">
      <c r="A14" s="190" t="s">
        <v>60</v>
      </c>
      <c r="B14" s="190"/>
      <c r="C14" s="190"/>
      <c r="D14" s="190"/>
      <c r="E14" s="190"/>
      <c r="F14" s="190"/>
      <c r="G14" s="190"/>
      <c r="H14" s="190"/>
      <c r="I14" s="190"/>
      <c r="J14" s="190"/>
      <c r="K14" s="27"/>
      <c r="L14" s="22"/>
      <c r="M14" s="22"/>
      <c r="N14" s="22"/>
      <c r="O14" s="22"/>
      <c r="P14" s="22"/>
      <c r="Q14" s="207"/>
      <c r="R14" s="207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</row>
    <row r="15" spans="1:67" s="5" customFormat="1" ht="59.25" customHeight="1" thickBot="1" x14ac:dyDescent="0.25">
      <c r="A15" s="129" t="s">
        <v>1</v>
      </c>
      <c r="B15" s="130" t="s">
        <v>2</v>
      </c>
      <c r="C15" s="189" t="s">
        <v>3</v>
      </c>
      <c r="D15" s="189"/>
      <c r="E15" s="131"/>
      <c r="F15" s="131" t="s">
        <v>4</v>
      </c>
      <c r="G15" s="131" t="s">
        <v>5</v>
      </c>
      <c r="H15" s="131" t="s">
        <v>9</v>
      </c>
      <c r="I15" s="131" t="s">
        <v>12</v>
      </c>
      <c r="J15" s="131" t="s">
        <v>13</v>
      </c>
      <c r="K15" s="205" t="s">
        <v>27</v>
      </c>
      <c r="L15" s="205" t="s">
        <v>28</v>
      </c>
      <c r="M15" s="205"/>
      <c r="N15" s="205"/>
      <c r="O15" s="205"/>
      <c r="P15" s="205" t="s">
        <v>36</v>
      </c>
      <c r="Q15" s="205" t="s">
        <v>37</v>
      </c>
      <c r="R15" s="20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</row>
    <row r="16" spans="1:67" s="5" customFormat="1" ht="42" customHeight="1" thickBot="1" x14ac:dyDescent="0.25">
      <c r="A16" s="129" t="s">
        <v>15</v>
      </c>
      <c r="B16" s="130" t="s">
        <v>59</v>
      </c>
      <c r="C16" s="187" t="s">
        <v>16</v>
      </c>
      <c r="D16" s="188"/>
      <c r="E16" s="131"/>
      <c r="F16" s="131" t="s">
        <v>17</v>
      </c>
      <c r="G16" s="131" t="s">
        <v>71</v>
      </c>
      <c r="H16" s="131" t="s">
        <v>72</v>
      </c>
      <c r="I16" s="131" t="s">
        <v>12</v>
      </c>
      <c r="J16" s="131" t="s">
        <v>13</v>
      </c>
      <c r="K16" s="205"/>
      <c r="L16" s="132" t="s">
        <v>71</v>
      </c>
      <c r="M16" s="132" t="s">
        <v>73</v>
      </c>
      <c r="N16" s="132" t="s">
        <v>74</v>
      </c>
      <c r="O16" s="132" t="s">
        <v>75</v>
      </c>
      <c r="P16" s="205"/>
      <c r="Q16" s="131" t="s">
        <v>38</v>
      </c>
      <c r="R16" s="133" t="s">
        <v>39</v>
      </c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</row>
    <row r="17" spans="1:67" s="4" customFormat="1" ht="16.5" customHeight="1" x14ac:dyDescent="0.2">
      <c r="A17" s="99">
        <f>FECHATI</f>
        <v>42397</v>
      </c>
      <c r="B17" s="100" t="s">
        <v>29</v>
      </c>
      <c r="C17" s="85">
        <v>500</v>
      </c>
      <c r="D17" s="85">
        <v>515</v>
      </c>
      <c r="E17" s="86" t="s">
        <v>30</v>
      </c>
      <c r="F17" s="86">
        <v>1</v>
      </c>
      <c r="G17" s="160">
        <v>0</v>
      </c>
      <c r="H17" s="160">
        <v>0</v>
      </c>
      <c r="I17" s="160">
        <v>0</v>
      </c>
      <c r="J17" s="160">
        <v>0</v>
      </c>
      <c r="K17" s="86">
        <f t="shared" ref="K17:K88" si="0">SUM(G17:J17)</f>
        <v>0</v>
      </c>
      <c r="L17" s="86">
        <f t="shared" ref="L17:L80" si="1">ROUNDUP(G17*$C$3,0)</f>
        <v>0</v>
      </c>
      <c r="M17" s="86">
        <f t="shared" ref="M17:M80" si="2">ROUNDUP($C$7*H17,0)</f>
        <v>0</v>
      </c>
      <c r="N17" s="86">
        <f t="shared" ref="N17:N80" si="3">ROUNDUP(I17*$C$10,0)</f>
        <v>0</v>
      </c>
      <c r="O17" s="86">
        <f t="shared" ref="O17:O80" si="4">ROUNDUP(J17*$C$11,0)</f>
        <v>0</v>
      </c>
      <c r="P17" s="86">
        <f t="shared" ref="P17:P88" si="5">SUM(L17:O17)</f>
        <v>0</v>
      </c>
      <c r="Q17" s="86">
        <f t="shared" ref="Q17:Q88" si="6">SUM(L17:N17)</f>
        <v>0</v>
      </c>
      <c r="R17" s="87">
        <f>O17</f>
        <v>0</v>
      </c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</row>
    <row r="18" spans="1:67" s="4" customFormat="1" ht="16.5" customHeight="1" x14ac:dyDescent="0.2">
      <c r="A18" s="101">
        <f>FECHATI</f>
        <v>42397</v>
      </c>
      <c r="B18" s="102" t="s">
        <v>29</v>
      </c>
      <c r="C18" s="88">
        <v>515</v>
      </c>
      <c r="D18" s="88">
        <v>530</v>
      </c>
      <c r="E18" s="89" t="s">
        <v>30</v>
      </c>
      <c r="F18" s="89">
        <v>1</v>
      </c>
      <c r="G18" s="160">
        <v>0</v>
      </c>
      <c r="H18" s="160">
        <v>0</v>
      </c>
      <c r="I18" s="160">
        <v>0</v>
      </c>
      <c r="J18" s="160">
        <v>0</v>
      </c>
      <c r="K18" s="89">
        <f t="shared" si="0"/>
        <v>0</v>
      </c>
      <c r="L18" s="89">
        <f t="shared" si="1"/>
        <v>0</v>
      </c>
      <c r="M18" s="89">
        <f t="shared" si="2"/>
        <v>0</v>
      </c>
      <c r="N18" s="89">
        <f t="shared" si="3"/>
        <v>0</v>
      </c>
      <c r="O18" s="89">
        <f t="shared" si="4"/>
        <v>0</v>
      </c>
      <c r="P18" s="89">
        <f t="shared" si="5"/>
        <v>0</v>
      </c>
      <c r="Q18" s="89">
        <f t="shared" si="6"/>
        <v>0</v>
      </c>
      <c r="R18" s="90">
        <f t="shared" ref="R18:R80" si="7">O18</f>
        <v>0</v>
      </c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</row>
    <row r="19" spans="1:67" s="4" customFormat="1" ht="16.5" customHeight="1" x14ac:dyDescent="0.2">
      <c r="A19" s="101">
        <f>FECHATI</f>
        <v>42397</v>
      </c>
      <c r="B19" s="102" t="s">
        <v>29</v>
      </c>
      <c r="C19" s="88">
        <v>530</v>
      </c>
      <c r="D19" s="88">
        <v>545</v>
      </c>
      <c r="E19" s="89" t="s">
        <v>30</v>
      </c>
      <c r="F19" s="89">
        <v>1</v>
      </c>
      <c r="G19" s="160">
        <v>0</v>
      </c>
      <c r="H19" s="160">
        <v>0</v>
      </c>
      <c r="I19" s="160">
        <v>0</v>
      </c>
      <c r="J19" s="160">
        <v>0</v>
      </c>
      <c r="K19" s="89">
        <f t="shared" si="0"/>
        <v>0</v>
      </c>
      <c r="L19" s="89">
        <f t="shared" si="1"/>
        <v>0</v>
      </c>
      <c r="M19" s="89">
        <f t="shared" si="2"/>
        <v>0</v>
      </c>
      <c r="N19" s="89">
        <f t="shared" si="3"/>
        <v>0</v>
      </c>
      <c r="O19" s="89">
        <f t="shared" si="4"/>
        <v>0</v>
      </c>
      <c r="P19" s="89">
        <f t="shared" si="5"/>
        <v>0</v>
      </c>
      <c r="Q19" s="89">
        <f t="shared" si="6"/>
        <v>0</v>
      </c>
      <c r="R19" s="90">
        <f t="shared" si="7"/>
        <v>0</v>
      </c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</row>
    <row r="20" spans="1:67" s="4" customFormat="1" ht="16.5" customHeight="1" x14ac:dyDescent="0.2">
      <c r="A20" s="101">
        <f>FECHATI</f>
        <v>42397</v>
      </c>
      <c r="B20" s="102" t="s">
        <v>29</v>
      </c>
      <c r="C20" s="88">
        <v>545</v>
      </c>
      <c r="D20" s="88">
        <v>600</v>
      </c>
      <c r="E20" s="89" t="s">
        <v>30</v>
      </c>
      <c r="F20" s="89">
        <v>1</v>
      </c>
      <c r="G20" s="160">
        <v>0</v>
      </c>
      <c r="H20" s="160">
        <v>0</v>
      </c>
      <c r="I20" s="160">
        <v>0</v>
      </c>
      <c r="J20" s="160">
        <v>0</v>
      </c>
      <c r="K20" s="89">
        <f t="shared" si="0"/>
        <v>0</v>
      </c>
      <c r="L20" s="89">
        <f t="shared" si="1"/>
        <v>0</v>
      </c>
      <c r="M20" s="89">
        <f t="shared" si="2"/>
        <v>0</v>
      </c>
      <c r="N20" s="89">
        <f t="shared" si="3"/>
        <v>0</v>
      </c>
      <c r="O20" s="89">
        <f t="shared" si="4"/>
        <v>0</v>
      </c>
      <c r="P20" s="89">
        <f t="shared" si="5"/>
        <v>0</v>
      </c>
      <c r="Q20" s="89">
        <f t="shared" si="6"/>
        <v>0</v>
      </c>
      <c r="R20" s="90">
        <f t="shared" si="7"/>
        <v>0</v>
      </c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</row>
    <row r="21" spans="1:67" s="4" customFormat="1" x14ac:dyDescent="0.2">
      <c r="A21" s="101">
        <f>FECHATI</f>
        <v>42397</v>
      </c>
      <c r="B21" s="102" t="s">
        <v>29</v>
      </c>
      <c r="C21" s="88">
        <v>600</v>
      </c>
      <c r="D21" s="88">
        <v>615</v>
      </c>
      <c r="E21" s="89" t="s">
        <v>30</v>
      </c>
      <c r="F21" s="89">
        <v>1</v>
      </c>
      <c r="G21" s="161">
        <v>192</v>
      </c>
      <c r="H21" s="161">
        <v>145</v>
      </c>
      <c r="I21" s="161">
        <v>109</v>
      </c>
      <c r="J21" s="161">
        <v>52</v>
      </c>
      <c r="K21" s="89">
        <f t="shared" si="0"/>
        <v>498</v>
      </c>
      <c r="L21" s="89">
        <f t="shared" si="1"/>
        <v>192</v>
      </c>
      <c r="M21" s="89">
        <f t="shared" si="2"/>
        <v>290</v>
      </c>
      <c r="N21" s="89">
        <f t="shared" si="3"/>
        <v>273</v>
      </c>
      <c r="O21" s="89">
        <f t="shared" si="4"/>
        <v>26</v>
      </c>
      <c r="P21" s="89">
        <f t="shared" si="5"/>
        <v>781</v>
      </c>
      <c r="Q21" s="89">
        <f t="shared" si="6"/>
        <v>755</v>
      </c>
      <c r="R21" s="90">
        <f t="shared" si="7"/>
        <v>26</v>
      </c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</row>
    <row r="22" spans="1:67" s="4" customFormat="1" x14ac:dyDescent="0.2">
      <c r="A22" s="101">
        <v>42397</v>
      </c>
      <c r="B22" s="102" t="s">
        <v>29</v>
      </c>
      <c r="C22" s="88">
        <v>615</v>
      </c>
      <c r="D22" s="88">
        <v>630</v>
      </c>
      <c r="E22" s="89" t="s">
        <v>30</v>
      </c>
      <c r="F22" s="89">
        <v>1</v>
      </c>
      <c r="G22" s="161">
        <v>178</v>
      </c>
      <c r="H22" s="161">
        <v>154</v>
      </c>
      <c r="I22" s="161">
        <v>69</v>
      </c>
      <c r="J22" s="161">
        <v>97</v>
      </c>
      <c r="K22" s="89">
        <f t="shared" si="0"/>
        <v>498</v>
      </c>
      <c r="L22" s="89">
        <f t="shared" si="1"/>
        <v>178</v>
      </c>
      <c r="M22" s="89">
        <f t="shared" si="2"/>
        <v>308</v>
      </c>
      <c r="N22" s="89">
        <f t="shared" si="3"/>
        <v>173</v>
      </c>
      <c r="O22" s="89">
        <f t="shared" si="4"/>
        <v>49</v>
      </c>
      <c r="P22" s="89">
        <f t="shared" si="5"/>
        <v>708</v>
      </c>
      <c r="Q22" s="89">
        <f t="shared" si="6"/>
        <v>659</v>
      </c>
      <c r="R22" s="90">
        <f t="shared" si="7"/>
        <v>49</v>
      </c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</row>
    <row r="23" spans="1:67" s="4" customFormat="1" x14ac:dyDescent="0.2">
      <c r="A23" s="101">
        <v>42397</v>
      </c>
      <c r="B23" s="102" t="s">
        <v>29</v>
      </c>
      <c r="C23" s="88">
        <v>630</v>
      </c>
      <c r="D23" s="88">
        <v>645</v>
      </c>
      <c r="E23" s="89" t="s">
        <v>30</v>
      </c>
      <c r="F23" s="89">
        <v>1</v>
      </c>
      <c r="G23" s="161">
        <v>209</v>
      </c>
      <c r="H23" s="161">
        <v>134</v>
      </c>
      <c r="I23" s="161">
        <v>71</v>
      </c>
      <c r="J23" s="161">
        <v>138</v>
      </c>
      <c r="K23" s="89">
        <f t="shared" si="0"/>
        <v>552</v>
      </c>
      <c r="L23" s="89">
        <f t="shared" si="1"/>
        <v>209</v>
      </c>
      <c r="M23" s="89">
        <f t="shared" si="2"/>
        <v>268</v>
      </c>
      <c r="N23" s="89">
        <f t="shared" si="3"/>
        <v>178</v>
      </c>
      <c r="O23" s="89">
        <f t="shared" si="4"/>
        <v>69</v>
      </c>
      <c r="P23" s="89">
        <f t="shared" si="5"/>
        <v>724</v>
      </c>
      <c r="Q23" s="89">
        <f t="shared" si="6"/>
        <v>655</v>
      </c>
      <c r="R23" s="90">
        <f t="shared" si="7"/>
        <v>69</v>
      </c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</row>
    <row r="24" spans="1:67" s="4" customFormat="1" x14ac:dyDescent="0.2">
      <c r="A24" s="101">
        <v>42397</v>
      </c>
      <c r="B24" s="102" t="s">
        <v>29</v>
      </c>
      <c r="C24" s="88">
        <v>645</v>
      </c>
      <c r="D24" s="88">
        <v>700</v>
      </c>
      <c r="E24" s="89" t="s">
        <v>30</v>
      </c>
      <c r="F24" s="89">
        <v>1</v>
      </c>
      <c r="G24" s="161">
        <v>151</v>
      </c>
      <c r="H24" s="161">
        <v>179</v>
      </c>
      <c r="I24" s="161">
        <v>73</v>
      </c>
      <c r="J24" s="161">
        <v>157</v>
      </c>
      <c r="K24" s="89">
        <f t="shared" si="0"/>
        <v>560</v>
      </c>
      <c r="L24" s="89">
        <f t="shared" si="1"/>
        <v>151</v>
      </c>
      <c r="M24" s="89">
        <f t="shared" si="2"/>
        <v>358</v>
      </c>
      <c r="N24" s="89">
        <f t="shared" si="3"/>
        <v>183</v>
      </c>
      <c r="O24" s="89">
        <f t="shared" si="4"/>
        <v>79</v>
      </c>
      <c r="P24" s="89">
        <f t="shared" si="5"/>
        <v>771</v>
      </c>
      <c r="Q24" s="89">
        <f t="shared" si="6"/>
        <v>692</v>
      </c>
      <c r="R24" s="90">
        <f t="shared" si="7"/>
        <v>79</v>
      </c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</row>
    <row r="25" spans="1:67" s="4" customFormat="1" x14ac:dyDescent="0.2">
      <c r="A25" s="101">
        <v>42397</v>
      </c>
      <c r="B25" s="102" t="s">
        <v>29</v>
      </c>
      <c r="C25" s="88">
        <v>700</v>
      </c>
      <c r="D25" s="88">
        <v>715</v>
      </c>
      <c r="E25" s="89" t="s">
        <v>30</v>
      </c>
      <c r="F25" s="89">
        <v>1</v>
      </c>
      <c r="G25" s="161">
        <v>173</v>
      </c>
      <c r="H25" s="161">
        <v>169</v>
      </c>
      <c r="I25" s="161">
        <v>71</v>
      </c>
      <c r="J25" s="161">
        <v>156</v>
      </c>
      <c r="K25" s="89">
        <f t="shared" si="0"/>
        <v>569</v>
      </c>
      <c r="L25" s="89">
        <f t="shared" si="1"/>
        <v>173</v>
      </c>
      <c r="M25" s="89">
        <f t="shared" si="2"/>
        <v>338</v>
      </c>
      <c r="N25" s="89">
        <f t="shared" si="3"/>
        <v>178</v>
      </c>
      <c r="O25" s="89">
        <f t="shared" si="4"/>
        <v>78</v>
      </c>
      <c r="P25" s="89">
        <f t="shared" si="5"/>
        <v>767</v>
      </c>
      <c r="Q25" s="89">
        <f t="shared" si="6"/>
        <v>689</v>
      </c>
      <c r="R25" s="90">
        <f t="shared" si="7"/>
        <v>78</v>
      </c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</row>
    <row r="26" spans="1:67" s="4" customFormat="1" x14ac:dyDescent="0.2">
      <c r="A26" s="101">
        <v>42397</v>
      </c>
      <c r="B26" s="102" t="s">
        <v>29</v>
      </c>
      <c r="C26" s="88">
        <v>715</v>
      </c>
      <c r="D26" s="88">
        <v>730</v>
      </c>
      <c r="E26" s="89" t="s">
        <v>30</v>
      </c>
      <c r="F26" s="89">
        <v>1</v>
      </c>
      <c r="G26" s="161">
        <v>184</v>
      </c>
      <c r="H26" s="161">
        <v>107</v>
      </c>
      <c r="I26" s="161">
        <v>103</v>
      </c>
      <c r="J26" s="161">
        <v>85</v>
      </c>
      <c r="K26" s="89">
        <f t="shared" si="0"/>
        <v>479</v>
      </c>
      <c r="L26" s="89">
        <f t="shared" si="1"/>
        <v>184</v>
      </c>
      <c r="M26" s="89">
        <f t="shared" si="2"/>
        <v>214</v>
      </c>
      <c r="N26" s="89">
        <f t="shared" si="3"/>
        <v>258</v>
      </c>
      <c r="O26" s="89">
        <f t="shared" si="4"/>
        <v>43</v>
      </c>
      <c r="P26" s="89">
        <f t="shared" si="5"/>
        <v>699</v>
      </c>
      <c r="Q26" s="89">
        <f t="shared" si="6"/>
        <v>656</v>
      </c>
      <c r="R26" s="90">
        <f t="shared" si="7"/>
        <v>43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</row>
    <row r="27" spans="1:67" s="4" customFormat="1" x14ac:dyDescent="0.2">
      <c r="A27" s="101">
        <v>42397</v>
      </c>
      <c r="B27" s="102" t="s">
        <v>29</v>
      </c>
      <c r="C27" s="88">
        <v>730</v>
      </c>
      <c r="D27" s="88">
        <v>745</v>
      </c>
      <c r="E27" s="89" t="s">
        <v>30</v>
      </c>
      <c r="F27" s="89">
        <v>1</v>
      </c>
      <c r="G27" s="161">
        <v>208</v>
      </c>
      <c r="H27" s="161">
        <v>132</v>
      </c>
      <c r="I27" s="161">
        <v>64</v>
      </c>
      <c r="J27" s="161">
        <v>108</v>
      </c>
      <c r="K27" s="89">
        <f t="shared" si="0"/>
        <v>512</v>
      </c>
      <c r="L27" s="89">
        <f t="shared" si="1"/>
        <v>208</v>
      </c>
      <c r="M27" s="89">
        <f t="shared" si="2"/>
        <v>264</v>
      </c>
      <c r="N27" s="89">
        <f t="shared" si="3"/>
        <v>160</v>
      </c>
      <c r="O27" s="89">
        <f t="shared" si="4"/>
        <v>54</v>
      </c>
      <c r="P27" s="89">
        <f t="shared" si="5"/>
        <v>686</v>
      </c>
      <c r="Q27" s="89">
        <f t="shared" si="6"/>
        <v>632</v>
      </c>
      <c r="R27" s="90">
        <f t="shared" si="7"/>
        <v>54</v>
      </c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</row>
    <row r="28" spans="1:67" s="4" customFormat="1" x14ac:dyDescent="0.2">
      <c r="A28" s="101">
        <v>42397</v>
      </c>
      <c r="B28" s="102" t="s">
        <v>29</v>
      </c>
      <c r="C28" s="88">
        <v>745</v>
      </c>
      <c r="D28" s="88">
        <v>800</v>
      </c>
      <c r="E28" s="89" t="s">
        <v>30</v>
      </c>
      <c r="F28" s="89">
        <v>1</v>
      </c>
      <c r="G28" s="161">
        <v>195</v>
      </c>
      <c r="H28" s="161">
        <v>121</v>
      </c>
      <c r="I28" s="161">
        <v>100</v>
      </c>
      <c r="J28" s="161">
        <v>83</v>
      </c>
      <c r="K28" s="89">
        <f t="shared" si="0"/>
        <v>499</v>
      </c>
      <c r="L28" s="89">
        <f t="shared" si="1"/>
        <v>195</v>
      </c>
      <c r="M28" s="89">
        <f t="shared" si="2"/>
        <v>242</v>
      </c>
      <c r="N28" s="89">
        <f t="shared" si="3"/>
        <v>250</v>
      </c>
      <c r="O28" s="89">
        <f t="shared" si="4"/>
        <v>42</v>
      </c>
      <c r="P28" s="89">
        <f t="shared" si="5"/>
        <v>729</v>
      </c>
      <c r="Q28" s="89">
        <f t="shared" si="6"/>
        <v>687</v>
      </c>
      <c r="R28" s="90">
        <f t="shared" si="7"/>
        <v>42</v>
      </c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</row>
    <row r="29" spans="1:67" s="4" customFormat="1" x14ac:dyDescent="0.2">
      <c r="A29" s="101">
        <v>42397</v>
      </c>
      <c r="B29" s="102" t="s">
        <v>29</v>
      </c>
      <c r="C29" s="88">
        <v>800</v>
      </c>
      <c r="D29" s="88">
        <v>815</v>
      </c>
      <c r="E29" s="89" t="s">
        <v>30</v>
      </c>
      <c r="F29" s="89">
        <v>1</v>
      </c>
      <c r="G29" s="161">
        <v>180</v>
      </c>
      <c r="H29" s="161">
        <v>171</v>
      </c>
      <c r="I29" s="161">
        <v>79</v>
      </c>
      <c r="J29" s="161">
        <v>92</v>
      </c>
      <c r="K29" s="89">
        <f t="shared" si="0"/>
        <v>522</v>
      </c>
      <c r="L29" s="89">
        <f t="shared" si="1"/>
        <v>180</v>
      </c>
      <c r="M29" s="89">
        <f t="shared" si="2"/>
        <v>342</v>
      </c>
      <c r="N29" s="89">
        <f t="shared" si="3"/>
        <v>198</v>
      </c>
      <c r="O29" s="89">
        <f t="shared" si="4"/>
        <v>46</v>
      </c>
      <c r="P29" s="89">
        <f t="shared" si="5"/>
        <v>766</v>
      </c>
      <c r="Q29" s="89">
        <f t="shared" si="6"/>
        <v>720</v>
      </c>
      <c r="R29" s="90">
        <f t="shared" si="7"/>
        <v>46</v>
      </c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</row>
    <row r="30" spans="1:67" s="4" customFormat="1" x14ac:dyDescent="0.2">
      <c r="A30" s="101">
        <v>42397</v>
      </c>
      <c r="B30" s="102" t="s">
        <v>29</v>
      </c>
      <c r="C30" s="88">
        <v>815</v>
      </c>
      <c r="D30" s="88">
        <v>830</v>
      </c>
      <c r="E30" s="89" t="s">
        <v>30</v>
      </c>
      <c r="F30" s="89">
        <v>1</v>
      </c>
      <c r="G30" s="161">
        <v>172</v>
      </c>
      <c r="H30" s="161">
        <v>119</v>
      </c>
      <c r="I30" s="161">
        <v>145</v>
      </c>
      <c r="J30" s="161">
        <v>44</v>
      </c>
      <c r="K30" s="89">
        <f t="shared" si="0"/>
        <v>480</v>
      </c>
      <c r="L30" s="89">
        <f t="shared" si="1"/>
        <v>172</v>
      </c>
      <c r="M30" s="89">
        <f t="shared" si="2"/>
        <v>238</v>
      </c>
      <c r="N30" s="89">
        <f t="shared" si="3"/>
        <v>363</v>
      </c>
      <c r="O30" s="89">
        <f t="shared" si="4"/>
        <v>22</v>
      </c>
      <c r="P30" s="89">
        <f t="shared" si="5"/>
        <v>795</v>
      </c>
      <c r="Q30" s="89">
        <f t="shared" si="6"/>
        <v>773</v>
      </c>
      <c r="R30" s="90">
        <f t="shared" si="7"/>
        <v>22</v>
      </c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</row>
    <row r="31" spans="1:67" s="4" customFormat="1" x14ac:dyDescent="0.2">
      <c r="A31" s="101">
        <v>42397</v>
      </c>
      <c r="B31" s="102" t="s">
        <v>29</v>
      </c>
      <c r="C31" s="88">
        <v>830</v>
      </c>
      <c r="D31" s="88">
        <v>845</v>
      </c>
      <c r="E31" s="89" t="s">
        <v>30</v>
      </c>
      <c r="F31" s="89">
        <v>1</v>
      </c>
      <c r="G31" s="161">
        <v>151</v>
      </c>
      <c r="H31" s="161">
        <v>128</v>
      </c>
      <c r="I31" s="161">
        <v>120</v>
      </c>
      <c r="J31" s="161">
        <v>73</v>
      </c>
      <c r="K31" s="89">
        <f t="shared" si="0"/>
        <v>472</v>
      </c>
      <c r="L31" s="89">
        <f t="shared" si="1"/>
        <v>151</v>
      </c>
      <c r="M31" s="89">
        <f t="shared" si="2"/>
        <v>256</v>
      </c>
      <c r="N31" s="89">
        <f t="shared" si="3"/>
        <v>300</v>
      </c>
      <c r="O31" s="89">
        <f t="shared" si="4"/>
        <v>37</v>
      </c>
      <c r="P31" s="89">
        <f t="shared" si="5"/>
        <v>744</v>
      </c>
      <c r="Q31" s="89">
        <f t="shared" si="6"/>
        <v>707</v>
      </c>
      <c r="R31" s="90">
        <f t="shared" si="7"/>
        <v>37</v>
      </c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</row>
    <row r="32" spans="1:67" s="4" customFormat="1" x14ac:dyDescent="0.2">
      <c r="A32" s="101">
        <v>42397</v>
      </c>
      <c r="B32" s="102" t="s">
        <v>29</v>
      </c>
      <c r="C32" s="88">
        <v>845</v>
      </c>
      <c r="D32" s="88">
        <v>900</v>
      </c>
      <c r="E32" s="89" t="s">
        <v>30</v>
      </c>
      <c r="F32" s="89">
        <v>1</v>
      </c>
      <c r="G32" s="161">
        <v>268</v>
      </c>
      <c r="H32" s="161">
        <v>136</v>
      </c>
      <c r="I32" s="161">
        <v>80</v>
      </c>
      <c r="J32" s="161">
        <v>56</v>
      </c>
      <c r="K32" s="89">
        <f t="shared" si="0"/>
        <v>540</v>
      </c>
      <c r="L32" s="89">
        <f t="shared" si="1"/>
        <v>268</v>
      </c>
      <c r="M32" s="89">
        <f t="shared" si="2"/>
        <v>272</v>
      </c>
      <c r="N32" s="89">
        <f t="shared" si="3"/>
        <v>200</v>
      </c>
      <c r="O32" s="89">
        <f t="shared" si="4"/>
        <v>28</v>
      </c>
      <c r="P32" s="89">
        <f t="shared" si="5"/>
        <v>768</v>
      </c>
      <c r="Q32" s="89">
        <f t="shared" si="6"/>
        <v>740</v>
      </c>
      <c r="R32" s="90">
        <f t="shared" si="7"/>
        <v>28</v>
      </c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</row>
    <row r="33" spans="1:67" s="4" customFormat="1" x14ac:dyDescent="0.2">
      <c r="A33" s="101">
        <v>42397</v>
      </c>
      <c r="B33" s="102" t="s">
        <v>29</v>
      </c>
      <c r="C33" s="88">
        <v>900</v>
      </c>
      <c r="D33" s="88">
        <v>915</v>
      </c>
      <c r="E33" s="89" t="s">
        <v>30</v>
      </c>
      <c r="F33" s="89">
        <v>1</v>
      </c>
      <c r="G33" s="161">
        <v>128</v>
      </c>
      <c r="H33" s="161">
        <v>111</v>
      </c>
      <c r="I33" s="161">
        <v>104</v>
      </c>
      <c r="J33" s="161">
        <v>77</v>
      </c>
      <c r="K33" s="89">
        <f t="shared" si="0"/>
        <v>420</v>
      </c>
      <c r="L33" s="89">
        <f t="shared" si="1"/>
        <v>128</v>
      </c>
      <c r="M33" s="89">
        <f t="shared" si="2"/>
        <v>222</v>
      </c>
      <c r="N33" s="89">
        <f t="shared" si="3"/>
        <v>260</v>
      </c>
      <c r="O33" s="89">
        <f t="shared" si="4"/>
        <v>39</v>
      </c>
      <c r="P33" s="89">
        <f t="shared" si="5"/>
        <v>649</v>
      </c>
      <c r="Q33" s="89">
        <f t="shared" si="6"/>
        <v>610</v>
      </c>
      <c r="R33" s="90">
        <f t="shared" si="7"/>
        <v>39</v>
      </c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</row>
    <row r="34" spans="1:67" s="4" customFormat="1" x14ac:dyDescent="0.2">
      <c r="A34" s="101">
        <v>42397</v>
      </c>
      <c r="B34" s="102" t="s">
        <v>29</v>
      </c>
      <c r="C34" s="88">
        <v>915</v>
      </c>
      <c r="D34" s="88">
        <v>930</v>
      </c>
      <c r="E34" s="89" t="s">
        <v>30</v>
      </c>
      <c r="F34" s="89">
        <v>1</v>
      </c>
      <c r="G34" s="161">
        <v>214</v>
      </c>
      <c r="H34" s="161">
        <v>88</v>
      </c>
      <c r="I34" s="161">
        <v>42</v>
      </c>
      <c r="J34" s="161">
        <v>80</v>
      </c>
      <c r="K34" s="89">
        <f t="shared" si="0"/>
        <v>424</v>
      </c>
      <c r="L34" s="89">
        <f t="shared" si="1"/>
        <v>214</v>
      </c>
      <c r="M34" s="89">
        <f t="shared" si="2"/>
        <v>176</v>
      </c>
      <c r="N34" s="89">
        <f t="shared" si="3"/>
        <v>105</v>
      </c>
      <c r="O34" s="89">
        <f t="shared" si="4"/>
        <v>40</v>
      </c>
      <c r="P34" s="89">
        <f t="shared" si="5"/>
        <v>535</v>
      </c>
      <c r="Q34" s="89">
        <f t="shared" si="6"/>
        <v>495</v>
      </c>
      <c r="R34" s="90">
        <f t="shared" si="7"/>
        <v>40</v>
      </c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</row>
    <row r="35" spans="1:67" s="4" customFormat="1" x14ac:dyDescent="0.2">
      <c r="A35" s="101">
        <v>42397</v>
      </c>
      <c r="B35" s="102" t="s">
        <v>29</v>
      </c>
      <c r="C35" s="88">
        <v>930</v>
      </c>
      <c r="D35" s="88">
        <v>945</v>
      </c>
      <c r="E35" s="89" t="s">
        <v>30</v>
      </c>
      <c r="F35" s="89">
        <v>1</v>
      </c>
      <c r="G35" s="161">
        <v>237</v>
      </c>
      <c r="H35" s="161">
        <v>128</v>
      </c>
      <c r="I35" s="161">
        <v>74</v>
      </c>
      <c r="J35" s="161">
        <v>81</v>
      </c>
      <c r="K35" s="89">
        <f t="shared" si="0"/>
        <v>520</v>
      </c>
      <c r="L35" s="89">
        <f t="shared" si="1"/>
        <v>237</v>
      </c>
      <c r="M35" s="89">
        <f t="shared" si="2"/>
        <v>256</v>
      </c>
      <c r="N35" s="89">
        <f t="shared" si="3"/>
        <v>185</v>
      </c>
      <c r="O35" s="89">
        <f t="shared" si="4"/>
        <v>41</v>
      </c>
      <c r="P35" s="89">
        <f t="shared" si="5"/>
        <v>719</v>
      </c>
      <c r="Q35" s="89">
        <f t="shared" si="6"/>
        <v>678</v>
      </c>
      <c r="R35" s="90">
        <f t="shared" si="7"/>
        <v>41</v>
      </c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</row>
    <row r="36" spans="1:67" s="4" customFormat="1" x14ac:dyDescent="0.2">
      <c r="A36" s="101">
        <v>42397</v>
      </c>
      <c r="B36" s="102" t="s">
        <v>29</v>
      </c>
      <c r="C36" s="88">
        <v>945</v>
      </c>
      <c r="D36" s="88">
        <v>1000</v>
      </c>
      <c r="E36" s="89" t="s">
        <v>30</v>
      </c>
      <c r="F36" s="89">
        <v>1</v>
      </c>
      <c r="G36" s="161">
        <v>307</v>
      </c>
      <c r="H36" s="161">
        <v>121</v>
      </c>
      <c r="I36" s="161">
        <v>60</v>
      </c>
      <c r="J36" s="161">
        <v>101</v>
      </c>
      <c r="K36" s="89">
        <f t="shared" si="0"/>
        <v>589</v>
      </c>
      <c r="L36" s="89">
        <f t="shared" si="1"/>
        <v>307</v>
      </c>
      <c r="M36" s="89">
        <f t="shared" si="2"/>
        <v>242</v>
      </c>
      <c r="N36" s="89">
        <f t="shared" si="3"/>
        <v>150</v>
      </c>
      <c r="O36" s="89">
        <f t="shared" si="4"/>
        <v>51</v>
      </c>
      <c r="P36" s="89">
        <f t="shared" si="5"/>
        <v>750</v>
      </c>
      <c r="Q36" s="89">
        <f t="shared" si="6"/>
        <v>699</v>
      </c>
      <c r="R36" s="90">
        <f t="shared" si="7"/>
        <v>51</v>
      </c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</row>
    <row r="37" spans="1:67" s="4" customFormat="1" x14ac:dyDescent="0.2">
      <c r="A37" s="101">
        <v>42397</v>
      </c>
      <c r="B37" s="102" t="s">
        <v>29</v>
      </c>
      <c r="C37" s="88">
        <v>1000</v>
      </c>
      <c r="D37" s="88">
        <v>1015</v>
      </c>
      <c r="E37" s="89" t="s">
        <v>30</v>
      </c>
      <c r="F37" s="89">
        <v>1</v>
      </c>
      <c r="G37" s="161">
        <v>245</v>
      </c>
      <c r="H37" s="161">
        <v>129</v>
      </c>
      <c r="I37" s="161">
        <v>120</v>
      </c>
      <c r="J37" s="161">
        <v>54</v>
      </c>
      <c r="K37" s="89">
        <f t="shared" si="0"/>
        <v>548</v>
      </c>
      <c r="L37" s="89">
        <f t="shared" si="1"/>
        <v>245</v>
      </c>
      <c r="M37" s="89">
        <f t="shared" si="2"/>
        <v>258</v>
      </c>
      <c r="N37" s="89">
        <f t="shared" si="3"/>
        <v>300</v>
      </c>
      <c r="O37" s="89">
        <f t="shared" si="4"/>
        <v>27</v>
      </c>
      <c r="P37" s="89">
        <f t="shared" si="5"/>
        <v>830</v>
      </c>
      <c r="Q37" s="89">
        <f t="shared" si="6"/>
        <v>803</v>
      </c>
      <c r="R37" s="90">
        <f t="shared" si="7"/>
        <v>27</v>
      </c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</row>
    <row r="38" spans="1:67" s="4" customFormat="1" x14ac:dyDescent="0.2">
      <c r="A38" s="101">
        <v>42397</v>
      </c>
      <c r="B38" s="102" t="s">
        <v>29</v>
      </c>
      <c r="C38" s="88">
        <v>1015</v>
      </c>
      <c r="D38" s="88">
        <v>1030</v>
      </c>
      <c r="E38" s="89" t="s">
        <v>30</v>
      </c>
      <c r="F38" s="89">
        <v>1</v>
      </c>
      <c r="G38" s="161">
        <v>131</v>
      </c>
      <c r="H38" s="161">
        <v>95</v>
      </c>
      <c r="I38" s="161">
        <v>177</v>
      </c>
      <c r="J38" s="161">
        <v>63</v>
      </c>
      <c r="K38" s="89">
        <f t="shared" si="0"/>
        <v>466</v>
      </c>
      <c r="L38" s="89">
        <f t="shared" si="1"/>
        <v>131</v>
      </c>
      <c r="M38" s="89">
        <f t="shared" si="2"/>
        <v>190</v>
      </c>
      <c r="N38" s="89">
        <f t="shared" si="3"/>
        <v>443</v>
      </c>
      <c r="O38" s="89">
        <f t="shared" si="4"/>
        <v>32</v>
      </c>
      <c r="P38" s="89">
        <f t="shared" si="5"/>
        <v>796</v>
      </c>
      <c r="Q38" s="89">
        <f t="shared" si="6"/>
        <v>764</v>
      </c>
      <c r="R38" s="90">
        <f t="shared" si="7"/>
        <v>32</v>
      </c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</row>
    <row r="39" spans="1:67" s="4" customFormat="1" x14ac:dyDescent="0.2">
      <c r="A39" s="101">
        <v>42397</v>
      </c>
      <c r="B39" s="102" t="s">
        <v>29</v>
      </c>
      <c r="C39" s="88">
        <v>1030</v>
      </c>
      <c r="D39" s="88">
        <v>1045</v>
      </c>
      <c r="E39" s="89" t="s">
        <v>30</v>
      </c>
      <c r="F39" s="89">
        <v>1</v>
      </c>
      <c r="G39" s="161">
        <v>154</v>
      </c>
      <c r="H39" s="161">
        <v>82</v>
      </c>
      <c r="I39" s="161">
        <v>168</v>
      </c>
      <c r="J39" s="161">
        <v>57</v>
      </c>
      <c r="K39" s="89">
        <f t="shared" si="0"/>
        <v>461</v>
      </c>
      <c r="L39" s="89">
        <f t="shared" si="1"/>
        <v>154</v>
      </c>
      <c r="M39" s="89">
        <f t="shared" si="2"/>
        <v>164</v>
      </c>
      <c r="N39" s="89">
        <f t="shared" si="3"/>
        <v>420</v>
      </c>
      <c r="O39" s="89">
        <f t="shared" si="4"/>
        <v>29</v>
      </c>
      <c r="P39" s="89">
        <f t="shared" si="5"/>
        <v>767</v>
      </c>
      <c r="Q39" s="89">
        <f t="shared" si="6"/>
        <v>738</v>
      </c>
      <c r="R39" s="90">
        <f t="shared" si="7"/>
        <v>29</v>
      </c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</row>
    <row r="40" spans="1:67" s="4" customFormat="1" x14ac:dyDescent="0.2">
      <c r="A40" s="101">
        <v>42397</v>
      </c>
      <c r="B40" s="102" t="s">
        <v>29</v>
      </c>
      <c r="C40" s="88">
        <v>1045</v>
      </c>
      <c r="D40" s="88">
        <v>1100</v>
      </c>
      <c r="E40" s="89" t="s">
        <v>30</v>
      </c>
      <c r="F40" s="89">
        <v>1</v>
      </c>
      <c r="G40" s="161">
        <v>271</v>
      </c>
      <c r="H40" s="161">
        <v>96</v>
      </c>
      <c r="I40" s="161">
        <v>113</v>
      </c>
      <c r="J40" s="161">
        <v>71</v>
      </c>
      <c r="K40" s="89">
        <f t="shared" si="0"/>
        <v>551</v>
      </c>
      <c r="L40" s="89">
        <f t="shared" si="1"/>
        <v>271</v>
      </c>
      <c r="M40" s="89">
        <f t="shared" si="2"/>
        <v>192</v>
      </c>
      <c r="N40" s="89">
        <f t="shared" si="3"/>
        <v>283</v>
      </c>
      <c r="O40" s="89">
        <f t="shared" si="4"/>
        <v>36</v>
      </c>
      <c r="P40" s="89">
        <f t="shared" si="5"/>
        <v>782</v>
      </c>
      <c r="Q40" s="89">
        <f t="shared" si="6"/>
        <v>746</v>
      </c>
      <c r="R40" s="90">
        <f t="shared" si="7"/>
        <v>36</v>
      </c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</row>
    <row r="41" spans="1:67" s="4" customFormat="1" x14ac:dyDescent="0.2">
      <c r="A41" s="101">
        <v>42397</v>
      </c>
      <c r="B41" s="102" t="s">
        <v>29</v>
      </c>
      <c r="C41" s="88">
        <v>1100</v>
      </c>
      <c r="D41" s="88">
        <v>1115</v>
      </c>
      <c r="E41" s="89" t="s">
        <v>30</v>
      </c>
      <c r="F41" s="89">
        <v>1</v>
      </c>
      <c r="G41" s="161">
        <v>125</v>
      </c>
      <c r="H41" s="161">
        <v>82</v>
      </c>
      <c r="I41" s="161">
        <v>168</v>
      </c>
      <c r="J41" s="161">
        <v>82</v>
      </c>
      <c r="K41" s="89">
        <f t="shared" si="0"/>
        <v>457</v>
      </c>
      <c r="L41" s="89">
        <f t="shared" si="1"/>
        <v>125</v>
      </c>
      <c r="M41" s="89">
        <f t="shared" si="2"/>
        <v>164</v>
      </c>
      <c r="N41" s="89">
        <f t="shared" si="3"/>
        <v>420</v>
      </c>
      <c r="O41" s="89">
        <f t="shared" si="4"/>
        <v>41</v>
      </c>
      <c r="P41" s="89">
        <f t="shared" si="5"/>
        <v>750</v>
      </c>
      <c r="Q41" s="89">
        <f t="shared" si="6"/>
        <v>709</v>
      </c>
      <c r="R41" s="90">
        <f t="shared" si="7"/>
        <v>41</v>
      </c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</row>
    <row r="42" spans="1:67" s="4" customFormat="1" x14ac:dyDescent="0.2">
      <c r="A42" s="101">
        <v>42397</v>
      </c>
      <c r="B42" s="102" t="s">
        <v>29</v>
      </c>
      <c r="C42" s="88">
        <v>1115</v>
      </c>
      <c r="D42" s="88">
        <v>1130</v>
      </c>
      <c r="E42" s="89" t="s">
        <v>30</v>
      </c>
      <c r="F42" s="89">
        <v>1</v>
      </c>
      <c r="G42" s="161">
        <v>192</v>
      </c>
      <c r="H42" s="161">
        <v>130</v>
      </c>
      <c r="I42" s="161">
        <v>142</v>
      </c>
      <c r="J42" s="161">
        <v>57</v>
      </c>
      <c r="K42" s="89">
        <f t="shared" si="0"/>
        <v>521</v>
      </c>
      <c r="L42" s="89">
        <f t="shared" si="1"/>
        <v>192</v>
      </c>
      <c r="M42" s="89">
        <f t="shared" si="2"/>
        <v>260</v>
      </c>
      <c r="N42" s="89">
        <f t="shared" si="3"/>
        <v>355</v>
      </c>
      <c r="O42" s="89">
        <f t="shared" si="4"/>
        <v>29</v>
      </c>
      <c r="P42" s="89">
        <f t="shared" si="5"/>
        <v>836</v>
      </c>
      <c r="Q42" s="89">
        <f t="shared" si="6"/>
        <v>807</v>
      </c>
      <c r="R42" s="90">
        <f t="shared" si="7"/>
        <v>29</v>
      </c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</row>
    <row r="43" spans="1:67" s="4" customFormat="1" x14ac:dyDescent="0.2">
      <c r="A43" s="101">
        <v>42397</v>
      </c>
      <c r="B43" s="102" t="s">
        <v>29</v>
      </c>
      <c r="C43" s="88">
        <v>1130</v>
      </c>
      <c r="D43" s="88">
        <v>1145</v>
      </c>
      <c r="E43" s="89" t="s">
        <v>30</v>
      </c>
      <c r="F43" s="89">
        <v>1</v>
      </c>
      <c r="G43" s="161">
        <v>235</v>
      </c>
      <c r="H43" s="161">
        <v>68</v>
      </c>
      <c r="I43" s="161">
        <v>107</v>
      </c>
      <c r="J43" s="161">
        <v>60</v>
      </c>
      <c r="K43" s="89">
        <f t="shared" si="0"/>
        <v>470</v>
      </c>
      <c r="L43" s="89">
        <f t="shared" si="1"/>
        <v>235</v>
      </c>
      <c r="M43" s="89">
        <f t="shared" si="2"/>
        <v>136</v>
      </c>
      <c r="N43" s="89">
        <f t="shared" si="3"/>
        <v>268</v>
      </c>
      <c r="O43" s="89">
        <f t="shared" si="4"/>
        <v>30</v>
      </c>
      <c r="P43" s="89">
        <f t="shared" si="5"/>
        <v>669</v>
      </c>
      <c r="Q43" s="89">
        <f t="shared" si="6"/>
        <v>639</v>
      </c>
      <c r="R43" s="90">
        <f t="shared" si="7"/>
        <v>30</v>
      </c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</row>
    <row r="44" spans="1:67" s="4" customFormat="1" x14ac:dyDescent="0.2">
      <c r="A44" s="101">
        <v>42397</v>
      </c>
      <c r="B44" s="102" t="s">
        <v>29</v>
      </c>
      <c r="C44" s="88">
        <v>1145</v>
      </c>
      <c r="D44" s="88">
        <v>1200</v>
      </c>
      <c r="E44" s="89" t="s">
        <v>30</v>
      </c>
      <c r="F44" s="89">
        <v>1</v>
      </c>
      <c r="G44" s="161">
        <v>191</v>
      </c>
      <c r="H44" s="161">
        <v>109</v>
      </c>
      <c r="I44" s="161">
        <v>171</v>
      </c>
      <c r="J44" s="161">
        <v>97</v>
      </c>
      <c r="K44" s="89">
        <f t="shared" si="0"/>
        <v>568</v>
      </c>
      <c r="L44" s="89">
        <f t="shared" si="1"/>
        <v>191</v>
      </c>
      <c r="M44" s="89">
        <f t="shared" si="2"/>
        <v>218</v>
      </c>
      <c r="N44" s="89">
        <f t="shared" si="3"/>
        <v>428</v>
      </c>
      <c r="O44" s="89">
        <f t="shared" si="4"/>
        <v>49</v>
      </c>
      <c r="P44" s="89">
        <f t="shared" si="5"/>
        <v>886</v>
      </c>
      <c r="Q44" s="89">
        <f t="shared" si="6"/>
        <v>837</v>
      </c>
      <c r="R44" s="90">
        <f t="shared" si="7"/>
        <v>49</v>
      </c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</row>
    <row r="45" spans="1:67" s="4" customFormat="1" x14ac:dyDescent="0.2">
      <c r="A45" s="101">
        <v>42397</v>
      </c>
      <c r="B45" s="102" t="s">
        <v>29</v>
      </c>
      <c r="C45" s="88">
        <v>1200</v>
      </c>
      <c r="D45" s="88">
        <v>1215</v>
      </c>
      <c r="E45" s="89" t="s">
        <v>30</v>
      </c>
      <c r="F45" s="89">
        <v>1</v>
      </c>
      <c r="G45" s="161">
        <v>163</v>
      </c>
      <c r="H45" s="161">
        <v>76</v>
      </c>
      <c r="I45" s="161">
        <v>133</v>
      </c>
      <c r="J45" s="161">
        <v>80</v>
      </c>
      <c r="K45" s="89">
        <f t="shared" si="0"/>
        <v>452</v>
      </c>
      <c r="L45" s="89">
        <f t="shared" si="1"/>
        <v>163</v>
      </c>
      <c r="M45" s="89">
        <f t="shared" si="2"/>
        <v>152</v>
      </c>
      <c r="N45" s="89">
        <f t="shared" si="3"/>
        <v>333</v>
      </c>
      <c r="O45" s="89">
        <f t="shared" si="4"/>
        <v>40</v>
      </c>
      <c r="P45" s="89">
        <f t="shared" si="5"/>
        <v>688</v>
      </c>
      <c r="Q45" s="89">
        <f t="shared" si="6"/>
        <v>648</v>
      </c>
      <c r="R45" s="90">
        <f t="shared" si="7"/>
        <v>40</v>
      </c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</row>
    <row r="46" spans="1:67" s="4" customFormat="1" x14ac:dyDescent="0.2">
      <c r="A46" s="101">
        <v>42397</v>
      </c>
      <c r="B46" s="102" t="s">
        <v>29</v>
      </c>
      <c r="C46" s="88">
        <v>1215</v>
      </c>
      <c r="D46" s="88">
        <v>1230</v>
      </c>
      <c r="E46" s="89" t="s">
        <v>30</v>
      </c>
      <c r="F46" s="89">
        <v>1</v>
      </c>
      <c r="G46" s="161">
        <v>248</v>
      </c>
      <c r="H46" s="161">
        <v>93</v>
      </c>
      <c r="I46" s="161">
        <v>155</v>
      </c>
      <c r="J46" s="161">
        <v>66</v>
      </c>
      <c r="K46" s="89">
        <f t="shared" si="0"/>
        <v>562</v>
      </c>
      <c r="L46" s="89">
        <f t="shared" si="1"/>
        <v>248</v>
      </c>
      <c r="M46" s="89">
        <f t="shared" si="2"/>
        <v>186</v>
      </c>
      <c r="N46" s="89">
        <f t="shared" si="3"/>
        <v>388</v>
      </c>
      <c r="O46" s="89">
        <f t="shared" si="4"/>
        <v>33</v>
      </c>
      <c r="P46" s="89">
        <f t="shared" si="5"/>
        <v>855</v>
      </c>
      <c r="Q46" s="89">
        <f t="shared" si="6"/>
        <v>822</v>
      </c>
      <c r="R46" s="90">
        <f t="shared" si="7"/>
        <v>33</v>
      </c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</row>
    <row r="47" spans="1:67" s="4" customFormat="1" x14ac:dyDescent="0.2">
      <c r="A47" s="101">
        <v>42397</v>
      </c>
      <c r="B47" s="102" t="s">
        <v>29</v>
      </c>
      <c r="C47" s="88">
        <v>1230</v>
      </c>
      <c r="D47" s="88">
        <v>1245</v>
      </c>
      <c r="E47" s="89" t="s">
        <v>30</v>
      </c>
      <c r="F47" s="89">
        <v>1</v>
      </c>
      <c r="G47" s="161">
        <v>211</v>
      </c>
      <c r="H47" s="161">
        <v>92</v>
      </c>
      <c r="I47" s="161">
        <v>162</v>
      </c>
      <c r="J47" s="161">
        <v>92</v>
      </c>
      <c r="K47" s="89">
        <f t="shared" si="0"/>
        <v>557</v>
      </c>
      <c r="L47" s="89">
        <f t="shared" si="1"/>
        <v>211</v>
      </c>
      <c r="M47" s="89">
        <f t="shared" si="2"/>
        <v>184</v>
      </c>
      <c r="N47" s="89">
        <f t="shared" si="3"/>
        <v>405</v>
      </c>
      <c r="O47" s="89">
        <f t="shared" si="4"/>
        <v>46</v>
      </c>
      <c r="P47" s="89">
        <f t="shared" si="5"/>
        <v>846</v>
      </c>
      <c r="Q47" s="89">
        <f t="shared" si="6"/>
        <v>800</v>
      </c>
      <c r="R47" s="90">
        <f t="shared" si="7"/>
        <v>46</v>
      </c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</row>
    <row r="48" spans="1:67" s="4" customFormat="1" x14ac:dyDescent="0.2">
      <c r="A48" s="101">
        <v>42397</v>
      </c>
      <c r="B48" s="102" t="s">
        <v>29</v>
      </c>
      <c r="C48" s="88">
        <v>1245</v>
      </c>
      <c r="D48" s="88">
        <v>1300</v>
      </c>
      <c r="E48" s="89" t="s">
        <v>30</v>
      </c>
      <c r="F48" s="89">
        <v>1</v>
      </c>
      <c r="G48" s="161">
        <v>228</v>
      </c>
      <c r="H48" s="161">
        <v>103</v>
      </c>
      <c r="I48" s="161">
        <v>99</v>
      </c>
      <c r="J48" s="161">
        <v>82</v>
      </c>
      <c r="K48" s="89">
        <f t="shared" si="0"/>
        <v>512</v>
      </c>
      <c r="L48" s="89">
        <f t="shared" si="1"/>
        <v>228</v>
      </c>
      <c r="M48" s="89">
        <f t="shared" si="2"/>
        <v>206</v>
      </c>
      <c r="N48" s="89">
        <f t="shared" si="3"/>
        <v>248</v>
      </c>
      <c r="O48" s="89">
        <f t="shared" si="4"/>
        <v>41</v>
      </c>
      <c r="P48" s="89">
        <f t="shared" si="5"/>
        <v>723</v>
      </c>
      <c r="Q48" s="89">
        <f t="shared" si="6"/>
        <v>682</v>
      </c>
      <c r="R48" s="90">
        <f t="shared" si="7"/>
        <v>41</v>
      </c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</row>
    <row r="49" spans="1:67" s="4" customFormat="1" x14ac:dyDescent="0.2">
      <c r="A49" s="101">
        <v>42397</v>
      </c>
      <c r="B49" s="102" t="s">
        <v>29</v>
      </c>
      <c r="C49" s="88">
        <v>1300</v>
      </c>
      <c r="D49" s="88">
        <v>1315</v>
      </c>
      <c r="E49" s="89" t="s">
        <v>30</v>
      </c>
      <c r="F49" s="89">
        <v>1</v>
      </c>
      <c r="G49" s="161">
        <v>229</v>
      </c>
      <c r="H49" s="161">
        <v>108</v>
      </c>
      <c r="I49" s="161">
        <v>138</v>
      </c>
      <c r="J49" s="161">
        <v>60</v>
      </c>
      <c r="K49" s="89">
        <f t="shared" si="0"/>
        <v>535</v>
      </c>
      <c r="L49" s="89">
        <f t="shared" si="1"/>
        <v>229</v>
      </c>
      <c r="M49" s="89">
        <f t="shared" si="2"/>
        <v>216</v>
      </c>
      <c r="N49" s="89">
        <f t="shared" si="3"/>
        <v>345</v>
      </c>
      <c r="O49" s="89">
        <f t="shared" si="4"/>
        <v>30</v>
      </c>
      <c r="P49" s="89">
        <f t="shared" si="5"/>
        <v>820</v>
      </c>
      <c r="Q49" s="89">
        <f t="shared" si="6"/>
        <v>790</v>
      </c>
      <c r="R49" s="90">
        <f t="shared" si="7"/>
        <v>30</v>
      </c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</row>
    <row r="50" spans="1:67" s="4" customFormat="1" x14ac:dyDescent="0.2">
      <c r="A50" s="101">
        <v>42397</v>
      </c>
      <c r="B50" s="102" t="s">
        <v>29</v>
      </c>
      <c r="C50" s="88">
        <v>1315</v>
      </c>
      <c r="D50" s="88">
        <v>1330</v>
      </c>
      <c r="E50" s="89" t="s">
        <v>30</v>
      </c>
      <c r="F50" s="89">
        <v>1</v>
      </c>
      <c r="G50" s="161">
        <v>231</v>
      </c>
      <c r="H50" s="161">
        <v>93</v>
      </c>
      <c r="I50" s="161">
        <v>130</v>
      </c>
      <c r="J50" s="161">
        <v>73</v>
      </c>
      <c r="K50" s="89">
        <f t="shared" si="0"/>
        <v>527</v>
      </c>
      <c r="L50" s="89">
        <f t="shared" si="1"/>
        <v>231</v>
      </c>
      <c r="M50" s="89">
        <f t="shared" si="2"/>
        <v>186</v>
      </c>
      <c r="N50" s="89">
        <f t="shared" si="3"/>
        <v>325</v>
      </c>
      <c r="O50" s="89">
        <f t="shared" si="4"/>
        <v>37</v>
      </c>
      <c r="P50" s="89">
        <f t="shared" si="5"/>
        <v>779</v>
      </c>
      <c r="Q50" s="89">
        <f t="shared" si="6"/>
        <v>742</v>
      </c>
      <c r="R50" s="90">
        <f t="shared" si="7"/>
        <v>37</v>
      </c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</row>
    <row r="51" spans="1:67" s="4" customFormat="1" x14ac:dyDescent="0.2">
      <c r="A51" s="101">
        <v>42397</v>
      </c>
      <c r="B51" s="102" t="s">
        <v>29</v>
      </c>
      <c r="C51" s="88">
        <v>1330</v>
      </c>
      <c r="D51" s="88">
        <v>1345</v>
      </c>
      <c r="E51" s="89" t="s">
        <v>30</v>
      </c>
      <c r="F51" s="89">
        <v>1</v>
      </c>
      <c r="G51" s="161">
        <v>262</v>
      </c>
      <c r="H51" s="161">
        <v>66</v>
      </c>
      <c r="I51" s="161">
        <v>94</v>
      </c>
      <c r="J51" s="161">
        <v>80</v>
      </c>
      <c r="K51" s="89">
        <f t="shared" si="0"/>
        <v>502</v>
      </c>
      <c r="L51" s="89">
        <f t="shared" si="1"/>
        <v>262</v>
      </c>
      <c r="M51" s="89">
        <f t="shared" si="2"/>
        <v>132</v>
      </c>
      <c r="N51" s="89">
        <f t="shared" si="3"/>
        <v>235</v>
      </c>
      <c r="O51" s="89">
        <f t="shared" si="4"/>
        <v>40</v>
      </c>
      <c r="P51" s="89">
        <f t="shared" si="5"/>
        <v>669</v>
      </c>
      <c r="Q51" s="89">
        <f t="shared" si="6"/>
        <v>629</v>
      </c>
      <c r="R51" s="90">
        <f t="shared" si="7"/>
        <v>40</v>
      </c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</row>
    <row r="52" spans="1:67" s="4" customFormat="1" x14ac:dyDescent="0.2">
      <c r="A52" s="101">
        <v>42397</v>
      </c>
      <c r="B52" s="102" t="s">
        <v>29</v>
      </c>
      <c r="C52" s="88">
        <v>1345</v>
      </c>
      <c r="D52" s="88">
        <v>1400</v>
      </c>
      <c r="E52" s="89" t="s">
        <v>30</v>
      </c>
      <c r="F52" s="89">
        <v>1</v>
      </c>
      <c r="G52" s="161">
        <v>199</v>
      </c>
      <c r="H52" s="161">
        <v>64</v>
      </c>
      <c r="I52" s="161">
        <v>113</v>
      </c>
      <c r="J52" s="161">
        <v>79</v>
      </c>
      <c r="K52" s="89">
        <f t="shared" si="0"/>
        <v>455</v>
      </c>
      <c r="L52" s="89">
        <f t="shared" si="1"/>
        <v>199</v>
      </c>
      <c r="M52" s="89">
        <f t="shared" si="2"/>
        <v>128</v>
      </c>
      <c r="N52" s="89">
        <f t="shared" si="3"/>
        <v>283</v>
      </c>
      <c r="O52" s="89">
        <f t="shared" si="4"/>
        <v>40</v>
      </c>
      <c r="P52" s="89">
        <f t="shared" si="5"/>
        <v>650</v>
      </c>
      <c r="Q52" s="89">
        <f t="shared" si="6"/>
        <v>610</v>
      </c>
      <c r="R52" s="90">
        <f t="shared" si="7"/>
        <v>40</v>
      </c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</row>
    <row r="53" spans="1:67" s="4" customFormat="1" x14ac:dyDescent="0.2">
      <c r="A53" s="101">
        <v>42397</v>
      </c>
      <c r="B53" s="102" t="s">
        <v>29</v>
      </c>
      <c r="C53" s="88">
        <v>1400</v>
      </c>
      <c r="D53" s="88">
        <v>1415</v>
      </c>
      <c r="E53" s="89" t="s">
        <v>30</v>
      </c>
      <c r="F53" s="89">
        <v>1</v>
      </c>
      <c r="G53" s="161">
        <v>246</v>
      </c>
      <c r="H53" s="161">
        <v>94</v>
      </c>
      <c r="I53" s="161">
        <v>131</v>
      </c>
      <c r="J53" s="161">
        <v>66</v>
      </c>
      <c r="K53" s="89">
        <f t="shared" si="0"/>
        <v>537</v>
      </c>
      <c r="L53" s="89">
        <f t="shared" si="1"/>
        <v>246</v>
      </c>
      <c r="M53" s="89">
        <f t="shared" si="2"/>
        <v>188</v>
      </c>
      <c r="N53" s="89">
        <f t="shared" si="3"/>
        <v>328</v>
      </c>
      <c r="O53" s="89">
        <f t="shared" si="4"/>
        <v>33</v>
      </c>
      <c r="P53" s="89">
        <f t="shared" si="5"/>
        <v>795</v>
      </c>
      <c r="Q53" s="89">
        <f t="shared" si="6"/>
        <v>762</v>
      </c>
      <c r="R53" s="90">
        <f t="shared" si="7"/>
        <v>33</v>
      </c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</row>
    <row r="54" spans="1:67" s="4" customFormat="1" x14ac:dyDescent="0.2">
      <c r="A54" s="101">
        <v>42397</v>
      </c>
      <c r="B54" s="102" t="s">
        <v>29</v>
      </c>
      <c r="C54" s="88">
        <v>1415</v>
      </c>
      <c r="D54" s="88">
        <v>1430</v>
      </c>
      <c r="E54" s="89" t="s">
        <v>30</v>
      </c>
      <c r="F54" s="89">
        <v>1</v>
      </c>
      <c r="G54" s="161">
        <v>264</v>
      </c>
      <c r="H54" s="161">
        <v>64</v>
      </c>
      <c r="I54" s="161">
        <v>140</v>
      </c>
      <c r="J54" s="161">
        <v>92</v>
      </c>
      <c r="K54" s="89">
        <f t="shared" si="0"/>
        <v>560</v>
      </c>
      <c r="L54" s="89">
        <f t="shared" si="1"/>
        <v>264</v>
      </c>
      <c r="M54" s="89">
        <f t="shared" si="2"/>
        <v>128</v>
      </c>
      <c r="N54" s="89">
        <f t="shared" si="3"/>
        <v>350</v>
      </c>
      <c r="O54" s="89">
        <f t="shared" si="4"/>
        <v>46</v>
      </c>
      <c r="P54" s="89">
        <f t="shared" si="5"/>
        <v>788</v>
      </c>
      <c r="Q54" s="89">
        <f t="shared" si="6"/>
        <v>742</v>
      </c>
      <c r="R54" s="90">
        <f t="shared" si="7"/>
        <v>46</v>
      </c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</row>
    <row r="55" spans="1:67" s="4" customFormat="1" x14ac:dyDescent="0.2">
      <c r="A55" s="101">
        <v>42397</v>
      </c>
      <c r="B55" s="102" t="s">
        <v>29</v>
      </c>
      <c r="C55" s="88">
        <v>1430</v>
      </c>
      <c r="D55" s="88">
        <v>1445</v>
      </c>
      <c r="E55" s="89" t="s">
        <v>30</v>
      </c>
      <c r="F55" s="89">
        <v>1</v>
      </c>
      <c r="G55" s="161">
        <v>276</v>
      </c>
      <c r="H55" s="161">
        <v>92</v>
      </c>
      <c r="I55" s="161">
        <v>144</v>
      </c>
      <c r="J55" s="161">
        <v>92</v>
      </c>
      <c r="K55" s="89">
        <f t="shared" si="0"/>
        <v>604</v>
      </c>
      <c r="L55" s="89">
        <f t="shared" si="1"/>
        <v>276</v>
      </c>
      <c r="M55" s="89">
        <f t="shared" si="2"/>
        <v>184</v>
      </c>
      <c r="N55" s="89">
        <f t="shared" si="3"/>
        <v>360</v>
      </c>
      <c r="O55" s="89">
        <f t="shared" si="4"/>
        <v>46</v>
      </c>
      <c r="P55" s="89">
        <f t="shared" si="5"/>
        <v>866</v>
      </c>
      <c r="Q55" s="89">
        <f t="shared" si="6"/>
        <v>820</v>
      </c>
      <c r="R55" s="90">
        <f t="shared" si="7"/>
        <v>46</v>
      </c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</row>
    <row r="56" spans="1:67" s="4" customFormat="1" x14ac:dyDescent="0.2">
      <c r="A56" s="101">
        <v>42397</v>
      </c>
      <c r="B56" s="102" t="s">
        <v>29</v>
      </c>
      <c r="C56" s="88">
        <v>1445</v>
      </c>
      <c r="D56" s="88">
        <v>1500</v>
      </c>
      <c r="E56" s="89" t="s">
        <v>30</v>
      </c>
      <c r="F56" s="89">
        <v>1</v>
      </c>
      <c r="G56" s="161">
        <v>250</v>
      </c>
      <c r="H56" s="161">
        <v>116</v>
      </c>
      <c r="I56" s="161">
        <v>142</v>
      </c>
      <c r="J56" s="161">
        <v>67</v>
      </c>
      <c r="K56" s="89">
        <f t="shared" si="0"/>
        <v>575</v>
      </c>
      <c r="L56" s="89">
        <f t="shared" si="1"/>
        <v>250</v>
      </c>
      <c r="M56" s="89">
        <f t="shared" si="2"/>
        <v>232</v>
      </c>
      <c r="N56" s="89">
        <f t="shared" si="3"/>
        <v>355</v>
      </c>
      <c r="O56" s="89">
        <f t="shared" si="4"/>
        <v>34</v>
      </c>
      <c r="P56" s="89">
        <f t="shared" si="5"/>
        <v>871</v>
      </c>
      <c r="Q56" s="89">
        <f t="shared" si="6"/>
        <v>837</v>
      </c>
      <c r="R56" s="90">
        <f t="shared" si="7"/>
        <v>34</v>
      </c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</row>
    <row r="57" spans="1:67" s="4" customFormat="1" x14ac:dyDescent="0.2">
      <c r="A57" s="101">
        <v>42397</v>
      </c>
      <c r="B57" s="102" t="s">
        <v>29</v>
      </c>
      <c r="C57" s="88">
        <v>1500</v>
      </c>
      <c r="D57" s="88">
        <v>1515</v>
      </c>
      <c r="E57" s="89" t="s">
        <v>30</v>
      </c>
      <c r="F57" s="89">
        <v>1</v>
      </c>
      <c r="G57" s="161">
        <v>213</v>
      </c>
      <c r="H57" s="161">
        <v>61</v>
      </c>
      <c r="I57" s="161">
        <v>119</v>
      </c>
      <c r="J57" s="161">
        <v>76</v>
      </c>
      <c r="K57" s="89">
        <f t="shared" si="0"/>
        <v>469</v>
      </c>
      <c r="L57" s="89">
        <f t="shared" si="1"/>
        <v>213</v>
      </c>
      <c r="M57" s="89">
        <f t="shared" si="2"/>
        <v>122</v>
      </c>
      <c r="N57" s="89">
        <f t="shared" si="3"/>
        <v>298</v>
      </c>
      <c r="O57" s="89">
        <f t="shared" si="4"/>
        <v>38</v>
      </c>
      <c r="P57" s="89">
        <f t="shared" si="5"/>
        <v>671</v>
      </c>
      <c r="Q57" s="89">
        <f t="shared" si="6"/>
        <v>633</v>
      </c>
      <c r="R57" s="90">
        <f t="shared" si="7"/>
        <v>38</v>
      </c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</row>
    <row r="58" spans="1:67" s="4" customFormat="1" x14ac:dyDescent="0.2">
      <c r="A58" s="101">
        <v>42397</v>
      </c>
      <c r="B58" s="102" t="s">
        <v>29</v>
      </c>
      <c r="C58" s="88">
        <v>1515</v>
      </c>
      <c r="D58" s="88">
        <v>1530</v>
      </c>
      <c r="E58" s="89" t="s">
        <v>30</v>
      </c>
      <c r="F58" s="89">
        <v>1</v>
      </c>
      <c r="G58" s="161">
        <v>217</v>
      </c>
      <c r="H58" s="161">
        <v>109</v>
      </c>
      <c r="I58" s="161">
        <v>176</v>
      </c>
      <c r="J58" s="161">
        <v>79</v>
      </c>
      <c r="K58" s="89">
        <f t="shared" si="0"/>
        <v>581</v>
      </c>
      <c r="L58" s="89">
        <f t="shared" si="1"/>
        <v>217</v>
      </c>
      <c r="M58" s="89">
        <f t="shared" si="2"/>
        <v>218</v>
      </c>
      <c r="N58" s="89">
        <f t="shared" si="3"/>
        <v>440</v>
      </c>
      <c r="O58" s="89">
        <f t="shared" si="4"/>
        <v>40</v>
      </c>
      <c r="P58" s="89">
        <f t="shared" si="5"/>
        <v>915</v>
      </c>
      <c r="Q58" s="89">
        <f t="shared" si="6"/>
        <v>875</v>
      </c>
      <c r="R58" s="90">
        <f t="shared" si="7"/>
        <v>40</v>
      </c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</row>
    <row r="59" spans="1:67" s="4" customFormat="1" x14ac:dyDescent="0.2">
      <c r="A59" s="101">
        <v>42397</v>
      </c>
      <c r="B59" s="102" t="s">
        <v>29</v>
      </c>
      <c r="C59" s="88">
        <v>1530</v>
      </c>
      <c r="D59" s="88">
        <v>1545</v>
      </c>
      <c r="E59" s="89" t="s">
        <v>30</v>
      </c>
      <c r="F59" s="89">
        <v>1</v>
      </c>
      <c r="G59" s="161">
        <v>160</v>
      </c>
      <c r="H59" s="161">
        <v>87</v>
      </c>
      <c r="I59" s="161">
        <v>142</v>
      </c>
      <c r="J59" s="161">
        <v>106</v>
      </c>
      <c r="K59" s="89">
        <f t="shared" si="0"/>
        <v>495</v>
      </c>
      <c r="L59" s="89">
        <f t="shared" si="1"/>
        <v>160</v>
      </c>
      <c r="M59" s="89">
        <f t="shared" si="2"/>
        <v>174</v>
      </c>
      <c r="N59" s="89">
        <f t="shared" si="3"/>
        <v>355</v>
      </c>
      <c r="O59" s="89">
        <f t="shared" si="4"/>
        <v>53</v>
      </c>
      <c r="P59" s="89">
        <f t="shared" si="5"/>
        <v>742</v>
      </c>
      <c r="Q59" s="89">
        <f t="shared" si="6"/>
        <v>689</v>
      </c>
      <c r="R59" s="90">
        <f t="shared" si="7"/>
        <v>53</v>
      </c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</row>
    <row r="60" spans="1:67" s="4" customFormat="1" x14ac:dyDescent="0.2">
      <c r="A60" s="101">
        <v>42397</v>
      </c>
      <c r="B60" s="102" t="s">
        <v>29</v>
      </c>
      <c r="C60" s="88">
        <v>1545</v>
      </c>
      <c r="D60" s="88">
        <v>1600</v>
      </c>
      <c r="E60" s="89" t="s">
        <v>30</v>
      </c>
      <c r="F60" s="89">
        <v>1</v>
      </c>
      <c r="G60" s="161">
        <v>174</v>
      </c>
      <c r="H60" s="161">
        <v>101</v>
      </c>
      <c r="I60" s="161">
        <v>101</v>
      </c>
      <c r="J60" s="161">
        <v>82</v>
      </c>
      <c r="K60" s="89">
        <f t="shared" si="0"/>
        <v>458</v>
      </c>
      <c r="L60" s="89">
        <f t="shared" si="1"/>
        <v>174</v>
      </c>
      <c r="M60" s="89">
        <f t="shared" si="2"/>
        <v>202</v>
      </c>
      <c r="N60" s="89">
        <f t="shared" si="3"/>
        <v>253</v>
      </c>
      <c r="O60" s="89">
        <f t="shared" si="4"/>
        <v>41</v>
      </c>
      <c r="P60" s="89">
        <f t="shared" si="5"/>
        <v>670</v>
      </c>
      <c r="Q60" s="89">
        <f t="shared" si="6"/>
        <v>629</v>
      </c>
      <c r="R60" s="90">
        <f t="shared" si="7"/>
        <v>41</v>
      </c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</row>
    <row r="61" spans="1:67" s="4" customFormat="1" x14ac:dyDescent="0.2">
      <c r="A61" s="101">
        <v>42397</v>
      </c>
      <c r="B61" s="102" t="s">
        <v>29</v>
      </c>
      <c r="C61" s="88">
        <v>1600</v>
      </c>
      <c r="D61" s="88">
        <v>1615</v>
      </c>
      <c r="E61" s="89" t="s">
        <v>30</v>
      </c>
      <c r="F61" s="89">
        <v>1</v>
      </c>
      <c r="G61" s="161">
        <v>167</v>
      </c>
      <c r="H61" s="161">
        <v>125</v>
      </c>
      <c r="I61" s="161">
        <v>76</v>
      </c>
      <c r="J61" s="161">
        <v>91</v>
      </c>
      <c r="K61" s="89">
        <f t="shared" si="0"/>
        <v>459</v>
      </c>
      <c r="L61" s="89">
        <f t="shared" si="1"/>
        <v>167</v>
      </c>
      <c r="M61" s="89">
        <f t="shared" si="2"/>
        <v>250</v>
      </c>
      <c r="N61" s="89">
        <f t="shared" si="3"/>
        <v>190</v>
      </c>
      <c r="O61" s="89">
        <f t="shared" si="4"/>
        <v>46</v>
      </c>
      <c r="P61" s="89">
        <f t="shared" si="5"/>
        <v>653</v>
      </c>
      <c r="Q61" s="89">
        <f t="shared" si="6"/>
        <v>607</v>
      </c>
      <c r="R61" s="90">
        <f t="shared" si="7"/>
        <v>46</v>
      </c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</row>
    <row r="62" spans="1:67" s="4" customFormat="1" x14ac:dyDescent="0.2">
      <c r="A62" s="101">
        <v>42397</v>
      </c>
      <c r="B62" s="102" t="s">
        <v>29</v>
      </c>
      <c r="C62" s="88">
        <v>1615</v>
      </c>
      <c r="D62" s="88">
        <v>1630</v>
      </c>
      <c r="E62" s="89" t="s">
        <v>30</v>
      </c>
      <c r="F62" s="89">
        <v>1</v>
      </c>
      <c r="G62" s="161">
        <v>111</v>
      </c>
      <c r="H62" s="161">
        <v>134</v>
      </c>
      <c r="I62" s="161">
        <v>129</v>
      </c>
      <c r="J62" s="161">
        <v>89</v>
      </c>
      <c r="K62" s="89">
        <f t="shared" si="0"/>
        <v>463</v>
      </c>
      <c r="L62" s="89">
        <f t="shared" si="1"/>
        <v>111</v>
      </c>
      <c r="M62" s="89">
        <f t="shared" si="2"/>
        <v>268</v>
      </c>
      <c r="N62" s="89">
        <f t="shared" si="3"/>
        <v>323</v>
      </c>
      <c r="O62" s="89">
        <f t="shared" si="4"/>
        <v>45</v>
      </c>
      <c r="P62" s="89">
        <f t="shared" si="5"/>
        <v>747</v>
      </c>
      <c r="Q62" s="89">
        <f t="shared" si="6"/>
        <v>702</v>
      </c>
      <c r="R62" s="90">
        <f t="shared" si="7"/>
        <v>45</v>
      </c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</row>
    <row r="63" spans="1:67" s="4" customFormat="1" x14ac:dyDescent="0.2">
      <c r="A63" s="101">
        <v>42397</v>
      </c>
      <c r="B63" s="102" t="s">
        <v>29</v>
      </c>
      <c r="C63" s="88">
        <v>1630</v>
      </c>
      <c r="D63" s="88">
        <v>1645</v>
      </c>
      <c r="E63" s="89" t="s">
        <v>30</v>
      </c>
      <c r="F63" s="89">
        <v>1</v>
      </c>
      <c r="G63" s="161">
        <v>317</v>
      </c>
      <c r="H63" s="161">
        <v>83</v>
      </c>
      <c r="I63" s="161">
        <v>109</v>
      </c>
      <c r="J63" s="161">
        <v>117</v>
      </c>
      <c r="K63" s="89">
        <f t="shared" si="0"/>
        <v>626</v>
      </c>
      <c r="L63" s="89">
        <f t="shared" si="1"/>
        <v>317</v>
      </c>
      <c r="M63" s="89">
        <f t="shared" si="2"/>
        <v>166</v>
      </c>
      <c r="N63" s="89">
        <f t="shared" si="3"/>
        <v>273</v>
      </c>
      <c r="O63" s="89">
        <f t="shared" si="4"/>
        <v>59</v>
      </c>
      <c r="P63" s="89">
        <f t="shared" si="5"/>
        <v>815</v>
      </c>
      <c r="Q63" s="89">
        <f t="shared" si="6"/>
        <v>756</v>
      </c>
      <c r="R63" s="90">
        <f t="shared" si="7"/>
        <v>59</v>
      </c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</row>
    <row r="64" spans="1:67" s="4" customFormat="1" x14ac:dyDescent="0.2">
      <c r="A64" s="101">
        <v>42397</v>
      </c>
      <c r="B64" s="102" t="s">
        <v>29</v>
      </c>
      <c r="C64" s="88">
        <v>1645</v>
      </c>
      <c r="D64" s="88">
        <v>1700</v>
      </c>
      <c r="E64" s="89" t="s">
        <v>30</v>
      </c>
      <c r="F64" s="89">
        <v>1</v>
      </c>
      <c r="G64" s="161">
        <v>135</v>
      </c>
      <c r="H64" s="161">
        <v>120</v>
      </c>
      <c r="I64" s="161">
        <v>128</v>
      </c>
      <c r="J64" s="161">
        <v>79</v>
      </c>
      <c r="K64" s="89">
        <f t="shared" si="0"/>
        <v>462</v>
      </c>
      <c r="L64" s="89">
        <f t="shared" si="1"/>
        <v>135</v>
      </c>
      <c r="M64" s="89">
        <f t="shared" si="2"/>
        <v>240</v>
      </c>
      <c r="N64" s="89">
        <f t="shared" si="3"/>
        <v>320</v>
      </c>
      <c r="O64" s="89">
        <f t="shared" si="4"/>
        <v>40</v>
      </c>
      <c r="P64" s="89">
        <f t="shared" si="5"/>
        <v>735</v>
      </c>
      <c r="Q64" s="89">
        <f t="shared" si="6"/>
        <v>695</v>
      </c>
      <c r="R64" s="90">
        <f t="shared" si="7"/>
        <v>40</v>
      </c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</row>
    <row r="65" spans="1:67" s="4" customFormat="1" x14ac:dyDescent="0.2">
      <c r="A65" s="101">
        <v>42397</v>
      </c>
      <c r="B65" s="102" t="s">
        <v>29</v>
      </c>
      <c r="C65" s="88">
        <v>1700</v>
      </c>
      <c r="D65" s="88">
        <v>1715</v>
      </c>
      <c r="E65" s="89" t="s">
        <v>30</v>
      </c>
      <c r="F65" s="89">
        <v>1</v>
      </c>
      <c r="G65" s="161">
        <v>200</v>
      </c>
      <c r="H65" s="161">
        <v>90</v>
      </c>
      <c r="I65" s="161">
        <v>147</v>
      </c>
      <c r="J65" s="161">
        <v>130</v>
      </c>
      <c r="K65" s="89">
        <f t="shared" si="0"/>
        <v>567</v>
      </c>
      <c r="L65" s="89">
        <f t="shared" si="1"/>
        <v>200</v>
      </c>
      <c r="M65" s="89">
        <f t="shared" si="2"/>
        <v>180</v>
      </c>
      <c r="N65" s="89">
        <f t="shared" si="3"/>
        <v>368</v>
      </c>
      <c r="O65" s="89">
        <f t="shared" si="4"/>
        <v>65</v>
      </c>
      <c r="P65" s="89">
        <f t="shared" si="5"/>
        <v>813</v>
      </c>
      <c r="Q65" s="89">
        <f t="shared" si="6"/>
        <v>748</v>
      </c>
      <c r="R65" s="90">
        <f t="shared" si="7"/>
        <v>65</v>
      </c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</row>
    <row r="66" spans="1:67" s="4" customFormat="1" x14ac:dyDescent="0.2">
      <c r="A66" s="101">
        <v>42397</v>
      </c>
      <c r="B66" s="102" t="s">
        <v>29</v>
      </c>
      <c r="C66" s="88">
        <v>1715</v>
      </c>
      <c r="D66" s="88">
        <v>1730</v>
      </c>
      <c r="E66" s="89" t="s">
        <v>30</v>
      </c>
      <c r="F66" s="89">
        <v>1</v>
      </c>
      <c r="G66" s="161">
        <v>192</v>
      </c>
      <c r="H66" s="161">
        <v>84</v>
      </c>
      <c r="I66" s="161">
        <v>132</v>
      </c>
      <c r="J66" s="161">
        <v>180</v>
      </c>
      <c r="K66" s="89">
        <f t="shared" si="0"/>
        <v>588</v>
      </c>
      <c r="L66" s="89">
        <f t="shared" si="1"/>
        <v>192</v>
      </c>
      <c r="M66" s="89">
        <f t="shared" si="2"/>
        <v>168</v>
      </c>
      <c r="N66" s="89">
        <f t="shared" si="3"/>
        <v>330</v>
      </c>
      <c r="O66" s="89">
        <f t="shared" si="4"/>
        <v>90</v>
      </c>
      <c r="P66" s="89">
        <f t="shared" si="5"/>
        <v>780</v>
      </c>
      <c r="Q66" s="89">
        <f t="shared" si="6"/>
        <v>690</v>
      </c>
      <c r="R66" s="90">
        <f t="shared" si="7"/>
        <v>90</v>
      </c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</row>
    <row r="67" spans="1:67" s="4" customFormat="1" x14ac:dyDescent="0.2">
      <c r="A67" s="101">
        <v>42397</v>
      </c>
      <c r="B67" s="102" t="s">
        <v>29</v>
      </c>
      <c r="C67" s="88">
        <v>1730</v>
      </c>
      <c r="D67" s="88">
        <v>1745</v>
      </c>
      <c r="E67" s="89" t="s">
        <v>30</v>
      </c>
      <c r="F67" s="89">
        <v>1</v>
      </c>
      <c r="G67" s="161">
        <v>190</v>
      </c>
      <c r="H67" s="161">
        <v>140</v>
      </c>
      <c r="I67" s="161">
        <v>135</v>
      </c>
      <c r="J67" s="161">
        <v>280</v>
      </c>
      <c r="K67" s="89">
        <f t="shared" si="0"/>
        <v>745</v>
      </c>
      <c r="L67" s="89">
        <f t="shared" si="1"/>
        <v>190</v>
      </c>
      <c r="M67" s="89">
        <f t="shared" si="2"/>
        <v>280</v>
      </c>
      <c r="N67" s="89">
        <f t="shared" si="3"/>
        <v>338</v>
      </c>
      <c r="O67" s="89">
        <f t="shared" si="4"/>
        <v>140</v>
      </c>
      <c r="P67" s="89">
        <f t="shared" si="5"/>
        <v>948</v>
      </c>
      <c r="Q67" s="89">
        <f t="shared" si="6"/>
        <v>808</v>
      </c>
      <c r="R67" s="90">
        <f t="shared" si="7"/>
        <v>140</v>
      </c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</row>
    <row r="68" spans="1:67" s="4" customFormat="1" x14ac:dyDescent="0.2">
      <c r="A68" s="101">
        <v>42397</v>
      </c>
      <c r="B68" s="102" t="s">
        <v>29</v>
      </c>
      <c r="C68" s="88">
        <v>1745</v>
      </c>
      <c r="D68" s="88">
        <v>1800</v>
      </c>
      <c r="E68" s="89" t="s">
        <v>30</v>
      </c>
      <c r="F68" s="89">
        <v>1</v>
      </c>
      <c r="G68" s="161">
        <v>245</v>
      </c>
      <c r="H68" s="161">
        <v>146</v>
      </c>
      <c r="I68" s="161">
        <v>43</v>
      </c>
      <c r="J68" s="161">
        <v>386</v>
      </c>
      <c r="K68" s="89">
        <f t="shared" si="0"/>
        <v>820</v>
      </c>
      <c r="L68" s="89">
        <f t="shared" si="1"/>
        <v>245</v>
      </c>
      <c r="M68" s="89">
        <f t="shared" si="2"/>
        <v>292</v>
      </c>
      <c r="N68" s="89">
        <f t="shared" si="3"/>
        <v>108</v>
      </c>
      <c r="O68" s="89">
        <f t="shared" si="4"/>
        <v>193</v>
      </c>
      <c r="P68" s="89">
        <f t="shared" si="5"/>
        <v>838</v>
      </c>
      <c r="Q68" s="89">
        <f t="shared" si="6"/>
        <v>645</v>
      </c>
      <c r="R68" s="90">
        <f t="shared" si="7"/>
        <v>193</v>
      </c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</row>
    <row r="69" spans="1:67" s="4" customFormat="1" x14ac:dyDescent="0.2">
      <c r="A69" s="101">
        <v>42397</v>
      </c>
      <c r="B69" s="102" t="s">
        <v>29</v>
      </c>
      <c r="C69" s="88">
        <v>1800</v>
      </c>
      <c r="D69" s="88">
        <v>1815</v>
      </c>
      <c r="E69" s="89" t="s">
        <v>30</v>
      </c>
      <c r="F69" s="89">
        <v>1</v>
      </c>
      <c r="G69" s="161">
        <v>313</v>
      </c>
      <c r="H69" s="161">
        <v>183</v>
      </c>
      <c r="I69" s="161">
        <v>85</v>
      </c>
      <c r="J69" s="161">
        <v>361</v>
      </c>
      <c r="K69" s="89">
        <f t="shared" si="0"/>
        <v>942</v>
      </c>
      <c r="L69" s="89">
        <f t="shared" si="1"/>
        <v>313</v>
      </c>
      <c r="M69" s="89">
        <f t="shared" si="2"/>
        <v>366</v>
      </c>
      <c r="N69" s="89">
        <f t="shared" si="3"/>
        <v>213</v>
      </c>
      <c r="O69" s="89">
        <f t="shared" si="4"/>
        <v>181</v>
      </c>
      <c r="P69" s="89">
        <f t="shared" si="5"/>
        <v>1073</v>
      </c>
      <c r="Q69" s="89">
        <f t="shared" si="6"/>
        <v>892</v>
      </c>
      <c r="R69" s="90">
        <f t="shared" si="7"/>
        <v>181</v>
      </c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</row>
    <row r="70" spans="1:67" s="4" customFormat="1" x14ac:dyDescent="0.2">
      <c r="A70" s="101">
        <v>42397</v>
      </c>
      <c r="B70" s="102" t="s">
        <v>29</v>
      </c>
      <c r="C70" s="88">
        <v>1815</v>
      </c>
      <c r="D70" s="88">
        <v>1830</v>
      </c>
      <c r="E70" s="89" t="s">
        <v>30</v>
      </c>
      <c r="F70" s="89">
        <v>1</v>
      </c>
      <c r="G70" s="161">
        <v>414</v>
      </c>
      <c r="H70" s="161">
        <v>149</v>
      </c>
      <c r="I70" s="161">
        <v>90</v>
      </c>
      <c r="J70" s="161">
        <v>297</v>
      </c>
      <c r="K70" s="89">
        <f t="shared" si="0"/>
        <v>950</v>
      </c>
      <c r="L70" s="89">
        <f t="shared" si="1"/>
        <v>414</v>
      </c>
      <c r="M70" s="89">
        <f t="shared" si="2"/>
        <v>298</v>
      </c>
      <c r="N70" s="89">
        <f t="shared" si="3"/>
        <v>225</v>
      </c>
      <c r="O70" s="89">
        <f t="shared" si="4"/>
        <v>149</v>
      </c>
      <c r="P70" s="89">
        <f t="shared" si="5"/>
        <v>1086</v>
      </c>
      <c r="Q70" s="89">
        <f t="shared" si="6"/>
        <v>937</v>
      </c>
      <c r="R70" s="90">
        <f t="shared" si="7"/>
        <v>149</v>
      </c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</row>
    <row r="71" spans="1:67" s="4" customFormat="1" x14ac:dyDescent="0.2">
      <c r="A71" s="101">
        <v>42397</v>
      </c>
      <c r="B71" s="102" t="s">
        <v>29</v>
      </c>
      <c r="C71" s="88">
        <v>1830</v>
      </c>
      <c r="D71" s="88">
        <v>1845</v>
      </c>
      <c r="E71" s="89" t="s">
        <v>30</v>
      </c>
      <c r="F71" s="89">
        <v>1</v>
      </c>
      <c r="G71" s="161">
        <v>268</v>
      </c>
      <c r="H71" s="161">
        <v>195</v>
      </c>
      <c r="I71" s="161">
        <v>98</v>
      </c>
      <c r="J71" s="161">
        <v>341</v>
      </c>
      <c r="K71" s="89">
        <f t="shared" si="0"/>
        <v>902</v>
      </c>
      <c r="L71" s="89">
        <f t="shared" si="1"/>
        <v>268</v>
      </c>
      <c r="M71" s="89">
        <f t="shared" si="2"/>
        <v>390</v>
      </c>
      <c r="N71" s="89">
        <f t="shared" si="3"/>
        <v>245</v>
      </c>
      <c r="O71" s="89">
        <f t="shared" si="4"/>
        <v>171</v>
      </c>
      <c r="P71" s="89">
        <f t="shared" si="5"/>
        <v>1074</v>
      </c>
      <c r="Q71" s="89">
        <f t="shared" si="6"/>
        <v>903</v>
      </c>
      <c r="R71" s="90">
        <f t="shared" si="7"/>
        <v>171</v>
      </c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</row>
    <row r="72" spans="1:67" s="4" customFormat="1" x14ac:dyDescent="0.2">
      <c r="A72" s="101">
        <v>42397</v>
      </c>
      <c r="B72" s="102" t="s">
        <v>29</v>
      </c>
      <c r="C72" s="88">
        <v>1845</v>
      </c>
      <c r="D72" s="88">
        <v>1900</v>
      </c>
      <c r="E72" s="89" t="s">
        <v>30</v>
      </c>
      <c r="F72" s="89">
        <v>1</v>
      </c>
      <c r="G72" s="161">
        <v>330</v>
      </c>
      <c r="H72" s="161">
        <v>110</v>
      </c>
      <c r="I72" s="161">
        <v>73</v>
      </c>
      <c r="J72" s="161">
        <v>293</v>
      </c>
      <c r="K72" s="89">
        <f t="shared" si="0"/>
        <v>806</v>
      </c>
      <c r="L72" s="89">
        <f t="shared" si="1"/>
        <v>330</v>
      </c>
      <c r="M72" s="89">
        <f t="shared" si="2"/>
        <v>220</v>
      </c>
      <c r="N72" s="89">
        <f t="shared" si="3"/>
        <v>183</v>
      </c>
      <c r="O72" s="89">
        <f t="shared" si="4"/>
        <v>147</v>
      </c>
      <c r="P72" s="89">
        <f t="shared" si="5"/>
        <v>880</v>
      </c>
      <c r="Q72" s="89">
        <f t="shared" si="6"/>
        <v>733</v>
      </c>
      <c r="R72" s="90">
        <f t="shared" si="7"/>
        <v>147</v>
      </c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</row>
    <row r="73" spans="1:67" s="4" customFormat="1" x14ac:dyDescent="0.2">
      <c r="A73" s="101">
        <v>42397</v>
      </c>
      <c r="B73" s="102" t="s">
        <v>29</v>
      </c>
      <c r="C73" s="88">
        <v>1900</v>
      </c>
      <c r="D73" s="88">
        <v>1915</v>
      </c>
      <c r="E73" s="89" t="s">
        <v>30</v>
      </c>
      <c r="F73" s="89">
        <v>1</v>
      </c>
      <c r="G73" s="161">
        <v>343</v>
      </c>
      <c r="H73" s="161">
        <v>131</v>
      </c>
      <c r="I73" s="161">
        <v>35</v>
      </c>
      <c r="J73" s="161">
        <v>282</v>
      </c>
      <c r="K73" s="89">
        <f t="shared" si="0"/>
        <v>791</v>
      </c>
      <c r="L73" s="89">
        <f t="shared" si="1"/>
        <v>343</v>
      </c>
      <c r="M73" s="89">
        <f t="shared" si="2"/>
        <v>262</v>
      </c>
      <c r="N73" s="89">
        <f t="shared" si="3"/>
        <v>88</v>
      </c>
      <c r="O73" s="89">
        <f t="shared" si="4"/>
        <v>141</v>
      </c>
      <c r="P73" s="89">
        <f t="shared" si="5"/>
        <v>834</v>
      </c>
      <c r="Q73" s="89">
        <f t="shared" si="6"/>
        <v>693</v>
      </c>
      <c r="R73" s="90">
        <f t="shared" si="7"/>
        <v>141</v>
      </c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</row>
    <row r="74" spans="1:67" s="4" customFormat="1" x14ac:dyDescent="0.2">
      <c r="A74" s="101">
        <v>42397</v>
      </c>
      <c r="B74" s="102" t="s">
        <v>29</v>
      </c>
      <c r="C74" s="88">
        <v>1915</v>
      </c>
      <c r="D74" s="88">
        <v>1930</v>
      </c>
      <c r="E74" s="89" t="s">
        <v>30</v>
      </c>
      <c r="F74" s="89">
        <v>1</v>
      </c>
      <c r="G74" s="161">
        <v>151</v>
      </c>
      <c r="H74" s="161">
        <v>160</v>
      </c>
      <c r="I74" s="161">
        <v>84</v>
      </c>
      <c r="J74" s="161">
        <v>182</v>
      </c>
      <c r="K74" s="89">
        <f t="shared" si="0"/>
        <v>577</v>
      </c>
      <c r="L74" s="89">
        <f t="shared" si="1"/>
        <v>151</v>
      </c>
      <c r="M74" s="89">
        <f t="shared" si="2"/>
        <v>320</v>
      </c>
      <c r="N74" s="89">
        <f t="shared" si="3"/>
        <v>210</v>
      </c>
      <c r="O74" s="89">
        <f t="shared" si="4"/>
        <v>91</v>
      </c>
      <c r="P74" s="89">
        <f t="shared" si="5"/>
        <v>772</v>
      </c>
      <c r="Q74" s="89">
        <f t="shared" si="6"/>
        <v>681</v>
      </c>
      <c r="R74" s="90">
        <f t="shared" si="7"/>
        <v>91</v>
      </c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</row>
    <row r="75" spans="1:67" s="4" customFormat="1" x14ac:dyDescent="0.2">
      <c r="A75" s="101">
        <v>42397</v>
      </c>
      <c r="B75" s="102" t="s">
        <v>29</v>
      </c>
      <c r="C75" s="88">
        <v>1930</v>
      </c>
      <c r="D75" s="88">
        <v>1945</v>
      </c>
      <c r="E75" s="89" t="s">
        <v>30</v>
      </c>
      <c r="F75" s="89">
        <v>1</v>
      </c>
      <c r="G75" s="161">
        <v>303</v>
      </c>
      <c r="H75" s="161">
        <v>134</v>
      </c>
      <c r="I75" s="161">
        <v>79</v>
      </c>
      <c r="J75" s="161">
        <v>238</v>
      </c>
      <c r="K75" s="89">
        <f t="shared" si="0"/>
        <v>754</v>
      </c>
      <c r="L75" s="89">
        <f t="shared" si="1"/>
        <v>303</v>
      </c>
      <c r="M75" s="89">
        <f t="shared" si="2"/>
        <v>268</v>
      </c>
      <c r="N75" s="89">
        <f t="shared" si="3"/>
        <v>198</v>
      </c>
      <c r="O75" s="89">
        <f t="shared" si="4"/>
        <v>119</v>
      </c>
      <c r="P75" s="89">
        <f t="shared" si="5"/>
        <v>888</v>
      </c>
      <c r="Q75" s="89">
        <f t="shared" si="6"/>
        <v>769</v>
      </c>
      <c r="R75" s="90">
        <f t="shared" si="7"/>
        <v>119</v>
      </c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</row>
    <row r="76" spans="1:67" s="4" customFormat="1" x14ac:dyDescent="0.2">
      <c r="A76" s="101">
        <v>42397</v>
      </c>
      <c r="B76" s="102" t="s">
        <v>29</v>
      </c>
      <c r="C76" s="88">
        <v>1945</v>
      </c>
      <c r="D76" s="88">
        <v>2000</v>
      </c>
      <c r="E76" s="89" t="s">
        <v>30</v>
      </c>
      <c r="F76" s="89">
        <v>1</v>
      </c>
      <c r="G76" s="161">
        <v>254</v>
      </c>
      <c r="H76" s="161">
        <v>147</v>
      </c>
      <c r="I76" s="161">
        <v>56</v>
      </c>
      <c r="J76" s="161">
        <v>188</v>
      </c>
      <c r="K76" s="89">
        <f t="shared" si="0"/>
        <v>645</v>
      </c>
      <c r="L76" s="89">
        <f t="shared" si="1"/>
        <v>254</v>
      </c>
      <c r="M76" s="89">
        <f t="shared" si="2"/>
        <v>294</v>
      </c>
      <c r="N76" s="89">
        <f t="shared" si="3"/>
        <v>140</v>
      </c>
      <c r="O76" s="89">
        <f t="shared" si="4"/>
        <v>94</v>
      </c>
      <c r="P76" s="89">
        <f t="shared" si="5"/>
        <v>782</v>
      </c>
      <c r="Q76" s="89">
        <f t="shared" si="6"/>
        <v>688</v>
      </c>
      <c r="R76" s="90">
        <f t="shared" si="7"/>
        <v>94</v>
      </c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</row>
    <row r="77" spans="1:67" s="4" customFormat="1" ht="16.5" customHeight="1" x14ac:dyDescent="0.2">
      <c r="A77" s="101">
        <f>FECHATI</f>
        <v>42397</v>
      </c>
      <c r="B77" s="102" t="s">
        <v>29</v>
      </c>
      <c r="C77" s="88">
        <v>500</v>
      </c>
      <c r="D77" s="88">
        <v>515</v>
      </c>
      <c r="E77" s="89" t="s">
        <v>30</v>
      </c>
      <c r="F77" s="89" t="s">
        <v>31</v>
      </c>
      <c r="G77" s="160">
        <v>0</v>
      </c>
      <c r="H77" s="160">
        <v>0</v>
      </c>
      <c r="I77" s="160">
        <v>0</v>
      </c>
      <c r="J77" s="160">
        <v>0</v>
      </c>
      <c r="K77" s="89">
        <f t="shared" si="0"/>
        <v>0</v>
      </c>
      <c r="L77" s="89">
        <f t="shared" si="1"/>
        <v>0</v>
      </c>
      <c r="M77" s="89">
        <f t="shared" si="2"/>
        <v>0</v>
      </c>
      <c r="N77" s="89">
        <f t="shared" si="3"/>
        <v>0</v>
      </c>
      <c r="O77" s="89">
        <f t="shared" si="4"/>
        <v>0</v>
      </c>
      <c r="P77" s="89">
        <f t="shared" si="5"/>
        <v>0</v>
      </c>
      <c r="Q77" s="89">
        <f t="shared" si="6"/>
        <v>0</v>
      </c>
      <c r="R77" s="90">
        <f t="shared" si="7"/>
        <v>0</v>
      </c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</row>
    <row r="78" spans="1:67" s="4" customFormat="1" ht="16.5" customHeight="1" x14ac:dyDescent="0.2">
      <c r="A78" s="101">
        <f>FECHATI</f>
        <v>42397</v>
      </c>
      <c r="B78" s="102" t="s">
        <v>29</v>
      </c>
      <c r="C78" s="88">
        <v>515</v>
      </c>
      <c r="D78" s="88">
        <v>530</v>
      </c>
      <c r="E78" s="89" t="s">
        <v>30</v>
      </c>
      <c r="F78" s="89" t="s">
        <v>31</v>
      </c>
      <c r="G78" s="160">
        <v>0</v>
      </c>
      <c r="H78" s="160">
        <v>0</v>
      </c>
      <c r="I78" s="160">
        <v>0</v>
      </c>
      <c r="J78" s="160">
        <v>0</v>
      </c>
      <c r="K78" s="89">
        <f t="shared" si="0"/>
        <v>0</v>
      </c>
      <c r="L78" s="89">
        <f t="shared" si="1"/>
        <v>0</v>
      </c>
      <c r="M78" s="89">
        <f t="shared" si="2"/>
        <v>0</v>
      </c>
      <c r="N78" s="89">
        <f t="shared" si="3"/>
        <v>0</v>
      </c>
      <c r="O78" s="89">
        <f t="shared" si="4"/>
        <v>0</v>
      </c>
      <c r="P78" s="89">
        <f t="shared" si="5"/>
        <v>0</v>
      </c>
      <c r="Q78" s="89">
        <f t="shared" si="6"/>
        <v>0</v>
      </c>
      <c r="R78" s="90">
        <f t="shared" si="7"/>
        <v>0</v>
      </c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</row>
    <row r="79" spans="1:67" s="4" customFormat="1" ht="16.5" customHeight="1" x14ac:dyDescent="0.2">
      <c r="A79" s="101">
        <f>FECHATI</f>
        <v>42397</v>
      </c>
      <c r="B79" s="102" t="s">
        <v>29</v>
      </c>
      <c r="C79" s="88">
        <v>530</v>
      </c>
      <c r="D79" s="88">
        <v>545</v>
      </c>
      <c r="E79" s="89" t="s">
        <v>30</v>
      </c>
      <c r="F79" s="89" t="s">
        <v>31</v>
      </c>
      <c r="G79" s="160">
        <v>0</v>
      </c>
      <c r="H79" s="160">
        <v>0</v>
      </c>
      <c r="I79" s="160">
        <v>0</v>
      </c>
      <c r="J79" s="160">
        <v>0</v>
      </c>
      <c r="K79" s="89">
        <f t="shared" si="0"/>
        <v>0</v>
      </c>
      <c r="L79" s="89">
        <f t="shared" si="1"/>
        <v>0</v>
      </c>
      <c r="M79" s="89">
        <f t="shared" si="2"/>
        <v>0</v>
      </c>
      <c r="N79" s="89">
        <f t="shared" si="3"/>
        <v>0</v>
      </c>
      <c r="O79" s="89">
        <f t="shared" si="4"/>
        <v>0</v>
      </c>
      <c r="P79" s="89">
        <f t="shared" si="5"/>
        <v>0</v>
      </c>
      <c r="Q79" s="89">
        <f t="shared" si="6"/>
        <v>0</v>
      </c>
      <c r="R79" s="90">
        <f t="shared" si="7"/>
        <v>0</v>
      </c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</row>
    <row r="80" spans="1:67" s="4" customFormat="1" ht="16.5" customHeight="1" x14ac:dyDescent="0.2">
      <c r="A80" s="101">
        <f>FECHATI</f>
        <v>42397</v>
      </c>
      <c r="B80" s="102" t="s">
        <v>29</v>
      </c>
      <c r="C80" s="88">
        <v>545</v>
      </c>
      <c r="D80" s="88">
        <v>600</v>
      </c>
      <c r="E80" s="89" t="s">
        <v>30</v>
      </c>
      <c r="F80" s="89" t="s">
        <v>31</v>
      </c>
      <c r="G80" s="160">
        <v>0</v>
      </c>
      <c r="H80" s="160">
        <v>0</v>
      </c>
      <c r="I80" s="160">
        <v>0</v>
      </c>
      <c r="J80" s="160">
        <v>0</v>
      </c>
      <c r="K80" s="89">
        <f t="shared" si="0"/>
        <v>0</v>
      </c>
      <c r="L80" s="89">
        <f t="shared" si="1"/>
        <v>0</v>
      </c>
      <c r="M80" s="89">
        <f t="shared" si="2"/>
        <v>0</v>
      </c>
      <c r="N80" s="89">
        <f t="shared" si="3"/>
        <v>0</v>
      </c>
      <c r="O80" s="89">
        <f t="shared" si="4"/>
        <v>0</v>
      </c>
      <c r="P80" s="89">
        <f t="shared" si="5"/>
        <v>0</v>
      </c>
      <c r="Q80" s="89">
        <f t="shared" si="6"/>
        <v>0</v>
      </c>
      <c r="R80" s="90">
        <f t="shared" si="7"/>
        <v>0</v>
      </c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</row>
    <row r="81" spans="1:67" s="2" customFormat="1" ht="13.5" customHeight="1" x14ac:dyDescent="0.2">
      <c r="A81" s="101">
        <v>42397</v>
      </c>
      <c r="B81" s="102" t="s">
        <v>29</v>
      </c>
      <c r="C81" s="88">
        <v>600</v>
      </c>
      <c r="D81" s="88">
        <v>615</v>
      </c>
      <c r="E81" s="89" t="s">
        <v>30</v>
      </c>
      <c r="F81" s="89" t="s">
        <v>31</v>
      </c>
      <c r="G81" s="161">
        <v>100</v>
      </c>
      <c r="H81" s="161">
        <v>3</v>
      </c>
      <c r="I81" s="161">
        <v>4</v>
      </c>
      <c r="J81" s="161">
        <v>63</v>
      </c>
      <c r="K81" s="89">
        <f t="shared" si="0"/>
        <v>170</v>
      </c>
      <c r="L81" s="89">
        <f t="shared" ref="L81:L144" si="8">ROUNDUP(G81*$C$3,0)</f>
        <v>100</v>
      </c>
      <c r="M81" s="89">
        <f t="shared" ref="M81:M144" si="9">ROUNDUP($C$7*H81,0)</f>
        <v>6</v>
      </c>
      <c r="N81" s="89">
        <f t="shared" ref="N81:N144" si="10">ROUNDUP(I81*$C$10,0)</f>
        <v>10</v>
      </c>
      <c r="O81" s="89">
        <f t="shared" ref="O81:O144" si="11">ROUNDUP(J81*$C$11,0)</f>
        <v>32</v>
      </c>
      <c r="P81" s="89">
        <f t="shared" si="5"/>
        <v>148</v>
      </c>
      <c r="Q81" s="89">
        <f t="shared" si="6"/>
        <v>116</v>
      </c>
      <c r="R81" s="90">
        <f t="shared" ref="R81:R89" si="12">O81</f>
        <v>32</v>
      </c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</row>
    <row r="82" spans="1:67" s="2" customFormat="1" x14ac:dyDescent="0.2">
      <c r="A82" s="101">
        <v>42397</v>
      </c>
      <c r="B82" s="102" t="s">
        <v>29</v>
      </c>
      <c r="C82" s="88">
        <v>615</v>
      </c>
      <c r="D82" s="88">
        <v>630</v>
      </c>
      <c r="E82" s="89" t="s">
        <v>30</v>
      </c>
      <c r="F82" s="89" t="s">
        <v>31</v>
      </c>
      <c r="G82" s="161">
        <v>92</v>
      </c>
      <c r="H82" s="161">
        <v>1</v>
      </c>
      <c r="I82" s="161">
        <v>7</v>
      </c>
      <c r="J82" s="161">
        <v>73</v>
      </c>
      <c r="K82" s="89">
        <f t="shared" si="0"/>
        <v>173</v>
      </c>
      <c r="L82" s="89">
        <f t="shared" si="8"/>
        <v>92</v>
      </c>
      <c r="M82" s="89">
        <f t="shared" si="9"/>
        <v>2</v>
      </c>
      <c r="N82" s="89">
        <f t="shared" si="10"/>
        <v>18</v>
      </c>
      <c r="O82" s="89">
        <f t="shared" si="11"/>
        <v>37</v>
      </c>
      <c r="P82" s="89">
        <f t="shared" si="5"/>
        <v>149</v>
      </c>
      <c r="Q82" s="89">
        <f t="shared" si="6"/>
        <v>112</v>
      </c>
      <c r="R82" s="90">
        <f t="shared" si="12"/>
        <v>37</v>
      </c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</row>
    <row r="83" spans="1:67" s="2" customFormat="1" x14ac:dyDescent="0.2">
      <c r="A83" s="101">
        <v>42397</v>
      </c>
      <c r="B83" s="102" t="s">
        <v>29</v>
      </c>
      <c r="C83" s="88">
        <v>630</v>
      </c>
      <c r="D83" s="88">
        <v>645</v>
      </c>
      <c r="E83" s="89" t="s">
        <v>30</v>
      </c>
      <c r="F83" s="89" t="s">
        <v>31</v>
      </c>
      <c r="G83" s="161">
        <v>97</v>
      </c>
      <c r="H83" s="161">
        <v>1</v>
      </c>
      <c r="I83" s="161">
        <v>7</v>
      </c>
      <c r="J83" s="161">
        <v>70</v>
      </c>
      <c r="K83" s="89">
        <f t="shared" si="0"/>
        <v>175</v>
      </c>
      <c r="L83" s="89">
        <f t="shared" si="8"/>
        <v>97</v>
      </c>
      <c r="M83" s="89">
        <f t="shared" si="9"/>
        <v>2</v>
      </c>
      <c r="N83" s="89">
        <f t="shared" si="10"/>
        <v>18</v>
      </c>
      <c r="O83" s="89">
        <f t="shared" si="11"/>
        <v>35</v>
      </c>
      <c r="P83" s="89">
        <f t="shared" si="5"/>
        <v>152</v>
      </c>
      <c r="Q83" s="89">
        <f t="shared" si="6"/>
        <v>117</v>
      </c>
      <c r="R83" s="90">
        <f t="shared" si="12"/>
        <v>35</v>
      </c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</row>
    <row r="84" spans="1:67" s="2" customFormat="1" x14ac:dyDescent="0.2">
      <c r="A84" s="101">
        <v>42397</v>
      </c>
      <c r="B84" s="102" t="s">
        <v>29</v>
      </c>
      <c r="C84" s="88">
        <v>645</v>
      </c>
      <c r="D84" s="88">
        <v>700</v>
      </c>
      <c r="E84" s="89" t="s">
        <v>30</v>
      </c>
      <c r="F84" s="89" t="s">
        <v>31</v>
      </c>
      <c r="G84" s="161">
        <v>103</v>
      </c>
      <c r="H84" s="161">
        <v>1</v>
      </c>
      <c r="I84" s="161">
        <v>4</v>
      </c>
      <c r="J84" s="161">
        <v>65</v>
      </c>
      <c r="K84" s="89">
        <f t="shared" si="0"/>
        <v>173</v>
      </c>
      <c r="L84" s="89">
        <f t="shared" si="8"/>
        <v>103</v>
      </c>
      <c r="M84" s="89">
        <f t="shared" si="9"/>
        <v>2</v>
      </c>
      <c r="N84" s="89">
        <f t="shared" si="10"/>
        <v>10</v>
      </c>
      <c r="O84" s="89">
        <f t="shared" si="11"/>
        <v>33</v>
      </c>
      <c r="P84" s="89">
        <f t="shared" si="5"/>
        <v>148</v>
      </c>
      <c r="Q84" s="89">
        <f t="shared" si="6"/>
        <v>115</v>
      </c>
      <c r="R84" s="90">
        <f t="shared" si="12"/>
        <v>33</v>
      </c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</row>
    <row r="85" spans="1:67" s="2" customFormat="1" x14ac:dyDescent="0.2">
      <c r="A85" s="101">
        <v>42397</v>
      </c>
      <c r="B85" s="102" t="s">
        <v>29</v>
      </c>
      <c r="C85" s="88">
        <v>700</v>
      </c>
      <c r="D85" s="88">
        <v>715</v>
      </c>
      <c r="E85" s="89" t="s">
        <v>30</v>
      </c>
      <c r="F85" s="89" t="s">
        <v>31</v>
      </c>
      <c r="G85" s="161">
        <v>96</v>
      </c>
      <c r="H85" s="161">
        <v>2</v>
      </c>
      <c r="I85" s="161">
        <v>8</v>
      </c>
      <c r="J85" s="161">
        <v>60</v>
      </c>
      <c r="K85" s="89">
        <f t="shared" si="0"/>
        <v>166</v>
      </c>
      <c r="L85" s="89">
        <f t="shared" si="8"/>
        <v>96</v>
      </c>
      <c r="M85" s="89">
        <f t="shared" si="9"/>
        <v>4</v>
      </c>
      <c r="N85" s="89">
        <f t="shared" si="10"/>
        <v>20</v>
      </c>
      <c r="O85" s="89">
        <f t="shared" si="11"/>
        <v>30</v>
      </c>
      <c r="P85" s="89">
        <f t="shared" si="5"/>
        <v>150</v>
      </c>
      <c r="Q85" s="89">
        <f t="shared" si="6"/>
        <v>120</v>
      </c>
      <c r="R85" s="90">
        <f t="shared" si="12"/>
        <v>30</v>
      </c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</row>
    <row r="86" spans="1:67" s="2" customFormat="1" x14ac:dyDescent="0.2">
      <c r="A86" s="101">
        <v>42397</v>
      </c>
      <c r="B86" s="102" t="s">
        <v>29</v>
      </c>
      <c r="C86" s="88">
        <v>715</v>
      </c>
      <c r="D86" s="88">
        <v>730</v>
      </c>
      <c r="E86" s="89" t="s">
        <v>30</v>
      </c>
      <c r="F86" s="89" t="s">
        <v>31</v>
      </c>
      <c r="G86" s="161">
        <v>97</v>
      </c>
      <c r="H86" s="161">
        <v>1</v>
      </c>
      <c r="I86" s="161">
        <v>10</v>
      </c>
      <c r="J86" s="161">
        <v>77</v>
      </c>
      <c r="K86" s="89">
        <f t="shared" si="0"/>
        <v>185</v>
      </c>
      <c r="L86" s="89">
        <f t="shared" si="8"/>
        <v>97</v>
      </c>
      <c r="M86" s="89">
        <f t="shared" si="9"/>
        <v>2</v>
      </c>
      <c r="N86" s="89">
        <f t="shared" si="10"/>
        <v>25</v>
      </c>
      <c r="O86" s="89">
        <f t="shared" si="11"/>
        <v>39</v>
      </c>
      <c r="P86" s="89">
        <f t="shared" si="5"/>
        <v>163</v>
      </c>
      <c r="Q86" s="89">
        <f t="shared" si="6"/>
        <v>124</v>
      </c>
      <c r="R86" s="90">
        <f t="shared" si="12"/>
        <v>39</v>
      </c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</row>
    <row r="87" spans="1:67" s="2" customFormat="1" x14ac:dyDescent="0.2">
      <c r="A87" s="101">
        <v>42397</v>
      </c>
      <c r="B87" s="102" t="s">
        <v>29</v>
      </c>
      <c r="C87" s="88">
        <v>730</v>
      </c>
      <c r="D87" s="88">
        <v>745</v>
      </c>
      <c r="E87" s="89" t="s">
        <v>30</v>
      </c>
      <c r="F87" s="89" t="s">
        <v>31</v>
      </c>
      <c r="G87" s="161">
        <v>118</v>
      </c>
      <c r="H87" s="161">
        <v>1</v>
      </c>
      <c r="I87" s="161">
        <v>7</v>
      </c>
      <c r="J87" s="161">
        <v>67</v>
      </c>
      <c r="K87" s="89">
        <f t="shared" si="0"/>
        <v>193</v>
      </c>
      <c r="L87" s="89">
        <f t="shared" si="8"/>
        <v>118</v>
      </c>
      <c r="M87" s="89">
        <f t="shared" si="9"/>
        <v>2</v>
      </c>
      <c r="N87" s="89">
        <f t="shared" si="10"/>
        <v>18</v>
      </c>
      <c r="O87" s="89">
        <f t="shared" si="11"/>
        <v>34</v>
      </c>
      <c r="P87" s="89">
        <f t="shared" si="5"/>
        <v>172</v>
      </c>
      <c r="Q87" s="89">
        <f t="shared" si="6"/>
        <v>138</v>
      </c>
      <c r="R87" s="90">
        <f t="shared" si="12"/>
        <v>34</v>
      </c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</row>
    <row r="88" spans="1:67" s="2" customFormat="1" x14ac:dyDescent="0.2">
      <c r="A88" s="101">
        <v>42397</v>
      </c>
      <c r="B88" s="102" t="s">
        <v>29</v>
      </c>
      <c r="C88" s="88">
        <v>745</v>
      </c>
      <c r="D88" s="88">
        <v>800</v>
      </c>
      <c r="E88" s="89" t="s">
        <v>30</v>
      </c>
      <c r="F88" s="89" t="s">
        <v>31</v>
      </c>
      <c r="G88" s="161">
        <v>133</v>
      </c>
      <c r="H88" s="161">
        <v>1</v>
      </c>
      <c r="I88" s="161">
        <v>10</v>
      </c>
      <c r="J88" s="161">
        <v>52</v>
      </c>
      <c r="K88" s="89">
        <f t="shared" si="0"/>
        <v>196</v>
      </c>
      <c r="L88" s="89">
        <f t="shared" si="8"/>
        <v>133</v>
      </c>
      <c r="M88" s="89">
        <f t="shared" si="9"/>
        <v>2</v>
      </c>
      <c r="N88" s="89">
        <f t="shared" si="10"/>
        <v>25</v>
      </c>
      <c r="O88" s="89">
        <f t="shared" si="11"/>
        <v>26</v>
      </c>
      <c r="P88" s="89">
        <f t="shared" si="5"/>
        <v>186</v>
      </c>
      <c r="Q88" s="89">
        <f t="shared" si="6"/>
        <v>160</v>
      </c>
      <c r="R88" s="90">
        <f t="shared" si="12"/>
        <v>26</v>
      </c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</row>
    <row r="89" spans="1:67" s="2" customFormat="1" x14ac:dyDescent="0.2">
      <c r="A89" s="101">
        <v>42397</v>
      </c>
      <c r="B89" s="102" t="s">
        <v>29</v>
      </c>
      <c r="C89" s="88">
        <v>800</v>
      </c>
      <c r="D89" s="88">
        <v>815</v>
      </c>
      <c r="E89" s="89" t="s">
        <v>30</v>
      </c>
      <c r="F89" s="89" t="s">
        <v>31</v>
      </c>
      <c r="G89" s="161">
        <v>158</v>
      </c>
      <c r="H89" s="161">
        <v>0</v>
      </c>
      <c r="I89" s="161">
        <v>5</v>
      </c>
      <c r="J89" s="161">
        <v>68</v>
      </c>
      <c r="K89" s="89">
        <f t="shared" ref="K89:K152" si="13">SUM(G89:J89)</f>
        <v>231</v>
      </c>
      <c r="L89" s="89">
        <f t="shared" si="8"/>
        <v>158</v>
      </c>
      <c r="M89" s="89">
        <f t="shared" si="9"/>
        <v>0</v>
      </c>
      <c r="N89" s="89">
        <f t="shared" si="10"/>
        <v>13</v>
      </c>
      <c r="O89" s="89">
        <f t="shared" si="11"/>
        <v>34</v>
      </c>
      <c r="P89" s="89">
        <f t="shared" ref="P89:P152" si="14">SUM(L89:O89)</f>
        <v>205</v>
      </c>
      <c r="Q89" s="89">
        <f t="shared" ref="Q89:Q156" si="15">SUM(L89:N89)</f>
        <v>171</v>
      </c>
      <c r="R89" s="90">
        <f t="shared" si="12"/>
        <v>34</v>
      </c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</row>
    <row r="90" spans="1:67" s="2" customFormat="1" x14ac:dyDescent="0.2">
      <c r="A90" s="101">
        <v>42397</v>
      </c>
      <c r="B90" s="102" t="s">
        <v>29</v>
      </c>
      <c r="C90" s="88">
        <v>815</v>
      </c>
      <c r="D90" s="88">
        <v>830</v>
      </c>
      <c r="E90" s="89" t="s">
        <v>30</v>
      </c>
      <c r="F90" s="89" t="s">
        <v>31</v>
      </c>
      <c r="G90" s="161">
        <v>161</v>
      </c>
      <c r="H90" s="161">
        <v>0</v>
      </c>
      <c r="I90" s="161">
        <v>15</v>
      </c>
      <c r="J90" s="161">
        <v>62</v>
      </c>
      <c r="K90" s="89">
        <f t="shared" si="13"/>
        <v>238</v>
      </c>
      <c r="L90" s="89">
        <f t="shared" si="8"/>
        <v>161</v>
      </c>
      <c r="M90" s="89">
        <f t="shared" si="9"/>
        <v>0</v>
      </c>
      <c r="N90" s="89">
        <f t="shared" si="10"/>
        <v>38</v>
      </c>
      <c r="O90" s="89">
        <f t="shared" si="11"/>
        <v>31</v>
      </c>
      <c r="P90" s="89">
        <f t="shared" si="14"/>
        <v>230</v>
      </c>
      <c r="Q90" s="89">
        <f t="shared" si="15"/>
        <v>199</v>
      </c>
      <c r="R90" s="90">
        <f t="shared" ref="R90:R157" si="16">O90</f>
        <v>31</v>
      </c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</row>
    <row r="91" spans="1:67" s="2" customFormat="1" x14ac:dyDescent="0.2">
      <c r="A91" s="101">
        <v>42397</v>
      </c>
      <c r="B91" s="102" t="s">
        <v>29</v>
      </c>
      <c r="C91" s="88">
        <v>830</v>
      </c>
      <c r="D91" s="88">
        <v>845</v>
      </c>
      <c r="E91" s="89" t="s">
        <v>30</v>
      </c>
      <c r="F91" s="89" t="s">
        <v>31</v>
      </c>
      <c r="G91" s="161">
        <v>195</v>
      </c>
      <c r="H91" s="161">
        <v>0</v>
      </c>
      <c r="I91" s="161">
        <v>5</v>
      </c>
      <c r="J91" s="161">
        <v>66</v>
      </c>
      <c r="K91" s="89">
        <f t="shared" si="13"/>
        <v>266</v>
      </c>
      <c r="L91" s="89">
        <f t="shared" si="8"/>
        <v>195</v>
      </c>
      <c r="M91" s="89">
        <f t="shared" si="9"/>
        <v>0</v>
      </c>
      <c r="N91" s="89">
        <f t="shared" si="10"/>
        <v>13</v>
      </c>
      <c r="O91" s="89">
        <f t="shared" si="11"/>
        <v>33</v>
      </c>
      <c r="P91" s="89">
        <f t="shared" si="14"/>
        <v>241</v>
      </c>
      <c r="Q91" s="89">
        <f t="shared" si="15"/>
        <v>208</v>
      </c>
      <c r="R91" s="90">
        <f t="shared" si="16"/>
        <v>33</v>
      </c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</row>
    <row r="92" spans="1:67" s="2" customFormat="1" x14ac:dyDescent="0.2">
      <c r="A92" s="101">
        <v>42397</v>
      </c>
      <c r="B92" s="102" t="s">
        <v>29</v>
      </c>
      <c r="C92" s="88">
        <v>845</v>
      </c>
      <c r="D92" s="88">
        <v>900</v>
      </c>
      <c r="E92" s="89" t="s">
        <v>30</v>
      </c>
      <c r="F92" s="89" t="s">
        <v>31</v>
      </c>
      <c r="G92" s="161">
        <v>160</v>
      </c>
      <c r="H92" s="161">
        <v>0</v>
      </c>
      <c r="I92" s="161">
        <v>15</v>
      </c>
      <c r="J92" s="161">
        <v>37</v>
      </c>
      <c r="K92" s="89">
        <f t="shared" si="13"/>
        <v>212</v>
      </c>
      <c r="L92" s="89">
        <f t="shared" si="8"/>
        <v>160</v>
      </c>
      <c r="M92" s="89">
        <f t="shared" si="9"/>
        <v>0</v>
      </c>
      <c r="N92" s="89">
        <f t="shared" si="10"/>
        <v>38</v>
      </c>
      <c r="O92" s="89">
        <f t="shared" si="11"/>
        <v>19</v>
      </c>
      <c r="P92" s="89">
        <f t="shared" si="14"/>
        <v>217</v>
      </c>
      <c r="Q92" s="89">
        <f t="shared" si="15"/>
        <v>198</v>
      </c>
      <c r="R92" s="90">
        <f t="shared" si="16"/>
        <v>19</v>
      </c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</row>
    <row r="93" spans="1:67" s="2" customFormat="1" x14ac:dyDescent="0.2">
      <c r="A93" s="101">
        <v>42397</v>
      </c>
      <c r="B93" s="102" t="s">
        <v>29</v>
      </c>
      <c r="C93" s="88">
        <v>900</v>
      </c>
      <c r="D93" s="88">
        <v>915</v>
      </c>
      <c r="E93" s="89" t="s">
        <v>30</v>
      </c>
      <c r="F93" s="89" t="s">
        <v>31</v>
      </c>
      <c r="G93" s="161">
        <v>136</v>
      </c>
      <c r="H93" s="161">
        <v>0</v>
      </c>
      <c r="I93" s="161">
        <v>6</v>
      </c>
      <c r="J93" s="161">
        <v>55</v>
      </c>
      <c r="K93" s="89">
        <f t="shared" si="13"/>
        <v>197</v>
      </c>
      <c r="L93" s="89">
        <f t="shared" si="8"/>
        <v>136</v>
      </c>
      <c r="M93" s="89">
        <f t="shared" si="9"/>
        <v>0</v>
      </c>
      <c r="N93" s="89">
        <f t="shared" si="10"/>
        <v>15</v>
      </c>
      <c r="O93" s="89">
        <f t="shared" si="11"/>
        <v>28</v>
      </c>
      <c r="P93" s="89">
        <f t="shared" si="14"/>
        <v>179</v>
      </c>
      <c r="Q93" s="89">
        <f t="shared" si="15"/>
        <v>151</v>
      </c>
      <c r="R93" s="90">
        <f t="shared" si="16"/>
        <v>28</v>
      </c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</row>
    <row r="94" spans="1:67" s="2" customFormat="1" x14ac:dyDescent="0.2">
      <c r="A94" s="101">
        <v>42397</v>
      </c>
      <c r="B94" s="102" t="s">
        <v>29</v>
      </c>
      <c r="C94" s="88">
        <v>915</v>
      </c>
      <c r="D94" s="88">
        <v>930</v>
      </c>
      <c r="E94" s="89" t="s">
        <v>30</v>
      </c>
      <c r="F94" s="89" t="s">
        <v>31</v>
      </c>
      <c r="G94" s="161">
        <v>135</v>
      </c>
      <c r="H94" s="161">
        <v>0</v>
      </c>
      <c r="I94" s="161">
        <v>8</v>
      </c>
      <c r="J94" s="161">
        <v>44</v>
      </c>
      <c r="K94" s="89">
        <f t="shared" si="13"/>
        <v>187</v>
      </c>
      <c r="L94" s="89">
        <f t="shared" si="8"/>
        <v>135</v>
      </c>
      <c r="M94" s="89">
        <f t="shared" si="9"/>
        <v>0</v>
      </c>
      <c r="N94" s="89">
        <f t="shared" si="10"/>
        <v>20</v>
      </c>
      <c r="O94" s="89">
        <f t="shared" si="11"/>
        <v>22</v>
      </c>
      <c r="P94" s="89">
        <f t="shared" si="14"/>
        <v>177</v>
      </c>
      <c r="Q94" s="89">
        <f t="shared" si="15"/>
        <v>155</v>
      </c>
      <c r="R94" s="90">
        <f t="shared" si="16"/>
        <v>22</v>
      </c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</row>
    <row r="95" spans="1:67" s="2" customFormat="1" x14ac:dyDescent="0.2">
      <c r="A95" s="101">
        <v>42397</v>
      </c>
      <c r="B95" s="102" t="s">
        <v>29</v>
      </c>
      <c r="C95" s="88">
        <v>930</v>
      </c>
      <c r="D95" s="88">
        <v>945</v>
      </c>
      <c r="E95" s="89" t="s">
        <v>30</v>
      </c>
      <c r="F95" s="89" t="s">
        <v>31</v>
      </c>
      <c r="G95" s="161">
        <v>158</v>
      </c>
      <c r="H95" s="161">
        <v>1</v>
      </c>
      <c r="I95" s="161">
        <v>13</v>
      </c>
      <c r="J95" s="161">
        <v>38</v>
      </c>
      <c r="K95" s="89">
        <f t="shared" si="13"/>
        <v>210</v>
      </c>
      <c r="L95" s="89">
        <f t="shared" si="8"/>
        <v>158</v>
      </c>
      <c r="M95" s="89">
        <f t="shared" si="9"/>
        <v>2</v>
      </c>
      <c r="N95" s="89">
        <f t="shared" si="10"/>
        <v>33</v>
      </c>
      <c r="O95" s="89">
        <f t="shared" si="11"/>
        <v>19</v>
      </c>
      <c r="P95" s="89">
        <f t="shared" si="14"/>
        <v>212</v>
      </c>
      <c r="Q95" s="89">
        <f t="shared" si="15"/>
        <v>193</v>
      </c>
      <c r="R95" s="90">
        <f t="shared" si="16"/>
        <v>19</v>
      </c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</row>
    <row r="96" spans="1:67" s="2" customFormat="1" x14ac:dyDescent="0.2">
      <c r="A96" s="101">
        <v>42397</v>
      </c>
      <c r="B96" s="102" t="s">
        <v>29</v>
      </c>
      <c r="C96" s="88">
        <v>945</v>
      </c>
      <c r="D96" s="88">
        <v>1000</v>
      </c>
      <c r="E96" s="89" t="s">
        <v>30</v>
      </c>
      <c r="F96" s="89" t="s">
        <v>31</v>
      </c>
      <c r="G96" s="161">
        <v>113</v>
      </c>
      <c r="H96" s="161">
        <v>1</v>
      </c>
      <c r="I96" s="161">
        <v>13</v>
      </c>
      <c r="J96" s="161">
        <v>28</v>
      </c>
      <c r="K96" s="89">
        <f t="shared" si="13"/>
        <v>155</v>
      </c>
      <c r="L96" s="89">
        <f t="shared" si="8"/>
        <v>113</v>
      </c>
      <c r="M96" s="89">
        <f t="shared" si="9"/>
        <v>2</v>
      </c>
      <c r="N96" s="89">
        <f t="shared" si="10"/>
        <v>33</v>
      </c>
      <c r="O96" s="89">
        <f t="shared" si="11"/>
        <v>14</v>
      </c>
      <c r="P96" s="89">
        <f t="shared" si="14"/>
        <v>162</v>
      </c>
      <c r="Q96" s="89">
        <f t="shared" si="15"/>
        <v>148</v>
      </c>
      <c r="R96" s="90">
        <f t="shared" si="16"/>
        <v>14</v>
      </c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</row>
    <row r="97" spans="1:67" s="2" customFormat="1" x14ac:dyDescent="0.2">
      <c r="A97" s="101">
        <v>42397</v>
      </c>
      <c r="B97" s="102" t="s">
        <v>29</v>
      </c>
      <c r="C97" s="88">
        <v>1000</v>
      </c>
      <c r="D97" s="88">
        <v>1015</v>
      </c>
      <c r="E97" s="89" t="s">
        <v>30</v>
      </c>
      <c r="F97" s="89" t="s">
        <v>31</v>
      </c>
      <c r="G97" s="161">
        <v>159</v>
      </c>
      <c r="H97" s="161">
        <v>6</v>
      </c>
      <c r="I97" s="161">
        <v>10</v>
      </c>
      <c r="J97" s="161">
        <v>45</v>
      </c>
      <c r="K97" s="89">
        <f t="shared" si="13"/>
        <v>220</v>
      </c>
      <c r="L97" s="89">
        <f t="shared" si="8"/>
        <v>159</v>
      </c>
      <c r="M97" s="89">
        <f t="shared" si="9"/>
        <v>12</v>
      </c>
      <c r="N97" s="89">
        <f t="shared" si="10"/>
        <v>25</v>
      </c>
      <c r="O97" s="89">
        <f t="shared" si="11"/>
        <v>23</v>
      </c>
      <c r="P97" s="89">
        <f t="shared" si="14"/>
        <v>219</v>
      </c>
      <c r="Q97" s="89">
        <f t="shared" si="15"/>
        <v>196</v>
      </c>
      <c r="R97" s="90">
        <f t="shared" si="16"/>
        <v>23</v>
      </c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</row>
    <row r="98" spans="1:67" s="2" customFormat="1" x14ac:dyDescent="0.2">
      <c r="A98" s="101">
        <v>42397</v>
      </c>
      <c r="B98" s="102" t="s">
        <v>29</v>
      </c>
      <c r="C98" s="88">
        <v>1015</v>
      </c>
      <c r="D98" s="88">
        <v>1030</v>
      </c>
      <c r="E98" s="89" t="s">
        <v>30</v>
      </c>
      <c r="F98" s="89" t="s">
        <v>31</v>
      </c>
      <c r="G98" s="161">
        <v>170</v>
      </c>
      <c r="H98" s="161">
        <v>3</v>
      </c>
      <c r="I98" s="161">
        <v>8</v>
      </c>
      <c r="J98" s="161">
        <v>36</v>
      </c>
      <c r="K98" s="89">
        <f t="shared" si="13"/>
        <v>217</v>
      </c>
      <c r="L98" s="89">
        <f t="shared" si="8"/>
        <v>170</v>
      </c>
      <c r="M98" s="89">
        <f t="shared" si="9"/>
        <v>6</v>
      </c>
      <c r="N98" s="89">
        <f t="shared" si="10"/>
        <v>20</v>
      </c>
      <c r="O98" s="89">
        <f t="shared" si="11"/>
        <v>18</v>
      </c>
      <c r="P98" s="89">
        <f t="shared" si="14"/>
        <v>214</v>
      </c>
      <c r="Q98" s="89">
        <f t="shared" si="15"/>
        <v>196</v>
      </c>
      <c r="R98" s="90">
        <f t="shared" si="16"/>
        <v>18</v>
      </c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</row>
    <row r="99" spans="1:67" s="2" customFormat="1" x14ac:dyDescent="0.2">
      <c r="A99" s="101">
        <v>42397</v>
      </c>
      <c r="B99" s="102" t="s">
        <v>29</v>
      </c>
      <c r="C99" s="88">
        <v>1030</v>
      </c>
      <c r="D99" s="88">
        <v>1045</v>
      </c>
      <c r="E99" s="89" t="s">
        <v>30</v>
      </c>
      <c r="F99" s="89" t="s">
        <v>31</v>
      </c>
      <c r="G99" s="161">
        <v>175</v>
      </c>
      <c r="H99" s="161">
        <v>2</v>
      </c>
      <c r="I99" s="161">
        <v>5</v>
      </c>
      <c r="J99" s="161">
        <v>34</v>
      </c>
      <c r="K99" s="89">
        <f t="shared" si="13"/>
        <v>216</v>
      </c>
      <c r="L99" s="89">
        <f t="shared" si="8"/>
        <v>175</v>
      </c>
      <c r="M99" s="89">
        <f t="shared" si="9"/>
        <v>4</v>
      </c>
      <c r="N99" s="89">
        <f t="shared" si="10"/>
        <v>13</v>
      </c>
      <c r="O99" s="89">
        <f t="shared" si="11"/>
        <v>17</v>
      </c>
      <c r="P99" s="89">
        <f t="shared" si="14"/>
        <v>209</v>
      </c>
      <c r="Q99" s="89">
        <f t="shared" si="15"/>
        <v>192</v>
      </c>
      <c r="R99" s="90">
        <f t="shared" si="16"/>
        <v>17</v>
      </c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</row>
    <row r="100" spans="1:67" s="2" customFormat="1" x14ac:dyDescent="0.2">
      <c r="A100" s="101">
        <v>42397</v>
      </c>
      <c r="B100" s="102" t="s">
        <v>29</v>
      </c>
      <c r="C100" s="88">
        <v>1045</v>
      </c>
      <c r="D100" s="88">
        <v>1100</v>
      </c>
      <c r="E100" s="89" t="s">
        <v>30</v>
      </c>
      <c r="F100" s="89" t="s">
        <v>31</v>
      </c>
      <c r="G100" s="161">
        <v>153</v>
      </c>
      <c r="H100" s="161">
        <v>1</v>
      </c>
      <c r="I100" s="161">
        <v>8</v>
      </c>
      <c r="J100" s="161">
        <v>39</v>
      </c>
      <c r="K100" s="89">
        <f t="shared" si="13"/>
        <v>201</v>
      </c>
      <c r="L100" s="89">
        <f t="shared" si="8"/>
        <v>153</v>
      </c>
      <c r="M100" s="89">
        <f t="shared" si="9"/>
        <v>2</v>
      </c>
      <c r="N100" s="89">
        <f t="shared" si="10"/>
        <v>20</v>
      </c>
      <c r="O100" s="89">
        <f t="shared" si="11"/>
        <v>20</v>
      </c>
      <c r="P100" s="89">
        <f t="shared" si="14"/>
        <v>195</v>
      </c>
      <c r="Q100" s="89">
        <f t="shared" si="15"/>
        <v>175</v>
      </c>
      <c r="R100" s="90">
        <f t="shared" si="16"/>
        <v>20</v>
      </c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</row>
    <row r="101" spans="1:67" s="2" customFormat="1" x14ac:dyDescent="0.2">
      <c r="A101" s="101">
        <v>42397</v>
      </c>
      <c r="B101" s="102" t="s">
        <v>29</v>
      </c>
      <c r="C101" s="88">
        <v>1100</v>
      </c>
      <c r="D101" s="88">
        <v>1115</v>
      </c>
      <c r="E101" s="89" t="s">
        <v>30</v>
      </c>
      <c r="F101" s="89" t="s">
        <v>31</v>
      </c>
      <c r="G101" s="161">
        <v>174</v>
      </c>
      <c r="H101" s="161">
        <v>1</v>
      </c>
      <c r="I101" s="161">
        <v>9</v>
      </c>
      <c r="J101" s="161">
        <v>57</v>
      </c>
      <c r="K101" s="89">
        <f t="shared" si="13"/>
        <v>241</v>
      </c>
      <c r="L101" s="89">
        <f t="shared" si="8"/>
        <v>174</v>
      </c>
      <c r="M101" s="89">
        <f t="shared" si="9"/>
        <v>2</v>
      </c>
      <c r="N101" s="89">
        <f t="shared" si="10"/>
        <v>23</v>
      </c>
      <c r="O101" s="89">
        <f t="shared" si="11"/>
        <v>29</v>
      </c>
      <c r="P101" s="89">
        <f t="shared" si="14"/>
        <v>228</v>
      </c>
      <c r="Q101" s="89">
        <f t="shared" si="15"/>
        <v>199</v>
      </c>
      <c r="R101" s="90">
        <f t="shared" si="16"/>
        <v>29</v>
      </c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</row>
    <row r="102" spans="1:67" s="2" customFormat="1" x14ac:dyDescent="0.2">
      <c r="A102" s="101">
        <v>42397</v>
      </c>
      <c r="B102" s="102" t="s">
        <v>29</v>
      </c>
      <c r="C102" s="88">
        <v>1115</v>
      </c>
      <c r="D102" s="88">
        <v>1130</v>
      </c>
      <c r="E102" s="89" t="s">
        <v>30</v>
      </c>
      <c r="F102" s="89" t="s">
        <v>31</v>
      </c>
      <c r="G102" s="161">
        <v>182</v>
      </c>
      <c r="H102" s="161">
        <v>1</v>
      </c>
      <c r="I102" s="161">
        <v>15</v>
      </c>
      <c r="J102" s="161">
        <v>48</v>
      </c>
      <c r="K102" s="89">
        <f t="shared" si="13"/>
        <v>246</v>
      </c>
      <c r="L102" s="89">
        <f t="shared" si="8"/>
        <v>182</v>
      </c>
      <c r="M102" s="89">
        <f t="shared" si="9"/>
        <v>2</v>
      </c>
      <c r="N102" s="89">
        <f t="shared" si="10"/>
        <v>38</v>
      </c>
      <c r="O102" s="89">
        <f t="shared" si="11"/>
        <v>24</v>
      </c>
      <c r="P102" s="89">
        <f t="shared" si="14"/>
        <v>246</v>
      </c>
      <c r="Q102" s="89">
        <f t="shared" si="15"/>
        <v>222</v>
      </c>
      <c r="R102" s="90">
        <f t="shared" si="16"/>
        <v>24</v>
      </c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</row>
    <row r="103" spans="1:67" s="2" customFormat="1" x14ac:dyDescent="0.2">
      <c r="A103" s="101">
        <v>42397</v>
      </c>
      <c r="B103" s="102" t="s">
        <v>29</v>
      </c>
      <c r="C103" s="88">
        <v>1130</v>
      </c>
      <c r="D103" s="88">
        <v>1145</v>
      </c>
      <c r="E103" s="89" t="s">
        <v>30</v>
      </c>
      <c r="F103" s="89" t="s">
        <v>31</v>
      </c>
      <c r="G103" s="161">
        <v>152</v>
      </c>
      <c r="H103" s="161">
        <v>2</v>
      </c>
      <c r="I103" s="161">
        <v>10</v>
      </c>
      <c r="J103" s="161">
        <v>50</v>
      </c>
      <c r="K103" s="89">
        <f t="shared" si="13"/>
        <v>214</v>
      </c>
      <c r="L103" s="89">
        <f t="shared" si="8"/>
        <v>152</v>
      </c>
      <c r="M103" s="89">
        <f t="shared" si="9"/>
        <v>4</v>
      </c>
      <c r="N103" s="89">
        <f t="shared" si="10"/>
        <v>25</v>
      </c>
      <c r="O103" s="89">
        <f t="shared" si="11"/>
        <v>25</v>
      </c>
      <c r="P103" s="89">
        <f t="shared" si="14"/>
        <v>206</v>
      </c>
      <c r="Q103" s="89">
        <f t="shared" si="15"/>
        <v>181</v>
      </c>
      <c r="R103" s="90">
        <f t="shared" si="16"/>
        <v>25</v>
      </c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</row>
    <row r="104" spans="1:67" s="2" customFormat="1" x14ac:dyDescent="0.2">
      <c r="A104" s="101">
        <v>42397</v>
      </c>
      <c r="B104" s="102" t="s">
        <v>29</v>
      </c>
      <c r="C104" s="88">
        <v>1145</v>
      </c>
      <c r="D104" s="88">
        <v>1200</v>
      </c>
      <c r="E104" s="89" t="s">
        <v>30</v>
      </c>
      <c r="F104" s="89" t="s">
        <v>31</v>
      </c>
      <c r="G104" s="161">
        <v>168</v>
      </c>
      <c r="H104" s="161">
        <v>0</v>
      </c>
      <c r="I104" s="161">
        <v>14</v>
      </c>
      <c r="J104" s="161">
        <v>43</v>
      </c>
      <c r="K104" s="89">
        <f t="shared" si="13"/>
        <v>225</v>
      </c>
      <c r="L104" s="89">
        <f t="shared" si="8"/>
        <v>168</v>
      </c>
      <c r="M104" s="89">
        <f t="shared" si="9"/>
        <v>0</v>
      </c>
      <c r="N104" s="89">
        <f t="shared" si="10"/>
        <v>35</v>
      </c>
      <c r="O104" s="89">
        <f t="shared" si="11"/>
        <v>22</v>
      </c>
      <c r="P104" s="89">
        <f t="shared" si="14"/>
        <v>225</v>
      </c>
      <c r="Q104" s="89">
        <f t="shared" si="15"/>
        <v>203</v>
      </c>
      <c r="R104" s="90">
        <f t="shared" si="16"/>
        <v>22</v>
      </c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</row>
    <row r="105" spans="1:67" s="2" customFormat="1" x14ac:dyDescent="0.2">
      <c r="A105" s="101">
        <v>42397</v>
      </c>
      <c r="B105" s="102" t="s">
        <v>29</v>
      </c>
      <c r="C105" s="88">
        <v>1200</v>
      </c>
      <c r="D105" s="88">
        <v>1215</v>
      </c>
      <c r="E105" s="89" t="s">
        <v>30</v>
      </c>
      <c r="F105" s="89" t="s">
        <v>31</v>
      </c>
      <c r="G105" s="161">
        <v>177</v>
      </c>
      <c r="H105" s="161">
        <v>0</v>
      </c>
      <c r="I105" s="161">
        <v>6</v>
      </c>
      <c r="J105" s="161">
        <v>28</v>
      </c>
      <c r="K105" s="89">
        <f t="shared" si="13"/>
        <v>211</v>
      </c>
      <c r="L105" s="89">
        <f t="shared" si="8"/>
        <v>177</v>
      </c>
      <c r="M105" s="89">
        <f t="shared" si="9"/>
        <v>0</v>
      </c>
      <c r="N105" s="89">
        <f t="shared" si="10"/>
        <v>15</v>
      </c>
      <c r="O105" s="89">
        <f t="shared" si="11"/>
        <v>14</v>
      </c>
      <c r="P105" s="89">
        <f t="shared" si="14"/>
        <v>206</v>
      </c>
      <c r="Q105" s="89">
        <f t="shared" si="15"/>
        <v>192</v>
      </c>
      <c r="R105" s="90">
        <f t="shared" si="16"/>
        <v>14</v>
      </c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</row>
    <row r="106" spans="1:67" s="2" customFormat="1" x14ac:dyDescent="0.2">
      <c r="A106" s="101">
        <v>42397</v>
      </c>
      <c r="B106" s="102" t="s">
        <v>29</v>
      </c>
      <c r="C106" s="88">
        <v>1215</v>
      </c>
      <c r="D106" s="88">
        <v>1230</v>
      </c>
      <c r="E106" s="89" t="s">
        <v>30</v>
      </c>
      <c r="F106" s="89" t="s">
        <v>31</v>
      </c>
      <c r="G106" s="161">
        <v>149</v>
      </c>
      <c r="H106" s="161">
        <v>0</v>
      </c>
      <c r="I106" s="161">
        <v>4</v>
      </c>
      <c r="J106" s="161">
        <v>42</v>
      </c>
      <c r="K106" s="89">
        <f t="shared" si="13"/>
        <v>195</v>
      </c>
      <c r="L106" s="89">
        <f t="shared" si="8"/>
        <v>149</v>
      </c>
      <c r="M106" s="89">
        <f t="shared" si="9"/>
        <v>0</v>
      </c>
      <c r="N106" s="89">
        <f t="shared" si="10"/>
        <v>10</v>
      </c>
      <c r="O106" s="89">
        <f t="shared" si="11"/>
        <v>21</v>
      </c>
      <c r="P106" s="89">
        <f t="shared" si="14"/>
        <v>180</v>
      </c>
      <c r="Q106" s="89">
        <f t="shared" si="15"/>
        <v>159</v>
      </c>
      <c r="R106" s="90">
        <f t="shared" si="16"/>
        <v>21</v>
      </c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</row>
    <row r="107" spans="1:67" s="2" customFormat="1" x14ac:dyDescent="0.2">
      <c r="A107" s="101">
        <v>42397</v>
      </c>
      <c r="B107" s="102" t="s">
        <v>29</v>
      </c>
      <c r="C107" s="88">
        <v>1230</v>
      </c>
      <c r="D107" s="88">
        <v>1245</v>
      </c>
      <c r="E107" s="89" t="s">
        <v>30</v>
      </c>
      <c r="F107" s="89" t="s">
        <v>31</v>
      </c>
      <c r="G107" s="161">
        <v>147</v>
      </c>
      <c r="H107" s="161">
        <v>0</v>
      </c>
      <c r="I107" s="161">
        <v>6</v>
      </c>
      <c r="J107" s="161">
        <v>48</v>
      </c>
      <c r="K107" s="89">
        <f t="shared" si="13"/>
        <v>201</v>
      </c>
      <c r="L107" s="89">
        <f t="shared" si="8"/>
        <v>147</v>
      </c>
      <c r="M107" s="89">
        <f t="shared" si="9"/>
        <v>0</v>
      </c>
      <c r="N107" s="89">
        <f t="shared" si="10"/>
        <v>15</v>
      </c>
      <c r="O107" s="89">
        <f t="shared" si="11"/>
        <v>24</v>
      </c>
      <c r="P107" s="89">
        <f t="shared" si="14"/>
        <v>186</v>
      </c>
      <c r="Q107" s="89">
        <f t="shared" si="15"/>
        <v>162</v>
      </c>
      <c r="R107" s="90">
        <f t="shared" si="16"/>
        <v>24</v>
      </c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</row>
    <row r="108" spans="1:67" s="2" customFormat="1" x14ac:dyDescent="0.2">
      <c r="A108" s="101">
        <v>42397</v>
      </c>
      <c r="B108" s="102" t="s">
        <v>29</v>
      </c>
      <c r="C108" s="88">
        <v>1245</v>
      </c>
      <c r="D108" s="88">
        <v>1300</v>
      </c>
      <c r="E108" s="89" t="s">
        <v>30</v>
      </c>
      <c r="F108" s="89" t="s">
        <v>31</v>
      </c>
      <c r="G108" s="161">
        <v>158</v>
      </c>
      <c r="H108" s="161">
        <v>1</v>
      </c>
      <c r="I108" s="161">
        <v>7</v>
      </c>
      <c r="J108" s="161">
        <v>46</v>
      </c>
      <c r="K108" s="89">
        <f t="shared" si="13"/>
        <v>212</v>
      </c>
      <c r="L108" s="89">
        <f t="shared" si="8"/>
        <v>158</v>
      </c>
      <c r="M108" s="89">
        <f t="shared" si="9"/>
        <v>2</v>
      </c>
      <c r="N108" s="89">
        <f t="shared" si="10"/>
        <v>18</v>
      </c>
      <c r="O108" s="89">
        <f t="shared" si="11"/>
        <v>23</v>
      </c>
      <c r="P108" s="89">
        <f t="shared" si="14"/>
        <v>201</v>
      </c>
      <c r="Q108" s="89">
        <f t="shared" si="15"/>
        <v>178</v>
      </c>
      <c r="R108" s="90">
        <f t="shared" si="16"/>
        <v>23</v>
      </c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</row>
    <row r="109" spans="1:67" s="2" customFormat="1" x14ac:dyDescent="0.2">
      <c r="A109" s="101">
        <v>42397</v>
      </c>
      <c r="B109" s="102" t="s">
        <v>29</v>
      </c>
      <c r="C109" s="88">
        <v>1300</v>
      </c>
      <c r="D109" s="88">
        <v>1315</v>
      </c>
      <c r="E109" s="89" t="s">
        <v>30</v>
      </c>
      <c r="F109" s="89" t="s">
        <v>31</v>
      </c>
      <c r="G109" s="161">
        <v>135</v>
      </c>
      <c r="H109" s="161">
        <v>1</v>
      </c>
      <c r="I109" s="161">
        <v>7</v>
      </c>
      <c r="J109" s="161">
        <v>38</v>
      </c>
      <c r="K109" s="89">
        <f t="shared" si="13"/>
        <v>181</v>
      </c>
      <c r="L109" s="89">
        <f t="shared" si="8"/>
        <v>135</v>
      </c>
      <c r="M109" s="89">
        <f t="shared" si="9"/>
        <v>2</v>
      </c>
      <c r="N109" s="89">
        <f t="shared" si="10"/>
        <v>18</v>
      </c>
      <c r="O109" s="89">
        <f t="shared" si="11"/>
        <v>19</v>
      </c>
      <c r="P109" s="89">
        <f t="shared" si="14"/>
        <v>174</v>
      </c>
      <c r="Q109" s="89">
        <f t="shared" si="15"/>
        <v>155</v>
      </c>
      <c r="R109" s="90">
        <f t="shared" si="16"/>
        <v>19</v>
      </c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</row>
    <row r="110" spans="1:67" s="2" customFormat="1" x14ac:dyDescent="0.2">
      <c r="A110" s="101">
        <v>42397</v>
      </c>
      <c r="B110" s="102" t="s">
        <v>29</v>
      </c>
      <c r="C110" s="88">
        <v>1315</v>
      </c>
      <c r="D110" s="88">
        <v>1330</v>
      </c>
      <c r="E110" s="89" t="s">
        <v>30</v>
      </c>
      <c r="F110" s="89" t="s">
        <v>31</v>
      </c>
      <c r="G110" s="161">
        <v>118</v>
      </c>
      <c r="H110" s="161">
        <v>1</v>
      </c>
      <c r="I110" s="161">
        <v>9</v>
      </c>
      <c r="J110" s="161">
        <v>44</v>
      </c>
      <c r="K110" s="89">
        <f t="shared" si="13"/>
        <v>172</v>
      </c>
      <c r="L110" s="89">
        <f t="shared" si="8"/>
        <v>118</v>
      </c>
      <c r="M110" s="89">
        <f t="shared" si="9"/>
        <v>2</v>
      </c>
      <c r="N110" s="89">
        <f t="shared" si="10"/>
        <v>23</v>
      </c>
      <c r="O110" s="89">
        <f t="shared" si="11"/>
        <v>22</v>
      </c>
      <c r="P110" s="89">
        <f t="shared" si="14"/>
        <v>165</v>
      </c>
      <c r="Q110" s="89">
        <f t="shared" si="15"/>
        <v>143</v>
      </c>
      <c r="R110" s="90">
        <f t="shared" si="16"/>
        <v>22</v>
      </c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</row>
    <row r="111" spans="1:67" s="2" customFormat="1" x14ac:dyDescent="0.2">
      <c r="A111" s="101">
        <v>42397</v>
      </c>
      <c r="B111" s="102" t="s">
        <v>29</v>
      </c>
      <c r="C111" s="88">
        <v>1330</v>
      </c>
      <c r="D111" s="88">
        <v>1345</v>
      </c>
      <c r="E111" s="89" t="s">
        <v>30</v>
      </c>
      <c r="F111" s="89" t="s">
        <v>31</v>
      </c>
      <c r="G111" s="161">
        <v>151</v>
      </c>
      <c r="H111" s="161">
        <v>2</v>
      </c>
      <c r="I111" s="161">
        <v>11</v>
      </c>
      <c r="J111" s="161">
        <v>38</v>
      </c>
      <c r="K111" s="89">
        <f t="shared" si="13"/>
        <v>202</v>
      </c>
      <c r="L111" s="89">
        <f t="shared" si="8"/>
        <v>151</v>
      </c>
      <c r="M111" s="89">
        <f t="shared" si="9"/>
        <v>4</v>
      </c>
      <c r="N111" s="89">
        <f t="shared" si="10"/>
        <v>28</v>
      </c>
      <c r="O111" s="89">
        <f t="shared" si="11"/>
        <v>19</v>
      </c>
      <c r="P111" s="89">
        <f t="shared" si="14"/>
        <v>202</v>
      </c>
      <c r="Q111" s="89">
        <f t="shared" si="15"/>
        <v>183</v>
      </c>
      <c r="R111" s="90">
        <f t="shared" si="16"/>
        <v>19</v>
      </c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</row>
    <row r="112" spans="1:67" s="2" customFormat="1" x14ac:dyDescent="0.2">
      <c r="A112" s="101">
        <v>42397</v>
      </c>
      <c r="B112" s="102" t="s">
        <v>29</v>
      </c>
      <c r="C112" s="88">
        <v>1345</v>
      </c>
      <c r="D112" s="88">
        <v>1400</v>
      </c>
      <c r="E112" s="89" t="s">
        <v>30</v>
      </c>
      <c r="F112" s="89" t="s">
        <v>31</v>
      </c>
      <c r="G112" s="161">
        <v>139</v>
      </c>
      <c r="H112" s="161">
        <v>3</v>
      </c>
      <c r="I112" s="161">
        <v>7</v>
      </c>
      <c r="J112" s="161">
        <v>42</v>
      </c>
      <c r="K112" s="89">
        <f t="shared" si="13"/>
        <v>191</v>
      </c>
      <c r="L112" s="89">
        <f t="shared" si="8"/>
        <v>139</v>
      </c>
      <c r="M112" s="89">
        <f t="shared" si="9"/>
        <v>6</v>
      </c>
      <c r="N112" s="89">
        <f t="shared" si="10"/>
        <v>18</v>
      </c>
      <c r="O112" s="89">
        <f t="shared" si="11"/>
        <v>21</v>
      </c>
      <c r="P112" s="89">
        <f t="shared" si="14"/>
        <v>184</v>
      </c>
      <c r="Q112" s="89">
        <f t="shared" si="15"/>
        <v>163</v>
      </c>
      <c r="R112" s="90">
        <f t="shared" si="16"/>
        <v>21</v>
      </c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</row>
    <row r="113" spans="1:67" s="2" customFormat="1" x14ac:dyDescent="0.2">
      <c r="A113" s="101">
        <v>42397</v>
      </c>
      <c r="B113" s="102" t="s">
        <v>29</v>
      </c>
      <c r="C113" s="88">
        <v>1400</v>
      </c>
      <c r="D113" s="88">
        <v>1415</v>
      </c>
      <c r="E113" s="89" t="s">
        <v>30</v>
      </c>
      <c r="F113" s="89" t="s">
        <v>31</v>
      </c>
      <c r="G113" s="161">
        <v>145</v>
      </c>
      <c r="H113" s="161">
        <v>1</v>
      </c>
      <c r="I113" s="161">
        <v>3</v>
      </c>
      <c r="J113" s="161">
        <v>39</v>
      </c>
      <c r="K113" s="89">
        <f t="shared" si="13"/>
        <v>188</v>
      </c>
      <c r="L113" s="89">
        <f t="shared" si="8"/>
        <v>145</v>
      </c>
      <c r="M113" s="89">
        <f t="shared" si="9"/>
        <v>2</v>
      </c>
      <c r="N113" s="89">
        <f t="shared" si="10"/>
        <v>8</v>
      </c>
      <c r="O113" s="89">
        <f t="shared" si="11"/>
        <v>20</v>
      </c>
      <c r="P113" s="89">
        <f t="shared" si="14"/>
        <v>175</v>
      </c>
      <c r="Q113" s="89">
        <f t="shared" si="15"/>
        <v>155</v>
      </c>
      <c r="R113" s="90">
        <f t="shared" si="16"/>
        <v>20</v>
      </c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</row>
    <row r="114" spans="1:67" s="2" customFormat="1" x14ac:dyDescent="0.2">
      <c r="A114" s="101">
        <v>42397</v>
      </c>
      <c r="B114" s="102" t="s">
        <v>29</v>
      </c>
      <c r="C114" s="88">
        <v>1415</v>
      </c>
      <c r="D114" s="88">
        <v>1430</v>
      </c>
      <c r="E114" s="89" t="s">
        <v>30</v>
      </c>
      <c r="F114" s="89" t="s">
        <v>31</v>
      </c>
      <c r="G114" s="161">
        <v>169</v>
      </c>
      <c r="H114" s="161">
        <v>1</v>
      </c>
      <c r="I114" s="161">
        <v>2</v>
      </c>
      <c r="J114" s="161">
        <v>44</v>
      </c>
      <c r="K114" s="89">
        <f t="shared" si="13"/>
        <v>216</v>
      </c>
      <c r="L114" s="89">
        <f t="shared" si="8"/>
        <v>169</v>
      </c>
      <c r="M114" s="89">
        <f t="shared" si="9"/>
        <v>2</v>
      </c>
      <c r="N114" s="89">
        <f t="shared" si="10"/>
        <v>5</v>
      </c>
      <c r="O114" s="89">
        <f t="shared" si="11"/>
        <v>22</v>
      </c>
      <c r="P114" s="89">
        <f t="shared" si="14"/>
        <v>198</v>
      </c>
      <c r="Q114" s="89">
        <f t="shared" si="15"/>
        <v>176</v>
      </c>
      <c r="R114" s="90">
        <f t="shared" si="16"/>
        <v>22</v>
      </c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</row>
    <row r="115" spans="1:67" s="2" customFormat="1" x14ac:dyDescent="0.2">
      <c r="A115" s="101">
        <v>42397</v>
      </c>
      <c r="B115" s="102" t="s">
        <v>29</v>
      </c>
      <c r="C115" s="88">
        <v>1430</v>
      </c>
      <c r="D115" s="88">
        <v>1445</v>
      </c>
      <c r="E115" s="89" t="s">
        <v>30</v>
      </c>
      <c r="F115" s="89" t="s">
        <v>31</v>
      </c>
      <c r="G115" s="161">
        <v>174</v>
      </c>
      <c r="H115" s="161">
        <v>1</v>
      </c>
      <c r="I115" s="161">
        <v>6</v>
      </c>
      <c r="J115" s="161">
        <v>54</v>
      </c>
      <c r="K115" s="89">
        <f t="shared" si="13"/>
        <v>235</v>
      </c>
      <c r="L115" s="89">
        <f t="shared" si="8"/>
        <v>174</v>
      </c>
      <c r="M115" s="89">
        <f t="shared" si="9"/>
        <v>2</v>
      </c>
      <c r="N115" s="89">
        <f t="shared" si="10"/>
        <v>15</v>
      </c>
      <c r="O115" s="89">
        <f t="shared" si="11"/>
        <v>27</v>
      </c>
      <c r="P115" s="89">
        <f t="shared" si="14"/>
        <v>218</v>
      </c>
      <c r="Q115" s="89">
        <f t="shared" si="15"/>
        <v>191</v>
      </c>
      <c r="R115" s="90">
        <f t="shared" si="16"/>
        <v>27</v>
      </c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</row>
    <row r="116" spans="1:67" s="2" customFormat="1" x14ac:dyDescent="0.2">
      <c r="A116" s="101">
        <v>42397</v>
      </c>
      <c r="B116" s="102" t="s">
        <v>29</v>
      </c>
      <c r="C116" s="88">
        <v>1445</v>
      </c>
      <c r="D116" s="88">
        <v>1500</v>
      </c>
      <c r="E116" s="89" t="s">
        <v>30</v>
      </c>
      <c r="F116" s="89" t="s">
        <v>31</v>
      </c>
      <c r="G116" s="161">
        <v>134</v>
      </c>
      <c r="H116" s="161">
        <v>1</v>
      </c>
      <c r="I116" s="161">
        <v>9</v>
      </c>
      <c r="J116" s="161">
        <v>72</v>
      </c>
      <c r="K116" s="89">
        <f t="shared" si="13"/>
        <v>216</v>
      </c>
      <c r="L116" s="89">
        <f t="shared" si="8"/>
        <v>134</v>
      </c>
      <c r="M116" s="89">
        <f t="shared" si="9"/>
        <v>2</v>
      </c>
      <c r="N116" s="89">
        <f t="shared" si="10"/>
        <v>23</v>
      </c>
      <c r="O116" s="89">
        <f t="shared" si="11"/>
        <v>36</v>
      </c>
      <c r="P116" s="89">
        <f t="shared" si="14"/>
        <v>195</v>
      </c>
      <c r="Q116" s="89">
        <f t="shared" si="15"/>
        <v>159</v>
      </c>
      <c r="R116" s="90">
        <f t="shared" si="16"/>
        <v>36</v>
      </c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</row>
    <row r="117" spans="1:67" s="2" customFormat="1" x14ac:dyDescent="0.2">
      <c r="A117" s="101">
        <v>42397</v>
      </c>
      <c r="B117" s="102" t="s">
        <v>29</v>
      </c>
      <c r="C117" s="88">
        <v>1500</v>
      </c>
      <c r="D117" s="88">
        <v>1515</v>
      </c>
      <c r="E117" s="89" t="s">
        <v>30</v>
      </c>
      <c r="F117" s="89" t="s">
        <v>31</v>
      </c>
      <c r="G117" s="161">
        <v>138</v>
      </c>
      <c r="H117" s="161">
        <v>5</v>
      </c>
      <c r="I117" s="161">
        <v>9</v>
      </c>
      <c r="J117" s="161">
        <v>53</v>
      </c>
      <c r="K117" s="89">
        <f t="shared" si="13"/>
        <v>205</v>
      </c>
      <c r="L117" s="89">
        <f t="shared" si="8"/>
        <v>138</v>
      </c>
      <c r="M117" s="89">
        <f t="shared" si="9"/>
        <v>10</v>
      </c>
      <c r="N117" s="89">
        <f t="shared" si="10"/>
        <v>23</v>
      </c>
      <c r="O117" s="89">
        <f t="shared" si="11"/>
        <v>27</v>
      </c>
      <c r="P117" s="89">
        <f t="shared" si="14"/>
        <v>198</v>
      </c>
      <c r="Q117" s="89">
        <f t="shared" si="15"/>
        <v>171</v>
      </c>
      <c r="R117" s="90">
        <f t="shared" si="16"/>
        <v>27</v>
      </c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</row>
    <row r="118" spans="1:67" s="2" customFormat="1" x14ac:dyDescent="0.2">
      <c r="A118" s="101">
        <v>42397</v>
      </c>
      <c r="B118" s="102" t="s">
        <v>29</v>
      </c>
      <c r="C118" s="88">
        <v>1515</v>
      </c>
      <c r="D118" s="88">
        <v>1530</v>
      </c>
      <c r="E118" s="89" t="s">
        <v>30</v>
      </c>
      <c r="F118" s="89" t="s">
        <v>31</v>
      </c>
      <c r="G118" s="161">
        <v>115</v>
      </c>
      <c r="H118" s="161">
        <v>1</v>
      </c>
      <c r="I118" s="161">
        <v>13</v>
      </c>
      <c r="J118" s="161">
        <v>61</v>
      </c>
      <c r="K118" s="89">
        <f t="shared" si="13"/>
        <v>190</v>
      </c>
      <c r="L118" s="89">
        <f t="shared" si="8"/>
        <v>115</v>
      </c>
      <c r="M118" s="89">
        <f t="shared" si="9"/>
        <v>2</v>
      </c>
      <c r="N118" s="89">
        <f t="shared" si="10"/>
        <v>33</v>
      </c>
      <c r="O118" s="89">
        <f t="shared" si="11"/>
        <v>31</v>
      </c>
      <c r="P118" s="89">
        <f t="shared" si="14"/>
        <v>181</v>
      </c>
      <c r="Q118" s="89">
        <f t="shared" si="15"/>
        <v>150</v>
      </c>
      <c r="R118" s="90">
        <f t="shared" si="16"/>
        <v>31</v>
      </c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</row>
    <row r="119" spans="1:67" s="2" customFormat="1" x14ac:dyDescent="0.2">
      <c r="A119" s="101">
        <v>42397</v>
      </c>
      <c r="B119" s="102" t="s">
        <v>29</v>
      </c>
      <c r="C119" s="88">
        <v>1530</v>
      </c>
      <c r="D119" s="88">
        <v>1545</v>
      </c>
      <c r="E119" s="89" t="s">
        <v>30</v>
      </c>
      <c r="F119" s="89" t="s">
        <v>31</v>
      </c>
      <c r="G119" s="161">
        <v>114</v>
      </c>
      <c r="H119" s="161">
        <v>4</v>
      </c>
      <c r="I119" s="161">
        <v>11</v>
      </c>
      <c r="J119" s="161">
        <v>69</v>
      </c>
      <c r="K119" s="89">
        <f t="shared" si="13"/>
        <v>198</v>
      </c>
      <c r="L119" s="89">
        <f t="shared" si="8"/>
        <v>114</v>
      </c>
      <c r="M119" s="89">
        <f t="shared" si="9"/>
        <v>8</v>
      </c>
      <c r="N119" s="89">
        <f t="shared" si="10"/>
        <v>28</v>
      </c>
      <c r="O119" s="89">
        <f t="shared" si="11"/>
        <v>35</v>
      </c>
      <c r="P119" s="89">
        <f t="shared" si="14"/>
        <v>185</v>
      </c>
      <c r="Q119" s="89">
        <f t="shared" si="15"/>
        <v>150</v>
      </c>
      <c r="R119" s="90">
        <f t="shared" si="16"/>
        <v>35</v>
      </c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</row>
    <row r="120" spans="1:67" s="2" customFormat="1" x14ac:dyDescent="0.2">
      <c r="A120" s="101">
        <v>42397</v>
      </c>
      <c r="B120" s="102" t="s">
        <v>29</v>
      </c>
      <c r="C120" s="88">
        <v>1545</v>
      </c>
      <c r="D120" s="88">
        <v>1600</v>
      </c>
      <c r="E120" s="89" t="s">
        <v>30</v>
      </c>
      <c r="F120" s="89" t="s">
        <v>31</v>
      </c>
      <c r="G120" s="161">
        <v>140</v>
      </c>
      <c r="H120" s="161">
        <v>1</v>
      </c>
      <c r="I120" s="161">
        <v>4</v>
      </c>
      <c r="J120" s="161">
        <v>58</v>
      </c>
      <c r="K120" s="89">
        <f t="shared" si="13"/>
        <v>203</v>
      </c>
      <c r="L120" s="89">
        <f t="shared" si="8"/>
        <v>140</v>
      </c>
      <c r="M120" s="89">
        <f t="shared" si="9"/>
        <v>2</v>
      </c>
      <c r="N120" s="89">
        <f t="shared" si="10"/>
        <v>10</v>
      </c>
      <c r="O120" s="89">
        <f t="shared" si="11"/>
        <v>29</v>
      </c>
      <c r="P120" s="89">
        <f t="shared" si="14"/>
        <v>181</v>
      </c>
      <c r="Q120" s="89">
        <f t="shared" si="15"/>
        <v>152</v>
      </c>
      <c r="R120" s="90">
        <f t="shared" si="16"/>
        <v>29</v>
      </c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</row>
    <row r="121" spans="1:67" s="2" customFormat="1" x14ac:dyDescent="0.2">
      <c r="A121" s="101">
        <v>42397</v>
      </c>
      <c r="B121" s="102" t="s">
        <v>29</v>
      </c>
      <c r="C121" s="88">
        <v>1600</v>
      </c>
      <c r="D121" s="88">
        <v>1615</v>
      </c>
      <c r="E121" s="89" t="s">
        <v>30</v>
      </c>
      <c r="F121" s="89" t="s">
        <v>31</v>
      </c>
      <c r="G121" s="161">
        <v>150</v>
      </c>
      <c r="H121" s="161">
        <v>1</v>
      </c>
      <c r="I121" s="161">
        <v>11</v>
      </c>
      <c r="J121" s="161">
        <v>71</v>
      </c>
      <c r="K121" s="89">
        <f t="shared" si="13"/>
        <v>233</v>
      </c>
      <c r="L121" s="89">
        <f t="shared" si="8"/>
        <v>150</v>
      </c>
      <c r="M121" s="89">
        <f t="shared" si="9"/>
        <v>2</v>
      </c>
      <c r="N121" s="89">
        <f t="shared" si="10"/>
        <v>28</v>
      </c>
      <c r="O121" s="89">
        <f t="shared" si="11"/>
        <v>36</v>
      </c>
      <c r="P121" s="89">
        <f t="shared" si="14"/>
        <v>216</v>
      </c>
      <c r="Q121" s="89">
        <f t="shared" si="15"/>
        <v>180</v>
      </c>
      <c r="R121" s="90">
        <f t="shared" si="16"/>
        <v>36</v>
      </c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</row>
    <row r="122" spans="1:67" s="2" customFormat="1" x14ac:dyDescent="0.2">
      <c r="A122" s="101">
        <v>42397</v>
      </c>
      <c r="B122" s="102" t="s">
        <v>29</v>
      </c>
      <c r="C122" s="88">
        <v>1615</v>
      </c>
      <c r="D122" s="88">
        <v>1630</v>
      </c>
      <c r="E122" s="89" t="s">
        <v>30</v>
      </c>
      <c r="F122" s="89" t="s">
        <v>31</v>
      </c>
      <c r="G122" s="161">
        <v>128</v>
      </c>
      <c r="H122" s="161">
        <v>0</v>
      </c>
      <c r="I122" s="161">
        <v>5</v>
      </c>
      <c r="J122" s="161">
        <v>57</v>
      </c>
      <c r="K122" s="89">
        <f t="shared" si="13"/>
        <v>190</v>
      </c>
      <c r="L122" s="89">
        <f t="shared" si="8"/>
        <v>128</v>
      </c>
      <c r="M122" s="89">
        <f t="shared" si="9"/>
        <v>0</v>
      </c>
      <c r="N122" s="89">
        <f t="shared" si="10"/>
        <v>13</v>
      </c>
      <c r="O122" s="89">
        <f t="shared" si="11"/>
        <v>29</v>
      </c>
      <c r="P122" s="89">
        <f t="shared" si="14"/>
        <v>170</v>
      </c>
      <c r="Q122" s="89">
        <f t="shared" si="15"/>
        <v>141</v>
      </c>
      <c r="R122" s="90">
        <f t="shared" si="16"/>
        <v>29</v>
      </c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</row>
    <row r="123" spans="1:67" s="2" customFormat="1" x14ac:dyDescent="0.2">
      <c r="A123" s="101">
        <v>42397</v>
      </c>
      <c r="B123" s="102" t="s">
        <v>29</v>
      </c>
      <c r="C123" s="88">
        <v>1630</v>
      </c>
      <c r="D123" s="88">
        <v>1645</v>
      </c>
      <c r="E123" s="89" t="s">
        <v>30</v>
      </c>
      <c r="F123" s="89" t="s">
        <v>31</v>
      </c>
      <c r="G123" s="161">
        <v>86</v>
      </c>
      <c r="H123" s="161">
        <v>0</v>
      </c>
      <c r="I123" s="161">
        <v>4</v>
      </c>
      <c r="J123" s="161">
        <v>51</v>
      </c>
      <c r="K123" s="89">
        <f t="shared" si="13"/>
        <v>141</v>
      </c>
      <c r="L123" s="89">
        <f t="shared" si="8"/>
        <v>86</v>
      </c>
      <c r="M123" s="89">
        <f t="shared" si="9"/>
        <v>0</v>
      </c>
      <c r="N123" s="89">
        <f t="shared" si="10"/>
        <v>10</v>
      </c>
      <c r="O123" s="89">
        <f t="shared" si="11"/>
        <v>26</v>
      </c>
      <c r="P123" s="89">
        <f t="shared" si="14"/>
        <v>122</v>
      </c>
      <c r="Q123" s="89">
        <f t="shared" si="15"/>
        <v>96</v>
      </c>
      <c r="R123" s="90">
        <f t="shared" si="16"/>
        <v>26</v>
      </c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</row>
    <row r="124" spans="1:67" s="2" customFormat="1" x14ac:dyDescent="0.2">
      <c r="A124" s="101">
        <v>42397</v>
      </c>
      <c r="B124" s="102" t="s">
        <v>29</v>
      </c>
      <c r="C124" s="88">
        <v>1645</v>
      </c>
      <c r="D124" s="88">
        <v>1700</v>
      </c>
      <c r="E124" s="89" t="s">
        <v>30</v>
      </c>
      <c r="F124" s="89" t="s">
        <v>31</v>
      </c>
      <c r="G124" s="161">
        <v>101</v>
      </c>
      <c r="H124" s="161">
        <v>0</v>
      </c>
      <c r="I124" s="161">
        <v>4</v>
      </c>
      <c r="J124" s="161">
        <v>136</v>
      </c>
      <c r="K124" s="89">
        <f t="shared" si="13"/>
        <v>241</v>
      </c>
      <c r="L124" s="89">
        <f t="shared" si="8"/>
        <v>101</v>
      </c>
      <c r="M124" s="89">
        <f t="shared" si="9"/>
        <v>0</v>
      </c>
      <c r="N124" s="89">
        <f t="shared" si="10"/>
        <v>10</v>
      </c>
      <c r="O124" s="89">
        <f t="shared" si="11"/>
        <v>68</v>
      </c>
      <c r="P124" s="89">
        <f t="shared" si="14"/>
        <v>179</v>
      </c>
      <c r="Q124" s="89">
        <f t="shared" si="15"/>
        <v>111</v>
      </c>
      <c r="R124" s="90">
        <f t="shared" si="16"/>
        <v>68</v>
      </c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</row>
    <row r="125" spans="1:67" s="2" customFormat="1" x14ac:dyDescent="0.2">
      <c r="A125" s="101">
        <v>42397</v>
      </c>
      <c r="B125" s="102" t="s">
        <v>29</v>
      </c>
      <c r="C125" s="88">
        <v>1700</v>
      </c>
      <c r="D125" s="88">
        <v>1715</v>
      </c>
      <c r="E125" s="89" t="s">
        <v>30</v>
      </c>
      <c r="F125" s="89" t="s">
        <v>31</v>
      </c>
      <c r="G125" s="161">
        <v>101</v>
      </c>
      <c r="H125" s="161">
        <v>0</v>
      </c>
      <c r="I125" s="161">
        <v>1</v>
      </c>
      <c r="J125" s="161">
        <v>107</v>
      </c>
      <c r="K125" s="89">
        <f t="shared" si="13"/>
        <v>209</v>
      </c>
      <c r="L125" s="89">
        <f t="shared" si="8"/>
        <v>101</v>
      </c>
      <c r="M125" s="89">
        <f t="shared" si="9"/>
        <v>0</v>
      </c>
      <c r="N125" s="89">
        <f t="shared" si="10"/>
        <v>3</v>
      </c>
      <c r="O125" s="89">
        <f t="shared" si="11"/>
        <v>54</v>
      </c>
      <c r="P125" s="89">
        <f t="shared" si="14"/>
        <v>158</v>
      </c>
      <c r="Q125" s="89">
        <f t="shared" si="15"/>
        <v>104</v>
      </c>
      <c r="R125" s="90">
        <f t="shared" si="16"/>
        <v>54</v>
      </c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</row>
    <row r="126" spans="1:67" s="2" customFormat="1" x14ac:dyDescent="0.2">
      <c r="A126" s="101">
        <v>42397</v>
      </c>
      <c r="B126" s="102" t="s">
        <v>29</v>
      </c>
      <c r="C126" s="88">
        <v>1715</v>
      </c>
      <c r="D126" s="88">
        <v>1730</v>
      </c>
      <c r="E126" s="89" t="s">
        <v>30</v>
      </c>
      <c r="F126" s="89" t="s">
        <v>31</v>
      </c>
      <c r="G126" s="161">
        <v>95</v>
      </c>
      <c r="H126" s="161">
        <v>1</v>
      </c>
      <c r="I126" s="161">
        <v>8</v>
      </c>
      <c r="J126" s="161">
        <v>138</v>
      </c>
      <c r="K126" s="89">
        <f t="shared" si="13"/>
        <v>242</v>
      </c>
      <c r="L126" s="89">
        <f t="shared" si="8"/>
        <v>95</v>
      </c>
      <c r="M126" s="89">
        <f t="shared" si="9"/>
        <v>2</v>
      </c>
      <c r="N126" s="89">
        <f t="shared" si="10"/>
        <v>20</v>
      </c>
      <c r="O126" s="89">
        <f t="shared" si="11"/>
        <v>69</v>
      </c>
      <c r="P126" s="89">
        <f t="shared" si="14"/>
        <v>186</v>
      </c>
      <c r="Q126" s="89">
        <f t="shared" si="15"/>
        <v>117</v>
      </c>
      <c r="R126" s="90">
        <f t="shared" si="16"/>
        <v>69</v>
      </c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</row>
    <row r="127" spans="1:67" s="2" customFormat="1" x14ac:dyDescent="0.2">
      <c r="A127" s="101">
        <v>42397</v>
      </c>
      <c r="B127" s="102" t="s">
        <v>29</v>
      </c>
      <c r="C127" s="88">
        <v>1730</v>
      </c>
      <c r="D127" s="88">
        <v>1745</v>
      </c>
      <c r="E127" s="89" t="s">
        <v>30</v>
      </c>
      <c r="F127" s="89" t="s">
        <v>31</v>
      </c>
      <c r="G127" s="161">
        <v>128</v>
      </c>
      <c r="H127" s="161">
        <v>1</v>
      </c>
      <c r="I127" s="161">
        <v>5</v>
      </c>
      <c r="J127" s="161">
        <v>132</v>
      </c>
      <c r="K127" s="89">
        <f t="shared" si="13"/>
        <v>266</v>
      </c>
      <c r="L127" s="89">
        <f t="shared" si="8"/>
        <v>128</v>
      </c>
      <c r="M127" s="89">
        <f t="shared" si="9"/>
        <v>2</v>
      </c>
      <c r="N127" s="89">
        <f t="shared" si="10"/>
        <v>13</v>
      </c>
      <c r="O127" s="89">
        <f t="shared" si="11"/>
        <v>66</v>
      </c>
      <c r="P127" s="89">
        <f t="shared" si="14"/>
        <v>209</v>
      </c>
      <c r="Q127" s="89">
        <f t="shared" si="15"/>
        <v>143</v>
      </c>
      <c r="R127" s="90">
        <f t="shared" si="16"/>
        <v>66</v>
      </c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</row>
    <row r="128" spans="1:67" s="2" customFormat="1" x14ac:dyDescent="0.2">
      <c r="A128" s="101">
        <v>42397</v>
      </c>
      <c r="B128" s="102" t="s">
        <v>29</v>
      </c>
      <c r="C128" s="88">
        <v>1745</v>
      </c>
      <c r="D128" s="88">
        <v>1800</v>
      </c>
      <c r="E128" s="89" t="s">
        <v>30</v>
      </c>
      <c r="F128" s="89" t="s">
        <v>31</v>
      </c>
      <c r="G128" s="161">
        <v>119</v>
      </c>
      <c r="H128" s="161">
        <v>1</v>
      </c>
      <c r="I128" s="161">
        <v>4</v>
      </c>
      <c r="J128" s="161">
        <v>130</v>
      </c>
      <c r="K128" s="89">
        <f t="shared" si="13"/>
        <v>254</v>
      </c>
      <c r="L128" s="89">
        <f t="shared" si="8"/>
        <v>119</v>
      </c>
      <c r="M128" s="89">
        <f t="shared" si="9"/>
        <v>2</v>
      </c>
      <c r="N128" s="89">
        <f t="shared" si="10"/>
        <v>10</v>
      </c>
      <c r="O128" s="89">
        <f t="shared" si="11"/>
        <v>65</v>
      </c>
      <c r="P128" s="89">
        <f t="shared" si="14"/>
        <v>196</v>
      </c>
      <c r="Q128" s="89">
        <f t="shared" si="15"/>
        <v>131</v>
      </c>
      <c r="R128" s="90">
        <f t="shared" si="16"/>
        <v>65</v>
      </c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</row>
    <row r="129" spans="1:67" s="2" customFormat="1" x14ac:dyDescent="0.2">
      <c r="A129" s="101">
        <v>42397</v>
      </c>
      <c r="B129" s="102" t="s">
        <v>29</v>
      </c>
      <c r="C129" s="88">
        <v>1800</v>
      </c>
      <c r="D129" s="88">
        <v>1815</v>
      </c>
      <c r="E129" s="89" t="s">
        <v>30</v>
      </c>
      <c r="F129" s="89" t="s">
        <v>31</v>
      </c>
      <c r="G129" s="161">
        <v>154</v>
      </c>
      <c r="H129" s="161">
        <v>1</v>
      </c>
      <c r="I129" s="161">
        <v>9</v>
      </c>
      <c r="J129" s="161">
        <v>190</v>
      </c>
      <c r="K129" s="89">
        <f t="shared" si="13"/>
        <v>354</v>
      </c>
      <c r="L129" s="89">
        <f t="shared" si="8"/>
        <v>154</v>
      </c>
      <c r="M129" s="89">
        <f t="shared" si="9"/>
        <v>2</v>
      </c>
      <c r="N129" s="89">
        <f t="shared" si="10"/>
        <v>23</v>
      </c>
      <c r="O129" s="89">
        <f t="shared" si="11"/>
        <v>95</v>
      </c>
      <c r="P129" s="89">
        <f t="shared" si="14"/>
        <v>274</v>
      </c>
      <c r="Q129" s="89">
        <f t="shared" si="15"/>
        <v>179</v>
      </c>
      <c r="R129" s="90">
        <f t="shared" si="16"/>
        <v>95</v>
      </c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</row>
    <row r="130" spans="1:67" s="2" customFormat="1" x14ac:dyDescent="0.2">
      <c r="A130" s="101">
        <v>42397</v>
      </c>
      <c r="B130" s="102" t="s">
        <v>29</v>
      </c>
      <c r="C130" s="88">
        <v>1815</v>
      </c>
      <c r="D130" s="88">
        <v>1830</v>
      </c>
      <c r="E130" s="89" t="s">
        <v>30</v>
      </c>
      <c r="F130" s="89" t="s">
        <v>31</v>
      </c>
      <c r="G130" s="161">
        <v>166</v>
      </c>
      <c r="H130" s="161">
        <v>2</v>
      </c>
      <c r="I130" s="161">
        <v>8</v>
      </c>
      <c r="J130" s="161">
        <v>143</v>
      </c>
      <c r="K130" s="89">
        <f t="shared" si="13"/>
        <v>319</v>
      </c>
      <c r="L130" s="89">
        <f t="shared" si="8"/>
        <v>166</v>
      </c>
      <c r="M130" s="89">
        <f t="shared" si="9"/>
        <v>4</v>
      </c>
      <c r="N130" s="89">
        <f t="shared" si="10"/>
        <v>20</v>
      </c>
      <c r="O130" s="89">
        <f t="shared" si="11"/>
        <v>72</v>
      </c>
      <c r="P130" s="89">
        <f t="shared" si="14"/>
        <v>262</v>
      </c>
      <c r="Q130" s="89">
        <f t="shared" si="15"/>
        <v>190</v>
      </c>
      <c r="R130" s="90">
        <f t="shared" si="16"/>
        <v>72</v>
      </c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</row>
    <row r="131" spans="1:67" s="2" customFormat="1" x14ac:dyDescent="0.2">
      <c r="A131" s="101">
        <v>42397</v>
      </c>
      <c r="B131" s="102" t="s">
        <v>29</v>
      </c>
      <c r="C131" s="88">
        <v>1830</v>
      </c>
      <c r="D131" s="88">
        <v>1845</v>
      </c>
      <c r="E131" s="89" t="s">
        <v>30</v>
      </c>
      <c r="F131" s="89" t="s">
        <v>31</v>
      </c>
      <c r="G131" s="161">
        <v>107</v>
      </c>
      <c r="H131" s="161">
        <v>1</v>
      </c>
      <c r="I131" s="161">
        <v>7</v>
      </c>
      <c r="J131" s="161">
        <v>157</v>
      </c>
      <c r="K131" s="89">
        <f t="shared" si="13"/>
        <v>272</v>
      </c>
      <c r="L131" s="89">
        <f t="shared" si="8"/>
        <v>107</v>
      </c>
      <c r="M131" s="89">
        <f t="shared" si="9"/>
        <v>2</v>
      </c>
      <c r="N131" s="89">
        <f t="shared" si="10"/>
        <v>18</v>
      </c>
      <c r="O131" s="89">
        <f t="shared" si="11"/>
        <v>79</v>
      </c>
      <c r="P131" s="89">
        <f t="shared" si="14"/>
        <v>206</v>
      </c>
      <c r="Q131" s="89">
        <f t="shared" si="15"/>
        <v>127</v>
      </c>
      <c r="R131" s="90">
        <f t="shared" si="16"/>
        <v>79</v>
      </c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</row>
    <row r="132" spans="1:67" s="2" customFormat="1" x14ac:dyDescent="0.2">
      <c r="A132" s="101">
        <v>42397</v>
      </c>
      <c r="B132" s="102" t="s">
        <v>29</v>
      </c>
      <c r="C132" s="88">
        <v>1845</v>
      </c>
      <c r="D132" s="88">
        <v>1900</v>
      </c>
      <c r="E132" s="89" t="s">
        <v>30</v>
      </c>
      <c r="F132" s="89" t="s">
        <v>31</v>
      </c>
      <c r="G132" s="161">
        <v>111</v>
      </c>
      <c r="H132" s="161">
        <v>1</v>
      </c>
      <c r="I132" s="161">
        <v>3</v>
      </c>
      <c r="J132" s="161">
        <v>120</v>
      </c>
      <c r="K132" s="89">
        <f t="shared" si="13"/>
        <v>235</v>
      </c>
      <c r="L132" s="89">
        <f t="shared" si="8"/>
        <v>111</v>
      </c>
      <c r="M132" s="89">
        <f t="shared" si="9"/>
        <v>2</v>
      </c>
      <c r="N132" s="89">
        <f t="shared" si="10"/>
        <v>8</v>
      </c>
      <c r="O132" s="89">
        <f t="shared" si="11"/>
        <v>60</v>
      </c>
      <c r="P132" s="89">
        <f t="shared" si="14"/>
        <v>181</v>
      </c>
      <c r="Q132" s="89">
        <f t="shared" si="15"/>
        <v>121</v>
      </c>
      <c r="R132" s="90">
        <f t="shared" si="16"/>
        <v>60</v>
      </c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</row>
    <row r="133" spans="1:67" s="2" customFormat="1" x14ac:dyDescent="0.2">
      <c r="A133" s="101">
        <v>42397</v>
      </c>
      <c r="B133" s="102" t="s">
        <v>29</v>
      </c>
      <c r="C133" s="88">
        <v>1900</v>
      </c>
      <c r="D133" s="88">
        <v>1915</v>
      </c>
      <c r="E133" s="89" t="s">
        <v>30</v>
      </c>
      <c r="F133" s="89" t="s">
        <v>31</v>
      </c>
      <c r="G133" s="161">
        <v>97</v>
      </c>
      <c r="H133" s="161">
        <v>1</v>
      </c>
      <c r="I133" s="161">
        <v>5</v>
      </c>
      <c r="J133" s="161">
        <v>107</v>
      </c>
      <c r="K133" s="89">
        <f t="shared" si="13"/>
        <v>210</v>
      </c>
      <c r="L133" s="89">
        <f t="shared" si="8"/>
        <v>97</v>
      </c>
      <c r="M133" s="89">
        <f t="shared" si="9"/>
        <v>2</v>
      </c>
      <c r="N133" s="89">
        <f t="shared" si="10"/>
        <v>13</v>
      </c>
      <c r="O133" s="89">
        <f t="shared" si="11"/>
        <v>54</v>
      </c>
      <c r="P133" s="89">
        <f t="shared" si="14"/>
        <v>166</v>
      </c>
      <c r="Q133" s="89">
        <f t="shared" si="15"/>
        <v>112</v>
      </c>
      <c r="R133" s="90">
        <f t="shared" si="16"/>
        <v>54</v>
      </c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</row>
    <row r="134" spans="1:67" s="2" customFormat="1" x14ac:dyDescent="0.2">
      <c r="A134" s="101">
        <v>42397</v>
      </c>
      <c r="B134" s="102" t="s">
        <v>29</v>
      </c>
      <c r="C134" s="88">
        <v>1915</v>
      </c>
      <c r="D134" s="88">
        <v>1930</v>
      </c>
      <c r="E134" s="89" t="s">
        <v>30</v>
      </c>
      <c r="F134" s="89" t="s">
        <v>31</v>
      </c>
      <c r="G134" s="161">
        <v>119</v>
      </c>
      <c r="H134" s="161">
        <v>1</v>
      </c>
      <c r="I134" s="161">
        <v>6</v>
      </c>
      <c r="J134" s="161">
        <v>110</v>
      </c>
      <c r="K134" s="89">
        <f t="shared" si="13"/>
        <v>236</v>
      </c>
      <c r="L134" s="89">
        <f t="shared" si="8"/>
        <v>119</v>
      </c>
      <c r="M134" s="89">
        <f t="shared" si="9"/>
        <v>2</v>
      </c>
      <c r="N134" s="89">
        <f t="shared" si="10"/>
        <v>15</v>
      </c>
      <c r="O134" s="89">
        <f t="shared" si="11"/>
        <v>55</v>
      </c>
      <c r="P134" s="89">
        <f t="shared" si="14"/>
        <v>191</v>
      </c>
      <c r="Q134" s="89">
        <f t="shared" si="15"/>
        <v>136</v>
      </c>
      <c r="R134" s="90">
        <f t="shared" si="16"/>
        <v>55</v>
      </c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</row>
    <row r="135" spans="1:67" s="2" customFormat="1" x14ac:dyDescent="0.2">
      <c r="A135" s="101">
        <v>42397</v>
      </c>
      <c r="B135" s="102" t="s">
        <v>29</v>
      </c>
      <c r="C135" s="88">
        <v>1930</v>
      </c>
      <c r="D135" s="88">
        <v>1945</v>
      </c>
      <c r="E135" s="89" t="s">
        <v>30</v>
      </c>
      <c r="F135" s="89" t="s">
        <v>31</v>
      </c>
      <c r="G135" s="161">
        <v>101</v>
      </c>
      <c r="H135" s="161">
        <v>2</v>
      </c>
      <c r="I135" s="161">
        <v>2</v>
      </c>
      <c r="J135" s="161">
        <v>76</v>
      </c>
      <c r="K135" s="89">
        <f t="shared" si="13"/>
        <v>181</v>
      </c>
      <c r="L135" s="89">
        <f t="shared" si="8"/>
        <v>101</v>
      </c>
      <c r="M135" s="89">
        <f t="shared" si="9"/>
        <v>4</v>
      </c>
      <c r="N135" s="89">
        <f t="shared" si="10"/>
        <v>5</v>
      </c>
      <c r="O135" s="89">
        <f t="shared" si="11"/>
        <v>38</v>
      </c>
      <c r="P135" s="89">
        <f t="shared" si="14"/>
        <v>148</v>
      </c>
      <c r="Q135" s="89">
        <f t="shared" si="15"/>
        <v>110</v>
      </c>
      <c r="R135" s="90">
        <f t="shared" si="16"/>
        <v>38</v>
      </c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</row>
    <row r="136" spans="1:67" s="2" customFormat="1" x14ac:dyDescent="0.2">
      <c r="A136" s="101">
        <v>42397</v>
      </c>
      <c r="B136" s="102" t="s">
        <v>29</v>
      </c>
      <c r="C136" s="88">
        <v>1945</v>
      </c>
      <c r="D136" s="88">
        <v>2000</v>
      </c>
      <c r="E136" s="89" t="s">
        <v>30</v>
      </c>
      <c r="F136" s="89" t="s">
        <v>31</v>
      </c>
      <c r="G136" s="161">
        <v>146</v>
      </c>
      <c r="H136" s="161">
        <v>1</v>
      </c>
      <c r="I136" s="161">
        <v>3</v>
      </c>
      <c r="J136" s="161">
        <v>60</v>
      </c>
      <c r="K136" s="89">
        <f t="shared" si="13"/>
        <v>210</v>
      </c>
      <c r="L136" s="89">
        <f t="shared" si="8"/>
        <v>146</v>
      </c>
      <c r="M136" s="89">
        <f t="shared" si="9"/>
        <v>2</v>
      </c>
      <c r="N136" s="89">
        <f t="shared" si="10"/>
        <v>8</v>
      </c>
      <c r="O136" s="89">
        <f t="shared" si="11"/>
        <v>30</v>
      </c>
      <c r="P136" s="89">
        <f t="shared" si="14"/>
        <v>186</v>
      </c>
      <c r="Q136" s="89">
        <f t="shared" si="15"/>
        <v>156</v>
      </c>
      <c r="R136" s="90">
        <f t="shared" si="16"/>
        <v>30</v>
      </c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</row>
    <row r="137" spans="1:67" s="2" customFormat="1" ht="16.5" customHeight="1" x14ac:dyDescent="0.2">
      <c r="A137" s="91">
        <f>FECHATI</f>
        <v>42397</v>
      </c>
      <c r="B137" s="92" t="s">
        <v>29</v>
      </c>
      <c r="C137" s="93">
        <v>500</v>
      </c>
      <c r="D137" s="93">
        <v>515</v>
      </c>
      <c r="E137" s="54" t="s">
        <v>32</v>
      </c>
      <c r="F137" s="54">
        <v>2</v>
      </c>
      <c r="G137" s="160">
        <v>0</v>
      </c>
      <c r="H137" s="160">
        <v>0</v>
      </c>
      <c r="I137" s="160">
        <v>0</v>
      </c>
      <c r="J137" s="160">
        <v>0</v>
      </c>
      <c r="K137" s="54">
        <f t="shared" si="13"/>
        <v>0</v>
      </c>
      <c r="L137" s="54">
        <f t="shared" si="8"/>
        <v>0</v>
      </c>
      <c r="M137" s="54">
        <f t="shared" si="9"/>
        <v>0</v>
      </c>
      <c r="N137" s="54">
        <f t="shared" si="10"/>
        <v>0</v>
      </c>
      <c r="O137" s="54">
        <f t="shared" si="11"/>
        <v>0</v>
      </c>
      <c r="P137" s="54">
        <f t="shared" si="14"/>
        <v>0</v>
      </c>
      <c r="Q137" s="54">
        <f t="shared" si="15"/>
        <v>0</v>
      </c>
      <c r="R137" s="94">
        <f>O137</f>
        <v>0</v>
      </c>
    </row>
    <row r="138" spans="1:67" s="2" customFormat="1" ht="16.5" customHeight="1" x14ac:dyDescent="0.2">
      <c r="A138" s="91">
        <f>FECHATI</f>
        <v>42397</v>
      </c>
      <c r="B138" s="92" t="s">
        <v>29</v>
      </c>
      <c r="C138" s="93">
        <v>515</v>
      </c>
      <c r="D138" s="93">
        <v>530</v>
      </c>
      <c r="E138" s="54" t="s">
        <v>32</v>
      </c>
      <c r="F138" s="54">
        <v>2</v>
      </c>
      <c r="G138" s="160">
        <v>0</v>
      </c>
      <c r="H138" s="160">
        <v>0</v>
      </c>
      <c r="I138" s="160">
        <v>0</v>
      </c>
      <c r="J138" s="160">
        <v>0</v>
      </c>
      <c r="K138" s="54">
        <f t="shared" si="13"/>
        <v>0</v>
      </c>
      <c r="L138" s="54">
        <f t="shared" si="8"/>
        <v>0</v>
      </c>
      <c r="M138" s="54">
        <f t="shared" si="9"/>
        <v>0</v>
      </c>
      <c r="N138" s="54">
        <f t="shared" si="10"/>
        <v>0</v>
      </c>
      <c r="O138" s="54">
        <f t="shared" si="11"/>
        <v>0</v>
      </c>
      <c r="P138" s="54">
        <f t="shared" si="14"/>
        <v>0</v>
      </c>
      <c r="Q138" s="54">
        <f t="shared" si="15"/>
        <v>0</v>
      </c>
      <c r="R138" s="94">
        <f t="shared" ref="R138:R140" si="17">O138</f>
        <v>0</v>
      </c>
    </row>
    <row r="139" spans="1:67" s="2" customFormat="1" ht="16.5" customHeight="1" x14ac:dyDescent="0.2">
      <c r="A139" s="91">
        <f>FECHATI</f>
        <v>42397</v>
      </c>
      <c r="B139" s="92" t="s">
        <v>29</v>
      </c>
      <c r="C139" s="93">
        <v>530</v>
      </c>
      <c r="D139" s="93">
        <v>545</v>
      </c>
      <c r="E139" s="54" t="s">
        <v>32</v>
      </c>
      <c r="F139" s="54">
        <v>2</v>
      </c>
      <c r="G139" s="160">
        <v>0</v>
      </c>
      <c r="H139" s="160">
        <v>0</v>
      </c>
      <c r="I139" s="160">
        <v>0</v>
      </c>
      <c r="J139" s="160">
        <v>0</v>
      </c>
      <c r="K139" s="54">
        <f t="shared" si="13"/>
        <v>0</v>
      </c>
      <c r="L139" s="54">
        <f t="shared" si="8"/>
        <v>0</v>
      </c>
      <c r="M139" s="54">
        <f t="shared" si="9"/>
        <v>0</v>
      </c>
      <c r="N139" s="54">
        <f t="shared" si="10"/>
        <v>0</v>
      </c>
      <c r="O139" s="54">
        <f t="shared" si="11"/>
        <v>0</v>
      </c>
      <c r="P139" s="54">
        <f t="shared" si="14"/>
        <v>0</v>
      </c>
      <c r="Q139" s="54">
        <f t="shared" si="15"/>
        <v>0</v>
      </c>
      <c r="R139" s="94">
        <f t="shared" si="17"/>
        <v>0</v>
      </c>
    </row>
    <row r="140" spans="1:67" s="2" customFormat="1" ht="16.5" customHeight="1" x14ac:dyDescent="0.2">
      <c r="A140" s="91">
        <f>FECHATI</f>
        <v>42397</v>
      </c>
      <c r="B140" s="92" t="s">
        <v>29</v>
      </c>
      <c r="C140" s="93">
        <v>545</v>
      </c>
      <c r="D140" s="93">
        <v>600</v>
      </c>
      <c r="E140" s="54" t="s">
        <v>32</v>
      </c>
      <c r="F140" s="54">
        <v>2</v>
      </c>
      <c r="G140" s="160">
        <v>0</v>
      </c>
      <c r="H140" s="160">
        <v>0</v>
      </c>
      <c r="I140" s="160">
        <v>0</v>
      </c>
      <c r="J140" s="160">
        <v>0</v>
      </c>
      <c r="K140" s="54">
        <f t="shared" si="13"/>
        <v>0</v>
      </c>
      <c r="L140" s="54">
        <f t="shared" si="8"/>
        <v>0</v>
      </c>
      <c r="M140" s="54">
        <f t="shared" si="9"/>
        <v>0</v>
      </c>
      <c r="N140" s="54">
        <f t="shared" si="10"/>
        <v>0</v>
      </c>
      <c r="O140" s="54">
        <f t="shared" si="11"/>
        <v>0</v>
      </c>
      <c r="P140" s="54">
        <f t="shared" si="14"/>
        <v>0</v>
      </c>
      <c r="Q140" s="54">
        <f t="shared" si="15"/>
        <v>0</v>
      </c>
      <c r="R140" s="94">
        <f t="shared" si="17"/>
        <v>0</v>
      </c>
    </row>
    <row r="141" spans="1:67" s="6" customFormat="1" x14ac:dyDescent="0.2">
      <c r="A141" s="91">
        <v>42397</v>
      </c>
      <c r="B141" s="92" t="s">
        <v>29</v>
      </c>
      <c r="C141" s="93">
        <v>600</v>
      </c>
      <c r="D141" s="93">
        <v>615</v>
      </c>
      <c r="E141" s="54" t="s">
        <v>32</v>
      </c>
      <c r="F141" s="54">
        <v>2</v>
      </c>
      <c r="G141" s="161">
        <v>40</v>
      </c>
      <c r="H141" s="161">
        <v>93</v>
      </c>
      <c r="I141" s="161">
        <v>48</v>
      </c>
      <c r="J141" s="161">
        <v>37</v>
      </c>
      <c r="K141" s="54">
        <f t="shared" si="13"/>
        <v>218</v>
      </c>
      <c r="L141" s="54">
        <f t="shared" si="8"/>
        <v>40</v>
      </c>
      <c r="M141" s="54">
        <f t="shared" si="9"/>
        <v>186</v>
      </c>
      <c r="N141" s="54">
        <f t="shared" si="10"/>
        <v>120</v>
      </c>
      <c r="O141" s="54">
        <f t="shared" si="11"/>
        <v>19</v>
      </c>
      <c r="P141" s="54">
        <f t="shared" si="14"/>
        <v>365</v>
      </c>
      <c r="Q141" s="54">
        <f t="shared" si="15"/>
        <v>346</v>
      </c>
      <c r="R141" s="94">
        <f t="shared" si="16"/>
        <v>19</v>
      </c>
    </row>
    <row r="142" spans="1:67" s="6" customFormat="1" x14ac:dyDescent="0.2">
      <c r="A142" s="91">
        <v>42397</v>
      </c>
      <c r="B142" s="92" t="s">
        <v>29</v>
      </c>
      <c r="C142" s="93">
        <v>615</v>
      </c>
      <c r="D142" s="93">
        <v>630</v>
      </c>
      <c r="E142" s="54" t="s">
        <v>32</v>
      </c>
      <c r="F142" s="54">
        <v>2</v>
      </c>
      <c r="G142" s="161">
        <v>28</v>
      </c>
      <c r="H142" s="161">
        <v>106</v>
      </c>
      <c r="I142" s="161">
        <v>52</v>
      </c>
      <c r="J142" s="161">
        <v>62</v>
      </c>
      <c r="K142" s="54">
        <f t="shared" si="13"/>
        <v>248</v>
      </c>
      <c r="L142" s="54">
        <f t="shared" si="8"/>
        <v>28</v>
      </c>
      <c r="M142" s="54">
        <f t="shared" si="9"/>
        <v>212</v>
      </c>
      <c r="N142" s="54">
        <f t="shared" si="10"/>
        <v>130</v>
      </c>
      <c r="O142" s="54">
        <f t="shared" si="11"/>
        <v>31</v>
      </c>
      <c r="P142" s="54">
        <f t="shared" si="14"/>
        <v>401</v>
      </c>
      <c r="Q142" s="54">
        <f t="shared" si="15"/>
        <v>370</v>
      </c>
      <c r="R142" s="94">
        <f t="shared" si="16"/>
        <v>31</v>
      </c>
    </row>
    <row r="143" spans="1:67" s="6" customFormat="1" x14ac:dyDescent="0.2">
      <c r="A143" s="91">
        <v>42397</v>
      </c>
      <c r="B143" s="92" t="s">
        <v>29</v>
      </c>
      <c r="C143" s="93">
        <v>630</v>
      </c>
      <c r="D143" s="93">
        <v>645</v>
      </c>
      <c r="E143" s="54" t="s">
        <v>32</v>
      </c>
      <c r="F143" s="54">
        <v>2</v>
      </c>
      <c r="G143" s="161">
        <v>21</v>
      </c>
      <c r="H143" s="161">
        <v>78</v>
      </c>
      <c r="I143" s="161">
        <v>36</v>
      </c>
      <c r="J143" s="161">
        <v>63</v>
      </c>
      <c r="K143" s="54">
        <f t="shared" si="13"/>
        <v>198</v>
      </c>
      <c r="L143" s="54">
        <f t="shared" si="8"/>
        <v>21</v>
      </c>
      <c r="M143" s="54">
        <f t="shared" si="9"/>
        <v>156</v>
      </c>
      <c r="N143" s="54">
        <f t="shared" si="10"/>
        <v>90</v>
      </c>
      <c r="O143" s="54">
        <f t="shared" si="11"/>
        <v>32</v>
      </c>
      <c r="P143" s="54">
        <f t="shared" si="14"/>
        <v>299</v>
      </c>
      <c r="Q143" s="54">
        <f t="shared" si="15"/>
        <v>267</v>
      </c>
      <c r="R143" s="94">
        <f t="shared" si="16"/>
        <v>32</v>
      </c>
    </row>
    <row r="144" spans="1:67" s="6" customFormat="1" x14ac:dyDescent="0.2">
      <c r="A144" s="91">
        <v>42397</v>
      </c>
      <c r="B144" s="92" t="s">
        <v>29</v>
      </c>
      <c r="C144" s="93">
        <v>645</v>
      </c>
      <c r="D144" s="93">
        <v>700</v>
      </c>
      <c r="E144" s="54" t="s">
        <v>32</v>
      </c>
      <c r="F144" s="54">
        <v>2</v>
      </c>
      <c r="G144" s="161">
        <v>30</v>
      </c>
      <c r="H144" s="161">
        <v>80</v>
      </c>
      <c r="I144" s="161">
        <v>27</v>
      </c>
      <c r="J144" s="161">
        <v>98</v>
      </c>
      <c r="K144" s="54">
        <f t="shared" si="13"/>
        <v>235</v>
      </c>
      <c r="L144" s="54">
        <f t="shared" si="8"/>
        <v>30</v>
      </c>
      <c r="M144" s="54">
        <f t="shared" si="9"/>
        <v>160</v>
      </c>
      <c r="N144" s="54">
        <f t="shared" si="10"/>
        <v>68</v>
      </c>
      <c r="O144" s="54">
        <f t="shared" si="11"/>
        <v>49</v>
      </c>
      <c r="P144" s="54">
        <f t="shared" si="14"/>
        <v>307</v>
      </c>
      <c r="Q144" s="54">
        <f t="shared" si="15"/>
        <v>258</v>
      </c>
      <c r="R144" s="94">
        <f t="shared" si="16"/>
        <v>49</v>
      </c>
    </row>
    <row r="145" spans="1:18" s="6" customFormat="1" x14ac:dyDescent="0.2">
      <c r="A145" s="91">
        <v>42397</v>
      </c>
      <c r="B145" s="92" t="s">
        <v>29</v>
      </c>
      <c r="C145" s="93">
        <v>700</v>
      </c>
      <c r="D145" s="93">
        <v>715</v>
      </c>
      <c r="E145" s="54" t="s">
        <v>32</v>
      </c>
      <c r="F145" s="54">
        <v>2</v>
      </c>
      <c r="G145" s="161">
        <v>30</v>
      </c>
      <c r="H145" s="161">
        <v>77</v>
      </c>
      <c r="I145" s="161">
        <v>37</v>
      </c>
      <c r="J145" s="161">
        <v>110</v>
      </c>
      <c r="K145" s="54">
        <f t="shared" si="13"/>
        <v>254</v>
      </c>
      <c r="L145" s="54">
        <f t="shared" ref="L145:L208" si="18">ROUNDUP(G145*$C$3,0)</f>
        <v>30</v>
      </c>
      <c r="M145" s="54">
        <f t="shared" ref="M145:M208" si="19">ROUNDUP($C$7*H145,0)</f>
        <v>154</v>
      </c>
      <c r="N145" s="54">
        <f t="shared" ref="N145:N208" si="20">ROUNDUP(I145*$C$10,0)</f>
        <v>93</v>
      </c>
      <c r="O145" s="54">
        <f t="shared" ref="O145:O208" si="21">ROUNDUP(J145*$C$11,0)</f>
        <v>55</v>
      </c>
      <c r="P145" s="54">
        <f t="shared" si="14"/>
        <v>332</v>
      </c>
      <c r="Q145" s="54">
        <f t="shared" si="15"/>
        <v>277</v>
      </c>
      <c r="R145" s="94">
        <f t="shared" si="16"/>
        <v>55</v>
      </c>
    </row>
    <row r="146" spans="1:18" s="6" customFormat="1" x14ac:dyDescent="0.2">
      <c r="A146" s="91">
        <v>42397</v>
      </c>
      <c r="B146" s="92" t="s">
        <v>29</v>
      </c>
      <c r="C146" s="93">
        <v>715</v>
      </c>
      <c r="D146" s="93">
        <v>730</v>
      </c>
      <c r="E146" s="54" t="s">
        <v>32</v>
      </c>
      <c r="F146" s="54">
        <v>2</v>
      </c>
      <c r="G146" s="161">
        <v>28</v>
      </c>
      <c r="H146" s="161">
        <v>67</v>
      </c>
      <c r="I146" s="161">
        <v>50</v>
      </c>
      <c r="J146" s="161">
        <v>64</v>
      </c>
      <c r="K146" s="54">
        <f t="shared" si="13"/>
        <v>209</v>
      </c>
      <c r="L146" s="54">
        <f t="shared" si="18"/>
        <v>28</v>
      </c>
      <c r="M146" s="54">
        <f t="shared" si="19"/>
        <v>134</v>
      </c>
      <c r="N146" s="54">
        <f t="shared" si="20"/>
        <v>125</v>
      </c>
      <c r="O146" s="54">
        <f t="shared" si="21"/>
        <v>32</v>
      </c>
      <c r="P146" s="54">
        <f t="shared" si="14"/>
        <v>319</v>
      </c>
      <c r="Q146" s="54">
        <f t="shared" si="15"/>
        <v>287</v>
      </c>
      <c r="R146" s="94">
        <f t="shared" si="16"/>
        <v>32</v>
      </c>
    </row>
    <row r="147" spans="1:18" s="6" customFormat="1" x14ac:dyDescent="0.2">
      <c r="A147" s="91">
        <v>42397</v>
      </c>
      <c r="B147" s="92" t="s">
        <v>29</v>
      </c>
      <c r="C147" s="93">
        <v>730</v>
      </c>
      <c r="D147" s="93">
        <v>745</v>
      </c>
      <c r="E147" s="54" t="s">
        <v>32</v>
      </c>
      <c r="F147" s="54">
        <v>2</v>
      </c>
      <c r="G147" s="161">
        <v>39</v>
      </c>
      <c r="H147" s="161">
        <v>69</v>
      </c>
      <c r="I147" s="161">
        <v>49</v>
      </c>
      <c r="J147" s="161">
        <v>75</v>
      </c>
      <c r="K147" s="54">
        <f t="shared" si="13"/>
        <v>232</v>
      </c>
      <c r="L147" s="54">
        <f t="shared" si="18"/>
        <v>39</v>
      </c>
      <c r="M147" s="54">
        <f t="shared" si="19"/>
        <v>138</v>
      </c>
      <c r="N147" s="54">
        <f t="shared" si="20"/>
        <v>123</v>
      </c>
      <c r="O147" s="54">
        <f t="shared" si="21"/>
        <v>38</v>
      </c>
      <c r="P147" s="54">
        <f t="shared" si="14"/>
        <v>338</v>
      </c>
      <c r="Q147" s="54">
        <f t="shared" si="15"/>
        <v>300</v>
      </c>
      <c r="R147" s="94">
        <f t="shared" si="16"/>
        <v>38</v>
      </c>
    </row>
    <row r="148" spans="1:18" s="6" customFormat="1" x14ac:dyDescent="0.2">
      <c r="A148" s="91">
        <v>42397</v>
      </c>
      <c r="B148" s="92" t="s">
        <v>29</v>
      </c>
      <c r="C148" s="93">
        <v>745</v>
      </c>
      <c r="D148" s="93">
        <v>800</v>
      </c>
      <c r="E148" s="54" t="s">
        <v>32</v>
      </c>
      <c r="F148" s="54">
        <v>2</v>
      </c>
      <c r="G148" s="161">
        <v>27</v>
      </c>
      <c r="H148" s="161">
        <v>66</v>
      </c>
      <c r="I148" s="161">
        <v>49</v>
      </c>
      <c r="J148" s="161">
        <v>46</v>
      </c>
      <c r="K148" s="54">
        <f t="shared" si="13"/>
        <v>188</v>
      </c>
      <c r="L148" s="54">
        <f t="shared" si="18"/>
        <v>27</v>
      </c>
      <c r="M148" s="54">
        <f t="shared" si="19"/>
        <v>132</v>
      </c>
      <c r="N148" s="54">
        <f t="shared" si="20"/>
        <v>123</v>
      </c>
      <c r="O148" s="54">
        <f t="shared" si="21"/>
        <v>23</v>
      </c>
      <c r="P148" s="54">
        <f t="shared" si="14"/>
        <v>305</v>
      </c>
      <c r="Q148" s="54">
        <f t="shared" si="15"/>
        <v>282</v>
      </c>
      <c r="R148" s="94">
        <f t="shared" si="16"/>
        <v>23</v>
      </c>
    </row>
    <row r="149" spans="1:18" s="6" customFormat="1" x14ac:dyDescent="0.2">
      <c r="A149" s="91">
        <v>42397</v>
      </c>
      <c r="B149" s="92" t="s">
        <v>29</v>
      </c>
      <c r="C149" s="93">
        <v>800</v>
      </c>
      <c r="D149" s="93">
        <v>815</v>
      </c>
      <c r="E149" s="54" t="s">
        <v>32</v>
      </c>
      <c r="F149" s="54">
        <v>2</v>
      </c>
      <c r="G149" s="161">
        <v>27</v>
      </c>
      <c r="H149" s="161">
        <v>81</v>
      </c>
      <c r="I149" s="161">
        <v>62</v>
      </c>
      <c r="J149" s="161">
        <v>49</v>
      </c>
      <c r="K149" s="54">
        <f t="shared" si="13"/>
        <v>219</v>
      </c>
      <c r="L149" s="54">
        <f t="shared" si="18"/>
        <v>27</v>
      </c>
      <c r="M149" s="54">
        <f t="shared" si="19"/>
        <v>162</v>
      </c>
      <c r="N149" s="54">
        <f t="shared" si="20"/>
        <v>155</v>
      </c>
      <c r="O149" s="54">
        <f t="shared" si="21"/>
        <v>25</v>
      </c>
      <c r="P149" s="54">
        <f t="shared" si="14"/>
        <v>369</v>
      </c>
      <c r="Q149" s="54">
        <f t="shared" si="15"/>
        <v>344</v>
      </c>
      <c r="R149" s="94">
        <f t="shared" si="16"/>
        <v>25</v>
      </c>
    </row>
    <row r="150" spans="1:18" s="6" customFormat="1" x14ac:dyDescent="0.2">
      <c r="A150" s="91">
        <v>42397</v>
      </c>
      <c r="B150" s="92" t="s">
        <v>29</v>
      </c>
      <c r="C150" s="93">
        <v>815</v>
      </c>
      <c r="D150" s="93">
        <v>830</v>
      </c>
      <c r="E150" s="54" t="s">
        <v>32</v>
      </c>
      <c r="F150" s="54">
        <v>2</v>
      </c>
      <c r="G150" s="161">
        <v>26</v>
      </c>
      <c r="H150" s="161">
        <v>59</v>
      </c>
      <c r="I150" s="161">
        <v>62</v>
      </c>
      <c r="J150" s="161">
        <v>67</v>
      </c>
      <c r="K150" s="54">
        <f t="shared" si="13"/>
        <v>214</v>
      </c>
      <c r="L150" s="54">
        <f t="shared" si="18"/>
        <v>26</v>
      </c>
      <c r="M150" s="54">
        <f t="shared" si="19"/>
        <v>118</v>
      </c>
      <c r="N150" s="54">
        <f t="shared" si="20"/>
        <v>155</v>
      </c>
      <c r="O150" s="54">
        <f t="shared" si="21"/>
        <v>34</v>
      </c>
      <c r="P150" s="54">
        <f t="shared" si="14"/>
        <v>333</v>
      </c>
      <c r="Q150" s="54">
        <f t="shared" si="15"/>
        <v>299</v>
      </c>
      <c r="R150" s="94">
        <f t="shared" si="16"/>
        <v>34</v>
      </c>
    </row>
    <row r="151" spans="1:18" s="6" customFormat="1" x14ac:dyDescent="0.2">
      <c r="A151" s="91">
        <v>42397</v>
      </c>
      <c r="B151" s="92" t="s">
        <v>29</v>
      </c>
      <c r="C151" s="93">
        <v>830</v>
      </c>
      <c r="D151" s="93">
        <v>845</v>
      </c>
      <c r="E151" s="54" t="s">
        <v>32</v>
      </c>
      <c r="F151" s="54">
        <v>2</v>
      </c>
      <c r="G151" s="161">
        <v>59</v>
      </c>
      <c r="H151" s="161">
        <v>74</v>
      </c>
      <c r="I151" s="161">
        <v>53</v>
      </c>
      <c r="J151" s="161">
        <v>28</v>
      </c>
      <c r="K151" s="54">
        <f t="shared" si="13"/>
        <v>214</v>
      </c>
      <c r="L151" s="54">
        <f t="shared" si="18"/>
        <v>59</v>
      </c>
      <c r="M151" s="54">
        <f t="shared" si="19"/>
        <v>148</v>
      </c>
      <c r="N151" s="54">
        <f t="shared" si="20"/>
        <v>133</v>
      </c>
      <c r="O151" s="54">
        <f t="shared" si="21"/>
        <v>14</v>
      </c>
      <c r="P151" s="54">
        <f t="shared" si="14"/>
        <v>354</v>
      </c>
      <c r="Q151" s="54">
        <f t="shared" si="15"/>
        <v>340</v>
      </c>
      <c r="R151" s="94">
        <f t="shared" si="16"/>
        <v>14</v>
      </c>
    </row>
    <row r="152" spans="1:18" s="6" customFormat="1" x14ac:dyDescent="0.2">
      <c r="A152" s="91">
        <v>42397</v>
      </c>
      <c r="B152" s="92" t="s">
        <v>29</v>
      </c>
      <c r="C152" s="93">
        <v>845</v>
      </c>
      <c r="D152" s="93">
        <v>900</v>
      </c>
      <c r="E152" s="54" t="s">
        <v>32</v>
      </c>
      <c r="F152" s="54">
        <v>2</v>
      </c>
      <c r="G152" s="161">
        <v>50</v>
      </c>
      <c r="H152" s="161">
        <v>72</v>
      </c>
      <c r="I152" s="161">
        <v>47</v>
      </c>
      <c r="J152" s="161">
        <v>15</v>
      </c>
      <c r="K152" s="54">
        <f t="shared" si="13"/>
        <v>184</v>
      </c>
      <c r="L152" s="54">
        <f t="shared" si="18"/>
        <v>50</v>
      </c>
      <c r="M152" s="54">
        <f t="shared" si="19"/>
        <v>144</v>
      </c>
      <c r="N152" s="54">
        <f t="shared" si="20"/>
        <v>118</v>
      </c>
      <c r="O152" s="54">
        <f t="shared" si="21"/>
        <v>8</v>
      </c>
      <c r="P152" s="54">
        <f t="shared" si="14"/>
        <v>320</v>
      </c>
      <c r="Q152" s="54">
        <f t="shared" si="15"/>
        <v>312</v>
      </c>
      <c r="R152" s="94">
        <f t="shared" si="16"/>
        <v>8</v>
      </c>
    </row>
    <row r="153" spans="1:18" s="6" customFormat="1" x14ac:dyDescent="0.2">
      <c r="A153" s="91">
        <v>42397</v>
      </c>
      <c r="B153" s="92" t="s">
        <v>29</v>
      </c>
      <c r="C153" s="93">
        <v>900</v>
      </c>
      <c r="D153" s="93">
        <v>915</v>
      </c>
      <c r="E153" s="54" t="s">
        <v>32</v>
      </c>
      <c r="F153" s="54">
        <v>2</v>
      </c>
      <c r="G153" s="161">
        <v>44</v>
      </c>
      <c r="H153" s="161">
        <v>79</v>
      </c>
      <c r="I153" s="161">
        <v>36</v>
      </c>
      <c r="J153" s="161">
        <v>19</v>
      </c>
      <c r="K153" s="54">
        <f t="shared" ref="K153:K216" si="22">SUM(G153:J153)</f>
        <v>178</v>
      </c>
      <c r="L153" s="54">
        <f t="shared" si="18"/>
        <v>44</v>
      </c>
      <c r="M153" s="54">
        <f t="shared" si="19"/>
        <v>158</v>
      </c>
      <c r="N153" s="54">
        <f t="shared" si="20"/>
        <v>90</v>
      </c>
      <c r="O153" s="54">
        <f t="shared" si="21"/>
        <v>10</v>
      </c>
      <c r="P153" s="54">
        <f t="shared" ref="P153:P216" si="23">SUM(L153:O153)</f>
        <v>302</v>
      </c>
      <c r="Q153" s="54">
        <f t="shared" si="15"/>
        <v>292</v>
      </c>
      <c r="R153" s="94">
        <f t="shared" si="16"/>
        <v>10</v>
      </c>
    </row>
    <row r="154" spans="1:18" s="6" customFormat="1" x14ac:dyDescent="0.2">
      <c r="A154" s="91">
        <v>42397</v>
      </c>
      <c r="B154" s="92" t="s">
        <v>29</v>
      </c>
      <c r="C154" s="93">
        <v>915</v>
      </c>
      <c r="D154" s="93">
        <v>930</v>
      </c>
      <c r="E154" s="54" t="s">
        <v>32</v>
      </c>
      <c r="F154" s="54">
        <v>2</v>
      </c>
      <c r="G154" s="161">
        <v>29</v>
      </c>
      <c r="H154" s="161">
        <v>69</v>
      </c>
      <c r="I154" s="161">
        <v>42</v>
      </c>
      <c r="J154" s="161">
        <v>29</v>
      </c>
      <c r="K154" s="54">
        <f t="shared" si="22"/>
        <v>169</v>
      </c>
      <c r="L154" s="54">
        <f t="shared" si="18"/>
        <v>29</v>
      </c>
      <c r="M154" s="54">
        <f t="shared" si="19"/>
        <v>138</v>
      </c>
      <c r="N154" s="54">
        <f t="shared" si="20"/>
        <v>105</v>
      </c>
      <c r="O154" s="54">
        <f t="shared" si="21"/>
        <v>15</v>
      </c>
      <c r="P154" s="54">
        <f t="shared" si="23"/>
        <v>287</v>
      </c>
      <c r="Q154" s="54">
        <f t="shared" si="15"/>
        <v>272</v>
      </c>
      <c r="R154" s="94">
        <f t="shared" si="16"/>
        <v>15</v>
      </c>
    </row>
    <row r="155" spans="1:18" s="6" customFormat="1" x14ac:dyDescent="0.2">
      <c r="A155" s="91">
        <v>42397</v>
      </c>
      <c r="B155" s="92" t="s">
        <v>29</v>
      </c>
      <c r="C155" s="93">
        <v>930</v>
      </c>
      <c r="D155" s="93">
        <v>945</v>
      </c>
      <c r="E155" s="54" t="s">
        <v>32</v>
      </c>
      <c r="F155" s="54">
        <v>2</v>
      </c>
      <c r="G155" s="161">
        <v>51</v>
      </c>
      <c r="H155" s="161">
        <v>73</v>
      </c>
      <c r="I155" s="161">
        <v>28</v>
      </c>
      <c r="J155" s="161">
        <v>35</v>
      </c>
      <c r="K155" s="54">
        <f t="shared" si="22"/>
        <v>187</v>
      </c>
      <c r="L155" s="54">
        <f t="shared" si="18"/>
        <v>51</v>
      </c>
      <c r="M155" s="54">
        <f t="shared" si="19"/>
        <v>146</v>
      </c>
      <c r="N155" s="54">
        <f t="shared" si="20"/>
        <v>70</v>
      </c>
      <c r="O155" s="54">
        <f t="shared" si="21"/>
        <v>18</v>
      </c>
      <c r="P155" s="54">
        <f t="shared" si="23"/>
        <v>285</v>
      </c>
      <c r="Q155" s="54">
        <f t="shared" si="15"/>
        <v>267</v>
      </c>
      <c r="R155" s="94">
        <f t="shared" si="16"/>
        <v>18</v>
      </c>
    </row>
    <row r="156" spans="1:18" s="6" customFormat="1" x14ac:dyDescent="0.2">
      <c r="A156" s="91">
        <v>42397</v>
      </c>
      <c r="B156" s="92" t="s">
        <v>29</v>
      </c>
      <c r="C156" s="93">
        <v>945</v>
      </c>
      <c r="D156" s="93">
        <v>1000</v>
      </c>
      <c r="E156" s="54" t="s">
        <v>32</v>
      </c>
      <c r="F156" s="54">
        <v>2</v>
      </c>
      <c r="G156" s="161">
        <v>55</v>
      </c>
      <c r="H156" s="161">
        <v>48</v>
      </c>
      <c r="I156" s="161">
        <v>50</v>
      </c>
      <c r="J156" s="161">
        <v>22</v>
      </c>
      <c r="K156" s="54">
        <f t="shared" si="22"/>
        <v>175</v>
      </c>
      <c r="L156" s="54">
        <f t="shared" si="18"/>
        <v>55</v>
      </c>
      <c r="M156" s="54">
        <f t="shared" si="19"/>
        <v>96</v>
      </c>
      <c r="N156" s="54">
        <f t="shared" si="20"/>
        <v>125</v>
      </c>
      <c r="O156" s="54">
        <f t="shared" si="21"/>
        <v>11</v>
      </c>
      <c r="P156" s="54">
        <f t="shared" si="23"/>
        <v>287</v>
      </c>
      <c r="Q156" s="54">
        <f t="shared" si="15"/>
        <v>276</v>
      </c>
      <c r="R156" s="94">
        <f t="shared" si="16"/>
        <v>11</v>
      </c>
    </row>
    <row r="157" spans="1:18" s="6" customFormat="1" x14ac:dyDescent="0.2">
      <c r="A157" s="91">
        <v>42397</v>
      </c>
      <c r="B157" s="92" t="s">
        <v>29</v>
      </c>
      <c r="C157" s="93">
        <v>1000</v>
      </c>
      <c r="D157" s="93">
        <v>1015</v>
      </c>
      <c r="E157" s="54" t="s">
        <v>32</v>
      </c>
      <c r="F157" s="54">
        <v>2</v>
      </c>
      <c r="G157" s="161">
        <v>48</v>
      </c>
      <c r="H157" s="161">
        <v>55</v>
      </c>
      <c r="I157" s="161">
        <v>98</v>
      </c>
      <c r="J157" s="161">
        <v>10</v>
      </c>
      <c r="K157" s="54">
        <f t="shared" si="22"/>
        <v>211</v>
      </c>
      <c r="L157" s="54">
        <f t="shared" si="18"/>
        <v>48</v>
      </c>
      <c r="M157" s="54">
        <f t="shared" si="19"/>
        <v>110</v>
      </c>
      <c r="N157" s="54">
        <f t="shared" si="20"/>
        <v>245</v>
      </c>
      <c r="O157" s="54">
        <f t="shared" si="21"/>
        <v>5</v>
      </c>
      <c r="P157" s="54">
        <f t="shared" si="23"/>
        <v>408</v>
      </c>
      <c r="Q157" s="54">
        <f t="shared" ref="Q157:Q224" si="24">SUM(L157:N157)</f>
        <v>403</v>
      </c>
      <c r="R157" s="94">
        <f t="shared" si="16"/>
        <v>5</v>
      </c>
    </row>
    <row r="158" spans="1:18" s="6" customFormat="1" x14ac:dyDescent="0.2">
      <c r="A158" s="91">
        <v>42397</v>
      </c>
      <c r="B158" s="92" t="s">
        <v>29</v>
      </c>
      <c r="C158" s="93">
        <v>1015</v>
      </c>
      <c r="D158" s="93">
        <v>1030</v>
      </c>
      <c r="E158" s="54" t="s">
        <v>32</v>
      </c>
      <c r="F158" s="54">
        <v>2</v>
      </c>
      <c r="G158" s="161">
        <v>36</v>
      </c>
      <c r="H158" s="161">
        <v>54</v>
      </c>
      <c r="I158" s="161">
        <v>99</v>
      </c>
      <c r="J158" s="161">
        <v>7</v>
      </c>
      <c r="K158" s="54">
        <f t="shared" si="22"/>
        <v>196</v>
      </c>
      <c r="L158" s="54">
        <f t="shared" si="18"/>
        <v>36</v>
      </c>
      <c r="M158" s="54">
        <f t="shared" si="19"/>
        <v>108</v>
      </c>
      <c r="N158" s="54">
        <f t="shared" si="20"/>
        <v>248</v>
      </c>
      <c r="O158" s="54">
        <f t="shared" si="21"/>
        <v>4</v>
      </c>
      <c r="P158" s="54">
        <f t="shared" si="23"/>
        <v>396</v>
      </c>
      <c r="Q158" s="54">
        <f t="shared" si="24"/>
        <v>392</v>
      </c>
      <c r="R158" s="94">
        <f t="shared" ref="R158:R225" si="25">O158</f>
        <v>4</v>
      </c>
    </row>
    <row r="159" spans="1:18" s="6" customFormat="1" x14ac:dyDescent="0.2">
      <c r="A159" s="91">
        <v>42397</v>
      </c>
      <c r="B159" s="92" t="s">
        <v>29</v>
      </c>
      <c r="C159" s="93">
        <v>1030</v>
      </c>
      <c r="D159" s="93">
        <v>1045</v>
      </c>
      <c r="E159" s="54" t="s">
        <v>32</v>
      </c>
      <c r="F159" s="54">
        <v>2</v>
      </c>
      <c r="G159" s="161">
        <v>59</v>
      </c>
      <c r="H159" s="161">
        <v>35</v>
      </c>
      <c r="I159" s="161">
        <v>100</v>
      </c>
      <c r="J159" s="161">
        <v>12</v>
      </c>
      <c r="K159" s="54">
        <f t="shared" si="22"/>
        <v>206</v>
      </c>
      <c r="L159" s="54">
        <f t="shared" si="18"/>
        <v>59</v>
      </c>
      <c r="M159" s="54">
        <f t="shared" si="19"/>
        <v>70</v>
      </c>
      <c r="N159" s="54">
        <f t="shared" si="20"/>
        <v>250</v>
      </c>
      <c r="O159" s="54">
        <f t="shared" si="21"/>
        <v>6</v>
      </c>
      <c r="P159" s="54">
        <f t="shared" si="23"/>
        <v>385</v>
      </c>
      <c r="Q159" s="54">
        <f t="shared" si="24"/>
        <v>379</v>
      </c>
      <c r="R159" s="94">
        <f t="shared" si="25"/>
        <v>6</v>
      </c>
    </row>
    <row r="160" spans="1:18" s="6" customFormat="1" x14ac:dyDescent="0.2">
      <c r="A160" s="91">
        <v>42397</v>
      </c>
      <c r="B160" s="92" t="s">
        <v>29</v>
      </c>
      <c r="C160" s="93">
        <v>1045</v>
      </c>
      <c r="D160" s="93">
        <v>1100</v>
      </c>
      <c r="E160" s="54" t="s">
        <v>32</v>
      </c>
      <c r="F160" s="54">
        <v>2</v>
      </c>
      <c r="G160" s="161">
        <v>27</v>
      </c>
      <c r="H160" s="161">
        <v>36</v>
      </c>
      <c r="I160" s="161">
        <v>70</v>
      </c>
      <c r="J160" s="161">
        <v>23</v>
      </c>
      <c r="K160" s="54">
        <f t="shared" si="22"/>
        <v>156</v>
      </c>
      <c r="L160" s="54">
        <f t="shared" si="18"/>
        <v>27</v>
      </c>
      <c r="M160" s="54">
        <f t="shared" si="19"/>
        <v>72</v>
      </c>
      <c r="N160" s="54">
        <f t="shared" si="20"/>
        <v>175</v>
      </c>
      <c r="O160" s="54">
        <f t="shared" si="21"/>
        <v>12</v>
      </c>
      <c r="P160" s="54">
        <f t="shared" si="23"/>
        <v>286</v>
      </c>
      <c r="Q160" s="54">
        <f t="shared" si="24"/>
        <v>274</v>
      </c>
      <c r="R160" s="94">
        <f t="shared" si="25"/>
        <v>12</v>
      </c>
    </row>
    <row r="161" spans="1:18" s="6" customFormat="1" x14ac:dyDescent="0.2">
      <c r="A161" s="91">
        <v>42397</v>
      </c>
      <c r="B161" s="92" t="s">
        <v>29</v>
      </c>
      <c r="C161" s="93">
        <v>1100</v>
      </c>
      <c r="D161" s="93">
        <v>1115</v>
      </c>
      <c r="E161" s="54" t="s">
        <v>32</v>
      </c>
      <c r="F161" s="54">
        <v>2</v>
      </c>
      <c r="G161" s="161">
        <v>46</v>
      </c>
      <c r="H161" s="161">
        <v>36</v>
      </c>
      <c r="I161" s="161">
        <v>82</v>
      </c>
      <c r="J161" s="161">
        <v>15</v>
      </c>
      <c r="K161" s="54">
        <f t="shared" si="22"/>
        <v>179</v>
      </c>
      <c r="L161" s="54">
        <f t="shared" si="18"/>
        <v>46</v>
      </c>
      <c r="M161" s="54">
        <f t="shared" si="19"/>
        <v>72</v>
      </c>
      <c r="N161" s="54">
        <f t="shared" si="20"/>
        <v>205</v>
      </c>
      <c r="O161" s="54">
        <f t="shared" si="21"/>
        <v>8</v>
      </c>
      <c r="P161" s="54">
        <f t="shared" si="23"/>
        <v>331</v>
      </c>
      <c r="Q161" s="54">
        <f t="shared" si="24"/>
        <v>323</v>
      </c>
      <c r="R161" s="94">
        <f t="shared" si="25"/>
        <v>8</v>
      </c>
    </row>
    <row r="162" spans="1:18" s="6" customFormat="1" x14ac:dyDescent="0.2">
      <c r="A162" s="91">
        <v>42397</v>
      </c>
      <c r="B162" s="92" t="s">
        <v>29</v>
      </c>
      <c r="C162" s="93">
        <v>1115</v>
      </c>
      <c r="D162" s="93">
        <v>1130</v>
      </c>
      <c r="E162" s="54" t="s">
        <v>32</v>
      </c>
      <c r="F162" s="54">
        <v>2</v>
      </c>
      <c r="G162" s="161">
        <v>41</v>
      </c>
      <c r="H162" s="161">
        <v>51</v>
      </c>
      <c r="I162" s="161">
        <v>74</v>
      </c>
      <c r="J162" s="161">
        <v>15</v>
      </c>
      <c r="K162" s="54">
        <f t="shared" si="22"/>
        <v>181</v>
      </c>
      <c r="L162" s="54">
        <f t="shared" si="18"/>
        <v>41</v>
      </c>
      <c r="M162" s="54">
        <f t="shared" si="19"/>
        <v>102</v>
      </c>
      <c r="N162" s="54">
        <f t="shared" si="20"/>
        <v>185</v>
      </c>
      <c r="O162" s="54">
        <f t="shared" si="21"/>
        <v>8</v>
      </c>
      <c r="P162" s="54">
        <f t="shared" si="23"/>
        <v>336</v>
      </c>
      <c r="Q162" s="54">
        <f t="shared" si="24"/>
        <v>328</v>
      </c>
      <c r="R162" s="94">
        <f t="shared" si="25"/>
        <v>8</v>
      </c>
    </row>
    <row r="163" spans="1:18" s="6" customFormat="1" x14ac:dyDescent="0.2">
      <c r="A163" s="91">
        <v>42397</v>
      </c>
      <c r="B163" s="92" t="s">
        <v>29</v>
      </c>
      <c r="C163" s="93">
        <v>1130</v>
      </c>
      <c r="D163" s="93">
        <v>1145</v>
      </c>
      <c r="E163" s="54" t="s">
        <v>32</v>
      </c>
      <c r="F163" s="54">
        <v>2</v>
      </c>
      <c r="G163" s="161">
        <v>63</v>
      </c>
      <c r="H163" s="161">
        <v>45</v>
      </c>
      <c r="I163" s="161">
        <v>54</v>
      </c>
      <c r="J163" s="161">
        <v>19</v>
      </c>
      <c r="K163" s="54">
        <f t="shared" si="22"/>
        <v>181</v>
      </c>
      <c r="L163" s="54">
        <f t="shared" si="18"/>
        <v>63</v>
      </c>
      <c r="M163" s="54">
        <f t="shared" si="19"/>
        <v>90</v>
      </c>
      <c r="N163" s="54">
        <f t="shared" si="20"/>
        <v>135</v>
      </c>
      <c r="O163" s="54">
        <f t="shared" si="21"/>
        <v>10</v>
      </c>
      <c r="P163" s="54">
        <f t="shared" si="23"/>
        <v>298</v>
      </c>
      <c r="Q163" s="54">
        <f t="shared" si="24"/>
        <v>288</v>
      </c>
      <c r="R163" s="94">
        <f t="shared" si="25"/>
        <v>10</v>
      </c>
    </row>
    <row r="164" spans="1:18" s="6" customFormat="1" x14ac:dyDescent="0.2">
      <c r="A164" s="91">
        <v>42397</v>
      </c>
      <c r="B164" s="92" t="s">
        <v>29</v>
      </c>
      <c r="C164" s="93">
        <v>1145</v>
      </c>
      <c r="D164" s="93">
        <v>1200</v>
      </c>
      <c r="E164" s="54" t="s">
        <v>32</v>
      </c>
      <c r="F164" s="54">
        <v>2</v>
      </c>
      <c r="G164" s="161">
        <v>48</v>
      </c>
      <c r="H164" s="161">
        <v>48</v>
      </c>
      <c r="I164" s="161">
        <v>78</v>
      </c>
      <c r="J164" s="161">
        <v>23</v>
      </c>
      <c r="K164" s="54">
        <f t="shared" si="22"/>
        <v>197</v>
      </c>
      <c r="L164" s="54">
        <f t="shared" si="18"/>
        <v>48</v>
      </c>
      <c r="M164" s="54">
        <f t="shared" si="19"/>
        <v>96</v>
      </c>
      <c r="N164" s="54">
        <f t="shared" si="20"/>
        <v>195</v>
      </c>
      <c r="O164" s="54">
        <f t="shared" si="21"/>
        <v>12</v>
      </c>
      <c r="P164" s="54">
        <f t="shared" si="23"/>
        <v>351</v>
      </c>
      <c r="Q164" s="54">
        <f t="shared" si="24"/>
        <v>339</v>
      </c>
      <c r="R164" s="94">
        <f t="shared" si="25"/>
        <v>12</v>
      </c>
    </row>
    <row r="165" spans="1:18" s="6" customFormat="1" x14ac:dyDescent="0.2">
      <c r="A165" s="91">
        <v>42397</v>
      </c>
      <c r="B165" s="92" t="s">
        <v>29</v>
      </c>
      <c r="C165" s="93">
        <v>1200</v>
      </c>
      <c r="D165" s="93">
        <v>1215</v>
      </c>
      <c r="E165" s="54" t="s">
        <v>32</v>
      </c>
      <c r="F165" s="54">
        <v>2</v>
      </c>
      <c r="G165" s="161">
        <v>34</v>
      </c>
      <c r="H165" s="161">
        <v>86</v>
      </c>
      <c r="I165" s="161">
        <v>68</v>
      </c>
      <c r="J165" s="161">
        <v>42</v>
      </c>
      <c r="K165" s="54">
        <f t="shared" si="22"/>
        <v>230</v>
      </c>
      <c r="L165" s="54">
        <f t="shared" si="18"/>
        <v>34</v>
      </c>
      <c r="M165" s="54">
        <f t="shared" si="19"/>
        <v>172</v>
      </c>
      <c r="N165" s="54">
        <f t="shared" si="20"/>
        <v>170</v>
      </c>
      <c r="O165" s="54">
        <f t="shared" si="21"/>
        <v>21</v>
      </c>
      <c r="P165" s="54">
        <f t="shared" si="23"/>
        <v>397</v>
      </c>
      <c r="Q165" s="54">
        <f t="shared" si="24"/>
        <v>376</v>
      </c>
      <c r="R165" s="94">
        <f t="shared" si="25"/>
        <v>21</v>
      </c>
    </row>
    <row r="166" spans="1:18" s="6" customFormat="1" x14ac:dyDescent="0.2">
      <c r="A166" s="91">
        <v>42397</v>
      </c>
      <c r="B166" s="92" t="s">
        <v>29</v>
      </c>
      <c r="C166" s="93">
        <v>1215</v>
      </c>
      <c r="D166" s="93">
        <v>1230</v>
      </c>
      <c r="E166" s="54" t="s">
        <v>32</v>
      </c>
      <c r="F166" s="54">
        <v>2</v>
      </c>
      <c r="G166" s="161">
        <v>83</v>
      </c>
      <c r="H166" s="161">
        <v>53</v>
      </c>
      <c r="I166" s="161">
        <v>68</v>
      </c>
      <c r="J166" s="161">
        <v>20</v>
      </c>
      <c r="K166" s="54">
        <f t="shared" si="22"/>
        <v>224</v>
      </c>
      <c r="L166" s="54">
        <f t="shared" si="18"/>
        <v>83</v>
      </c>
      <c r="M166" s="54">
        <f t="shared" si="19"/>
        <v>106</v>
      </c>
      <c r="N166" s="54">
        <f t="shared" si="20"/>
        <v>170</v>
      </c>
      <c r="O166" s="54">
        <f t="shared" si="21"/>
        <v>10</v>
      </c>
      <c r="P166" s="54">
        <f t="shared" si="23"/>
        <v>369</v>
      </c>
      <c r="Q166" s="54">
        <f t="shared" si="24"/>
        <v>359</v>
      </c>
      <c r="R166" s="94">
        <f t="shared" si="25"/>
        <v>10</v>
      </c>
    </row>
    <row r="167" spans="1:18" s="6" customFormat="1" x14ac:dyDescent="0.2">
      <c r="A167" s="91">
        <v>42397</v>
      </c>
      <c r="B167" s="92" t="s">
        <v>29</v>
      </c>
      <c r="C167" s="93">
        <v>1230</v>
      </c>
      <c r="D167" s="93">
        <v>1245</v>
      </c>
      <c r="E167" s="54" t="s">
        <v>32</v>
      </c>
      <c r="F167" s="54">
        <v>2</v>
      </c>
      <c r="G167" s="161">
        <v>43</v>
      </c>
      <c r="H167" s="161">
        <v>49</v>
      </c>
      <c r="I167" s="161">
        <v>107</v>
      </c>
      <c r="J167" s="161">
        <v>6</v>
      </c>
      <c r="K167" s="54">
        <f t="shared" si="22"/>
        <v>205</v>
      </c>
      <c r="L167" s="54">
        <f t="shared" si="18"/>
        <v>43</v>
      </c>
      <c r="M167" s="54">
        <f t="shared" si="19"/>
        <v>98</v>
      </c>
      <c r="N167" s="54">
        <f t="shared" si="20"/>
        <v>268</v>
      </c>
      <c r="O167" s="54">
        <f t="shared" si="21"/>
        <v>3</v>
      </c>
      <c r="P167" s="54">
        <f t="shared" si="23"/>
        <v>412</v>
      </c>
      <c r="Q167" s="54">
        <f t="shared" si="24"/>
        <v>409</v>
      </c>
      <c r="R167" s="94">
        <f t="shared" si="25"/>
        <v>3</v>
      </c>
    </row>
    <row r="168" spans="1:18" s="6" customFormat="1" x14ac:dyDescent="0.2">
      <c r="A168" s="91">
        <v>42397</v>
      </c>
      <c r="B168" s="92" t="s">
        <v>29</v>
      </c>
      <c r="C168" s="93">
        <v>1245</v>
      </c>
      <c r="D168" s="93">
        <v>1300</v>
      </c>
      <c r="E168" s="54" t="s">
        <v>32</v>
      </c>
      <c r="F168" s="54">
        <v>2</v>
      </c>
      <c r="G168" s="161">
        <v>67</v>
      </c>
      <c r="H168" s="161">
        <v>52</v>
      </c>
      <c r="I168" s="161">
        <v>79</v>
      </c>
      <c r="J168" s="161">
        <v>20</v>
      </c>
      <c r="K168" s="54">
        <f t="shared" si="22"/>
        <v>218</v>
      </c>
      <c r="L168" s="54">
        <f t="shared" si="18"/>
        <v>67</v>
      </c>
      <c r="M168" s="54">
        <f t="shared" si="19"/>
        <v>104</v>
      </c>
      <c r="N168" s="54">
        <f t="shared" si="20"/>
        <v>198</v>
      </c>
      <c r="O168" s="54">
        <f t="shared" si="21"/>
        <v>10</v>
      </c>
      <c r="P168" s="54">
        <f t="shared" si="23"/>
        <v>379</v>
      </c>
      <c r="Q168" s="54">
        <f t="shared" si="24"/>
        <v>369</v>
      </c>
      <c r="R168" s="94">
        <f t="shared" si="25"/>
        <v>10</v>
      </c>
    </row>
    <row r="169" spans="1:18" s="6" customFormat="1" x14ac:dyDescent="0.2">
      <c r="A169" s="91">
        <v>42397</v>
      </c>
      <c r="B169" s="92" t="s">
        <v>29</v>
      </c>
      <c r="C169" s="93">
        <v>1300</v>
      </c>
      <c r="D169" s="93">
        <v>1315</v>
      </c>
      <c r="E169" s="54" t="s">
        <v>32</v>
      </c>
      <c r="F169" s="54">
        <v>2</v>
      </c>
      <c r="G169" s="161">
        <v>66</v>
      </c>
      <c r="H169" s="161">
        <v>40</v>
      </c>
      <c r="I169" s="161">
        <v>62</v>
      </c>
      <c r="J169" s="161">
        <v>44</v>
      </c>
      <c r="K169" s="54">
        <f t="shared" si="22"/>
        <v>212</v>
      </c>
      <c r="L169" s="54">
        <f t="shared" si="18"/>
        <v>66</v>
      </c>
      <c r="M169" s="54">
        <f t="shared" si="19"/>
        <v>80</v>
      </c>
      <c r="N169" s="54">
        <f t="shared" si="20"/>
        <v>155</v>
      </c>
      <c r="O169" s="54">
        <f t="shared" si="21"/>
        <v>22</v>
      </c>
      <c r="P169" s="54">
        <f t="shared" si="23"/>
        <v>323</v>
      </c>
      <c r="Q169" s="54">
        <f t="shared" si="24"/>
        <v>301</v>
      </c>
      <c r="R169" s="94">
        <f t="shared" si="25"/>
        <v>22</v>
      </c>
    </row>
    <row r="170" spans="1:18" s="6" customFormat="1" x14ac:dyDescent="0.2">
      <c r="A170" s="91">
        <v>42397</v>
      </c>
      <c r="B170" s="92" t="s">
        <v>29</v>
      </c>
      <c r="C170" s="93">
        <v>1315</v>
      </c>
      <c r="D170" s="93">
        <v>1330</v>
      </c>
      <c r="E170" s="54" t="s">
        <v>32</v>
      </c>
      <c r="F170" s="54">
        <v>2</v>
      </c>
      <c r="G170" s="161">
        <v>61</v>
      </c>
      <c r="H170" s="161">
        <v>43</v>
      </c>
      <c r="I170" s="161">
        <v>95</v>
      </c>
      <c r="J170" s="161">
        <v>23</v>
      </c>
      <c r="K170" s="54">
        <f t="shared" si="22"/>
        <v>222</v>
      </c>
      <c r="L170" s="54">
        <f t="shared" si="18"/>
        <v>61</v>
      </c>
      <c r="M170" s="54">
        <f t="shared" si="19"/>
        <v>86</v>
      </c>
      <c r="N170" s="54">
        <f t="shared" si="20"/>
        <v>238</v>
      </c>
      <c r="O170" s="54">
        <f t="shared" si="21"/>
        <v>12</v>
      </c>
      <c r="P170" s="54">
        <f t="shared" si="23"/>
        <v>397</v>
      </c>
      <c r="Q170" s="54">
        <f t="shared" si="24"/>
        <v>385</v>
      </c>
      <c r="R170" s="94">
        <f t="shared" si="25"/>
        <v>12</v>
      </c>
    </row>
    <row r="171" spans="1:18" s="6" customFormat="1" x14ac:dyDescent="0.2">
      <c r="A171" s="91">
        <v>42397</v>
      </c>
      <c r="B171" s="92" t="s">
        <v>29</v>
      </c>
      <c r="C171" s="93">
        <v>1330</v>
      </c>
      <c r="D171" s="93">
        <v>1345</v>
      </c>
      <c r="E171" s="54" t="s">
        <v>32</v>
      </c>
      <c r="F171" s="54">
        <v>2</v>
      </c>
      <c r="G171" s="161">
        <v>38</v>
      </c>
      <c r="H171" s="161">
        <v>73</v>
      </c>
      <c r="I171" s="161">
        <v>92</v>
      </c>
      <c r="J171" s="161">
        <v>24</v>
      </c>
      <c r="K171" s="54">
        <f t="shared" si="22"/>
        <v>227</v>
      </c>
      <c r="L171" s="54">
        <f t="shared" si="18"/>
        <v>38</v>
      </c>
      <c r="M171" s="54">
        <f t="shared" si="19"/>
        <v>146</v>
      </c>
      <c r="N171" s="54">
        <f t="shared" si="20"/>
        <v>230</v>
      </c>
      <c r="O171" s="54">
        <f t="shared" si="21"/>
        <v>12</v>
      </c>
      <c r="P171" s="54">
        <f t="shared" si="23"/>
        <v>426</v>
      </c>
      <c r="Q171" s="54">
        <f t="shared" si="24"/>
        <v>414</v>
      </c>
      <c r="R171" s="94">
        <f t="shared" si="25"/>
        <v>12</v>
      </c>
    </row>
    <row r="172" spans="1:18" s="6" customFormat="1" x14ac:dyDescent="0.2">
      <c r="A172" s="91">
        <v>42397</v>
      </c>
      <c r="B172" s="92" t="s">
        <v>29</v>
      </c>
      <c r="C172" s="93">
        <v>1345</v>
      </c>
      <c r="D172" s="93">
        <v>1400</v>
      </c>
      <c r="E172" s="54" t="s">
        <v>32</v>
      </c>
      <c r="F172" s="54">
        <v>2</v>
      </c>
      <c r="G172" s="161">
        <v>65</v>
      </c>
      <c r="H172" s="161">
        <v>63</v>
      </c>
      <c r="I172" s="161">
        <v>52</v>
      </c>
      <c r="J172" s="161">
        <v>34</v>
      </c>
      <c r="K172" s="54">
        <f t="shared" si="22"/>
        <v>214</v>
      </c>
      <c r="L172" s="54">
        <f t="shared" si="18"/>
        <v>65</v>
      </c>
      <c r="M172" s="54">
        <f t="shared" si="19"/>
        <v>126</v>
      </c>
      <c r="N172" s="54">
        <f t="shared" si="20"/>
        <v>130</v>
      </c>
      <c r="O172" s="54">
        <f t="shared" si="21"/>
        <v>17</v>
      </c>
      <c r="P172" s="54">
        <f t="shared" si="23"/>
        <v>338</v>
      </c>
      <c r="Q172" s="54">
        <f t="shared" si="24"/>
        <v>321</v>
      </c>
      <c r="R172" s="94">
        <f t="shared" si="25"/>
        <v>17</v>
      </c>
    </row>
    <row r="173" spans="1:18" s="6" customFormat="1" x14ac:dyDescent="0.2">
      <c r="A173" s="91">
        <v>42397</v>
      </c>
      <c r="B173" s="92" t="s">
        <v>29</v>
      </c>
      <c r="C173" s="93">
        <v>1400</v>
      </c>
      <c r="D173" s="93">
        <v>1415</v>
      </c>
      <c r="E173" s="54" t="s">
        <v>32</v>
      </c>
      <c r="F173" s="54">
        <v>2</v>
      </c>
      <c r="G173" s="161">
        <v>55</v>
      </c>
      <c r="H173" s="161">
        <v>61</v>
      </c>
      <c r="I173" s="161">
        <v>73</v>
      </c>
      <c r="J173" s="161">
        <v>40</v>
      </c>
      <c r="K173" s="54">
        <f t="shared" si="22"/>
        <v>229</v>
      </c>
      <c r="L173" s="54">
        <f t="shared" si="18"/>
        <v>55</v>
      </c>
      <c r="M173" s="54">
        <f t="shared" si="19"/>
        <v>122</v>
      </c>
      <c r="N173" s="54">
        <f t="shared" si="20"/>
        <v>183</v>
      </c>
      <c r="O173" s="54">
        <f t="shared" si="21"/>
        <v>20</v>
      </c>
      <c r="P173" s="54">
        <f t="shared" si="23"/>
        <v>380</v>
      </c>
      <c r="Q173" s="54">
        <f t="shared" si="24"/>
        <v>360</v>
      </c>
      <c r="R173" s="94">
        <f t="shared" si="25"/>
        <v>20</v>
      </c>
    </row>
    <row r="174" spans="1:18" s="6" customFormat="1" x14ac:dyDescent="0.2">
      <c r="A174" s="91">
        <v>42397</v>
      </c>
      <c r="B174" s="92" t="s">
        <v>29</v>
      </c>
      <c r="C174" s="93">
        <v>1415</v>
      </c>
      <c r="D174" s="93">
        <v>1430</v>
      </c>
      <c r="E174" s="54" t="s">
        <v>32</v>
      </c>
      <c r="F174" s="54">
        <v>2</v>
      </c>
      <c r="G174" s="161">
        <v>60</v>
      </c>
      <c r="H174" s="161">
        <v>48</v>
      </c>
      <c r="I174" s="161">
        <v>60</v>
      </c>
      <c r="J174" s="161">
        <v>28</v>
      </c>
      <c r="K174" s="54">
        <f t="shared" si="22"/>
        <v>196</v>
      </c>
      <c r="L174" s="54">
        <f t="shared" si="18"/>
        <v>60</v>
      </c>
      <c r="M174" s="54">
        <f t="shared" si="19"/>
        <v>96</v>
      </c>
      <c r="N174" s="54">
        <f t="shared" si="20"/>
        <v>150</v>
      </c>
      <c r="O174" s="54">
        <f t="shared" si="21"/>
        <v>14</v>
      </c>
      <c r="P174" s="54">
        <f t="shared" si="23"/>
        <v>320</v>
      </c>
      <c r="Q174" s="54">
        <f t="shared" si="24"/>
        <v>306</v>
      </c>
      <c r="R174" s="94">
        <f t="shared" si="25"/>
        <v>14</v>
      </c>
    </row>
    <row r="175" spans="1:18" s="6" customFormat="1" x14ac:dyDescent="0.2">
      <c r="A175" s="91">
        <v>42397</v>
      </c>
      <c r="B175" s="92" t="s">
        <v>29</v>
      </c>
      <c r="C175" s="93">
        <v>1430</v>
      </c>
      <c r="D175" s="93">
        <v>1445</v>
      </c>
      <c r="E175" s="54" t="s">
        <v>32</v>
      </c>
      <c r="F175" s="54">
        <v>2</v>
      </c>
      <c r="G175" s="161">
        <v>59</v>
      </c>
      <c r="H175" s="161">
        <v>41</v>
      </c>
      <c r="I175" s="161">
        <v>54</v>
      </c>
      <c r="J175" s="161">
        <v>34</v>
      </c>
      <c r="K175" s="54">
        <f t="shared" si="22"/>
        <v>188</v>
      </c>
      <c r="L175" s="54">
        <f t="shared" si="18"/>
        <v>59</v>
      </c>
      <c r="M175" s="54">
        <f t="shared" si="19"/>
        <v>82</v>
      </c>
      <c r="N175" s="54">
        <f t="shared" si="20"/>
        <v>135</v>
      </c>
      <c r="O175" s="54">
        <f t="shared" si="21"/>
        <v>17</v>
      </c>
      <c r="P175" s="54">
        <f t="shared" si="23"/>
        <v>293</v>
      </c>
      <c r="Q175" s="54">
        <f t="shared" si="24"/>
        <v>276</v>
      </c>
      <c r="R175" s="94">
        <f t="shared" si="25"/>
        <v>17</v>
      </c>
    </row>
    <row r="176" spans="1:18" s="6" customFormat="1" x14ac:dyDescent="0.2">
      <c r="A176" s="91">
        <v>42397</v>
      </c>
      <c r="B176" s="92" t="s">
        <v>29</v>
      </c>
      <c r="C176" s="93">
        <v>1445</v>
      </c>
      <c r="D176" s="93">
        <v>1500</v>
      </c>
      <c r="E176" s="54" t="s">
        <v>32</v>
      </c>
      <c r="F176" s="54">
        <v>2</v>
      </c>
      <c r="G176" s="161">
        <v>59</v>
      </c>
      <c r="H176" s="161">
        <v>46</v>
      </c>
      <c r="I176" s="161">
        <v>67</v>
      </c>
      <c r="J176" s="161">
        <v>33</v>
      </c>
      <c r="K176" s="54">
        <f t="shared" si="22"/>
        <v>205</v>
      </c>
      <c r="L176" s="54">
        <f t="shared" si="18"/>
        <v>59</v>
      </c>
      <c r="M176" s="54">
        <f t="shared" si="19"/>
        <v>92</v>
      </c>
      <c r="N176" s="54">
        <f t="shared" si="20"/>
        <v>168</v>
      </c>
      <c r="O176" s="54">
        <f t="shared" si="21"/>
        <v>17</v>
      </c>
      <c r="P176" s="54">
        <f t="shared" si="23"/>
        <v>336</v>
      </c>
      <c r="Q176" s="54">
        <f t="shared" si="24"/>
        <v>319</v>
      </c>
      <c r="R176" s="94">
        <f t="shared" si="25"/>
        <v>17</v>
      </c>
    </row>
    <row r="177" spans="1:18" s="6" customFormat="1" x14ac:dyDescent="0.2">
      <c r="A177" s="91">
        <v>42397</v>
      </c>
      <c r="B177" s="92" t="s">
        <v>29</v>
      </c>
      <c r="C177" s="93">
        <v>1500</v>
      </c>
      <c r="D177" s="93">
        <v>1515</v>
      </c>
      <c r="E177" s="54" t="s">
        <v>32</v>
      </c>
      <c r="F177" s="54">
        <v>2</v>
      </c>
      <c r="G177" s="161">
        <v>60</v>
      </c>
      <c r="H177" s="161">
        <v>35</v>
      </c>
      <c r="I177" s="161">
        <v>93</v>
      </c>
      <c r="J177" s="161">
        <v>33</v>
      </c>
      <c r="K177" s="54">
        <f t="shared" si="22"/>
        <v>221</v>
      </c>
      <c r="L177" s="54">
        <f t="shared" si="18"/>
        <v>60</v>
      </c>
      <c r="M177" s="54">
        <f t="shared" si="19"/>
        <v>70</v>
      </c>
      <c r="N177" s="54">
        <f t="shared" si="20"/>
        <v>233</v>
      </c>
      <c r="O177" s="54">
        <f t="shared" si="21"/>
        <v>17</v>
      </c>
      <c r="P177" s="54">
        <f t="shared" si="23"/>
        <v>380</v>
      </c>
      <c r="Q177" s="54">
        <f t="shared" si="24"/>
        <v>363</v>
      </c>
      <c r="R177" s="94">
        <f t="shared" si="25"/>
        <v>17</v>
      </c>
    </row>
    <row r="178" spans="1:18" s="6" customFormat="1" x14ac:dyDescent="0.2">
      <c r="A178" s="91">
        <v>42397</v>
      </c>
      <c r="B178" s="92" t="s">
        <v>29</v>
      </c>
      <c r="C178" s="93">
        <v>1515</v>
      </c>
      <c r="D178" s="93">
        <v>1530</v>
      </c>
      <c r="E178" s="54" t="s">
        <v>32</v>
      </c>
      <c r="F178" s="54">
        <v>2</v>
      </c>
      <c r="G178" s="161">
        <v>43</v>
      </c>
      <c r="H178" s="161">
        <v>53</v>
      </c>
      <c r="I178" s="161">
        <v>48</v>
      </c>
      <c r="J178" s="161">
        <v>38</v>
      </c>
      <c r="K178" s="54">
        <f t="shared" si="22"/>
        <v>182</v>
      </c>
      <c r="L178" s="54">
        <f t="shared" si="18"/>
        <v>43</v>
      </c>
      <c r="M178" s="54">
        <f t="shared" si="19"/>
        <v>106</v>
      </c>
      <c r="N178" s="54">
        <f t="shared" si="20"/>
        <v>120</v>
      </c>
      <c r="O178" s="54">
        <f t="shared" si="21"/>
        <v>19</v>
      </c>
      <c r="P178" s="54">
        <f t="shared" si="23"/>
        <v>288</v>
      </c>
      <c r="Q178" s="54">
        <f t="shared" si="24"/>
        <v>269</v>
      </c>
      <c r="R178" s="94">
        <f t="shared" si="25"/>
        <v>19</v>
      </c>
    </row>
    <row r="179" spans="1:18" s="6" customFormat="1" x14ac:dyDescent="0.2">
      <c r="A179" s="91">
        <v>42397</v>
      </c>
      <c r="B179" s="92" t="s">
        <v>29</v>
      </c>
      <c r="C179" s="93">
        <v>1530</v>
      </c>
      <c r="D179" s="93">
        <v>1545</v>
      </c>
      <c r="E179" s="54" t="s">
        <v>32</v>
      </c>
      <c r="F179" s="54">
        <v>2</v>
      </c>
      <c r="G179" s="161">
        <v>29</v>
      </c>
      <c r="H179" s="161">
        <v>61</v>
      </c>
      <c r="I179" s="161">
        <v>72</v>
      </c>
      <c r="J179" s="161">
        <v>29</v>
      </c>
      <c r="K179" s="54">
        <f t="shared" si="22"/>
        <v>191</v>
      </c>
      <c r="L179" s="54">
        <f t="shared" si="18"/>
        <v>29</v>
      </c>
      <c r="M179" s="54">
        <f t="shared" si="19"/>
        <v>122</v>
      </c>
      <c r="N179" s="54">
        <f t="shared" si="20"/>
        <v>180</v>
      </c>
      <c r="O179" s="54">
        <f t="shared" si="21"/>
        <v>15</v>
      </c>
      <c r="P179" s="54">
        <f t="shared" si="23"/>
        <v>346</v>
      </c>
      <c r="Q179" s="54">
        <f t="shared" si="24"/>
        <v>331</v>
      </c>
      <c r="R179" s="94">
        <f t="shared" si="25"/>
        <v>15</v>
      </c>
    </row>
    <row r="180" spans="1:18" s="6" customFormat="1" x14ac:dyDescent="0.2">
      <c r="A180" s="91">
        <v>42397</v>
      </c>
      <c r="B180" s="92" t="s">
        <v>29</v>
      </c>
      <c r="C180" s="93">
        <v>1545</v>
      </c>
      <c r="D180" s="93">
        <v>1600</v>
      </c>
      <c r="E180" s="54" t="s">
        <v>32</v>
      </c>
      <c r="F180" s="54">
        <v>2</v>
      </c>
      <c r="G180" s="161">
        <v>63</v>
      </c>
      <c r="H180" s="161">
        <v>40</v>
      </c>
      <c r="I180" s="161">
        <v>42</v>
      </c>
      <c r="J180" s="161">
        <v>25</v>
      </c>
      <c r="K180" s="54">
        <f t="shared" si="22"/>
        <v>170</v>
      </c>
      <c r="L180" s="54">
        <f t="shared" si="18"/>
        <v>63</v>
      </c>
      <c r="M180" s="54">
        <f t="shared" si="19"/>
        <v>80</v>
      </c>
      <c r="N180" s="54">
        <f t="shared" si="20"/>
        <v>105</v>
      </c>
      <c r="O180" s="54">
        <f t="shared" si="21"/>
        <v>13</v>
      </c>
      <c r="P180" s="54">
        <f t="shared" si="23"/>
        <v>261</v>
      </c>
      <c r="Q180" s="54">
        <f t="shared" si="24"/>
        <v>248</v>
      </c>
      <c r="R180" s="94">
        <f t="shared" si="25"/>
        <v>13</v>
      </c>
    </row>
    <row r="181" spans="1:18" s="6" customFormat="1" x14ac:dyDescent="0.2">
      <c r="A181" s="91">
        <v>42397</v>
      </c>
      <c r="B181" s="92" t="s">
        <v>29</v>
      </c>
      <c r="C181" s="93">
        <v>1600</v>
      </c>
      <c r="D181" s="93">
        <v>1615</v>
      </c>
      <c r="E181" s="54" t="s">
        <v>32</v>
      </c>
      <c r="F181" s="54">
        <v>2</v>
      </c>
      <c r="G181" s="161">
        <v>40</v>
      </c>
      <c r="H181" s="161">
        <v>59</v>
      </c>
      <c r="I181" s="161">
        <v>66</v>
      </c>
      <c r="J181" s="161">
        <v>30</v>
      </c>
      <c r="K181" s="54">
        <f t="shared" si="22"/>
        <v>195</v>
      </c>
      <c r="L181" s="54">
        <f t="shared" si="18"/>
        <v>40</v>
      </c>
      <c r="M181" s="54">
        <f t="shared" si="19"/>
        <v>118</v>
      </c>
      <c r="N181" s="54">
        <f t="shared" si="20"/>
        <v>165</v>
      </c>
      <c r="O181" s="54">
        <f t="shared" si="21"/>
        <v>15</v>
      </c>
      <c r="P181" s="54">
        <f t="shared" si="23"/>
        <v>338</v>
      </c>
      <c r="Q181" s="54">
        <f t="shared" si="24"/>
        <v>323</v>
      </c>
      <c r="R181" s="94">
        <f t="shared" si="25"/>
        <v>15</v>
      </c>
    </row>
    <row r="182" spans="1:18" s="6" customFormat="1" x14ac:dyDescent="0.2">
      <c r="A182" s="91">
        <v>42397</v>
      </c>
      <c r="B182" s="92" t="s">
        <v>29</v>
      </c>
      <c r="C182" s="93">
        <v>1615</v>
      </c>
      <c r="D182" s="93">
        <v>1630</v>
      </c>
      <c r="E182" s="54" t="s">
        <v>32</v>
      </c>
      <c r="F182" s="54">
        <v>2</v>
      </c>
      <c r="G182" s="161">
        <v>21</v>
      </c>
      <c r="H182" s="161">
        <v>59</v>
      </c>
      <c r="I182" s="161">
        <v>65</v>
      </c>
      <c r="J182" s="161">
        <v>38</v>
      </c>
      <c r="K182" s="54">
        <f t="shared" si="22"/>
        <v>183</v>
      </c>
      <c r="L182" s="54">
        <f t="shared" si="18"/>
        <v>21</v>
      </c>
      <c r="M182" s="54">
        <f t="shared" si="19"/>
        <v>118</v>
      </c>
      <c r="N182" s="54">
        <f t="shared" si="20"/>
        <v>163</v>
      </c>
      <c r="O182" s="54">
        <f t="shared" si="21"/>
        <v>19</v>
      </c>
      <c r="P182" s="54">
        <f t="shared" si="23"/>
        <v>321</v>
      </c>
      <c r="Q182" s="54">
        <f t="shared" si="24"/>
        <v>302</v>
      </c>
      <c r="R182" s="94">
        <f t="shared" si="25"/>
        <v>19</v>
      </c>
    </row>
    <row r="183" spans="1:18" s="6" customFormat="1" x14ac:dyDescent="0.2">
      <c r="A183" s="91">
        <v>42397</v>
      </c>
      <c r="B183" s="92" t="s">
        <v>29</v>
      </c>
      <c r="C183" s="93">
        <v>1630</v>
      </c>
      <c r="D183" s="93">
        <v>1645</v>
      </c>
      <c r="E183" s="54" t="s">
        <v>32</v>
      </c>
      <c r="F183" s="54">
        <v>2</v>
      </c>
      <c r="G183" s="161">
        <v>49</v>
      </c>
      <c r="H183" s="161">
        <v>65</v>
      </c>
      <c r="I183" s="161">
        <v>65</v>
      </c>
      <c r="J183" s="161">
        <v>26</v>
      </c>
      <c r="K183" s="54">
        <f t="shared" si="22"/>
        <v>205</v>
      </c>
      <c r="L183" s="54">
        <f t="shared" si="18"/>
        <v>49</v>
      </c>
      <c r="M183" s="54">
        <f t="shared" si="19"/>
        <v>130</v>
      </c>
      <c r="N183" s="54">
        <f t="shared" si="20"/>
        <v>163</v>
      </c>
      <c r="O183" s="54">
        <f t="shared" si="21"/>
        <v>13</v>
      </c>
      <c r="P183" s="54">
        <f t="shared" si="23"/>
        <v>355</v>
      </c>
      <c r="Q183" s="54">
        <f t="shared" si="24"/>
        <v>342</v>
      </c>
      <c r="R183" s="94">
        <f t="shared" si="25"/>
        <v>13</v>
      </c>
    </row>
    <row r="184" spans="1:18" s="6" customFormat="1" x14ac:dyDescent="0.2">
      <c r="A184" s="91">
        <v>42397</v>
      </c>
      <c r="B184" s="92" t="s">
        <v>29</v>
      </c>
      <c r="C184" s="93">
        <v>1645</v>
      </c>
      <c r="D184" s="93">
        <v>1700</v>
      </c>
      <c r="E184" s="54" t="s">
        <v>32</v>
      </c>
      <c r="F184" s="54">
        <v>2</v>
      </c>
      <c r="G184" s="161">
        <v>31</v>
      </c>
      <c r="H184" s="161">
        <v>70</v>
      </c>
      <c r="I184" s="161">
        <v>56</v>
      </c>
      <c r="J184" s="161">
        <v>33</v>
      </c>
      <c r="K184" s="54">
        <f t="shared" si="22"/>
        <v>190</v>
      </c>
      <c r="L184" s="54">
        <f t="shared" si="18"/>
        <v>31</v>
      </c>
      <c r="M184" s="54">
        <f t="shared" si="19"/>
        <v>140</v>
      </c>
      <c r="N184" s="54">
        <f t="shared" si="20"/>
        <v>140</v>
      </c>
      <c r="O184" s="54">
        <f t="shared" si="21"/>
        <v>17</v>
      </c>
      <c r="P184" s="54">
        <f t="shared" si="23"/>
        <v>328</v>
      </c>
      <c r="Q184" s="54">
        <f t="shared" si="24"/>
        <v>311</v>
      </c>
      <c r="R184" s="94">
        <f t="shared" si="25"/>
        <v>17</v>
      </c>
    </row>
    <row r="185" spans="1:18" s="6" customFormat="1" x14ac:dyDescent="0.2">
      <c r="A185" s="91">
        <v>42397</v>
      </c>
      <c r="B185" s="92" t="s">
        <v>29</v>
      </c>
      <c r="C185" s="93">
        <v>1700</v>
      </c>
      <c r="D185" s="93">
        <v>1715</v>
      </c>
      <c r="E185" s="54" t="s">
        <v>32</v>
      </c>
      <c r="F185" s="54">
        <v>2</v>
      </c>
      <c r="G185" s="161">
        <v>51</v>
      </c>
      <c r="H185" s="161">
        <v>75</v>
      </c>
      <c r="I185" s="161">
        <v>48</v>
      </c>
      <c r="J185" s="161">
        <v>38</v>
      </c>
      <c r="K185" s="54">
        <f t="shared" si="22"/>
        <v>212</v>
      </c>
      <c r="L185" s="54">
        <f t="shared" si="18"/>
        <v>51</v>
      </c>
      <c r="M185" s="54">
        <f t="shared" si="19"/>
        <v>150</v>
      </c>
      <c r="N185" s="54">
        <f t="shared" si="20"/>
        <v>120</v>
      </c>
      <c r="O185" s="54">
        <f t="shared" si="21"/>
        <v>19</v>
      </c>
      <c r="P185" s="54">
        <f t="shared" si="23"/>
        <v>340</v>
      </c>
      <c r="Q185" s="54">
        <f t="shared" si="24"/>
        <v>321</v>
      </c>
      <c r="R185" s="94">
        <f t="shared" si="25"/>
        <v>19</v>
      </c>
    </row>
    <row r="186" spans="1:18" s="6" customFormat="1" x14ac:dyDescent="0.2">
      <c r="A186" s="91">
        <v>42397</v>
      </c>
      <c r="B186" s="92" t="s">
        <v>29</v>
      </c>
      <c r="C186" s="93">
        <v>1715</v>
      </c>
      <c r="D186" s="93">
        <v>1730</v>
      </c>
      <c r="E186" s="54" t="s">
        <v>32</v>
      </c>
      <c r="F186" s="54">
        <v>2</v>
      </c>
      <c r="G186" s="161">
        <v>42</v>
      </c>
      <c r="H186" s="161">
        <v>73</v>
      </c>
      <c r="I186" s="161">
        <v>53</v>
      </c>
      <c r="J186" s="161">
        <v>34</v>
      </c>
      <c r="K186" s="54">
        <f t="shared" si="22"/>
        <v>202</v>
      </c>
      <c r="L186" s="54">
        <f t="shared" si="18"/>
        <v>42</v>
      </c>
      <c r="M186" s="54">
        <f t="shared" si="19"/>
        <v>146</v>
      </c>
      <c r="N186" s="54">
        <f t="shared" si="20"/>
        <v>133</v>
      </c>
      <c r="O186" s="54">
        <f t="shared" si="21"/>
        <v>17</v>
      </c>
      <c r="P186" s="54">
        <f t="shared" si="23"/>
        <v>338</v>
      </c>
      <c r="Q186" s="54">
        <f t="shared" si="24"/>
        <v>321</v>
      </c>
      <c r="R186" s="94">
        <f t="shared" si="25"/>
        <v>17</v>
      </c>
    </row>
    <row r="187" spans="1:18" s="6" customFormat="1" x14ac:dyDescent="0.2">
      <c r="A187" s="91">
        <v>42397</v>
      </c>
      <c r="B187" s="92" t="s">
        <v>29</v>
      </c>
      <c r="C187" s="93">
        <v>1730</v>
      </c>
      <c r="D187" s="93">
        <v>1745</v>
      </c>
      <c r="E187" s="54" t="s">
        <v>32</v>
      </c>
      <c r="F187" s="54">
        <v>2</v>
      </c>
      <c r="G187" s="161">
        <v>58</v>
      </c>
      <c r="H187" s="161">
        <v>74</v>
      </c>
      <c r="I187" s="161">
        <v>33</v>
      </c>
      <c r="J187" s="161">
        <v>30</v>
      </c>
      <c r="K187" s="54">
        <f t="shared" si="22"/>
        <v>195</v>
      </c>
      <c r="L187" s="54">
        <f t="shared" si="18"/>
        <v>58</v>
      </c>
      <c r="M187" s="54">
        <f t="shared" si="19"/>
        <v>148</v>
      </c>
      <c r="N187" s="54">
        <f t="shared" si="20"/>
        <v>83</v>
      </c>
      <c r="O187" s="54">
        <f t="shared" si="21"/>
        <v>15</v>
      </c>
      <c r="P187" s="54">
        <f t="shared" si="23"/>
        <v>304</v>
      </c>
      <c r="Q187" s="54">
        <f t="shared" si="24"/>
        <v>289</v>
      </c>
      <c r="R187" s="94">
        <f t="shared" si="25"/>
        <v>15</v>
      </c>
    </row>
    <row r="188" spans="1:18" s="6" customFormat="1" x14ac:dyDescent="0.2">
      <c r="A188" s="91">
        <v>42397</v>
      </c>
      <c r="B188" s="92" t="s">
        <v>29</v>
      </c>
      <c r="C188" s="93">
        <v>1745</v>
      </c>
      <c r="D188" s="93">
        <v>1800</v>
      </c>
      <c r="E188" s="54" t="s">
        <v>32</v>
      </c>
      <c r="F188" s="54">
        <v>2</v>
      </c>
      <c r="G188" s="161">
        <v>46</v>
      </c>
      <c r="H188" s="161">
        <v>71</v>
      </c>
      <c r="I188" s="161">
        <v>41</v>
      </c>
      <c r="J188" s="161">
        <v>15</v>
      </c>
      <c r="K188" s="54">
        <f t="shared" si="22"/>
        <v>173</v>
      </c>
      <c r="L188" s="54">
        <f t="shared" si="18"/>
        <v>46</v>
      </c>
      <c r="M188" s="54">
        <f t="shared" si="19"/>
        <v>142</v>
      </c>
      <c r="N188" s="54">
        <f t="shared" si="20"/>
        <v>103</v>
      </c>
      <c r="O188" s="54">
        <f t="shared" si="21"/>
        <v>8</v>
      </c>
      <c r="P188" s="54">
        <f t="shared" si="23"/>
        <v>299</v>
      </c>
      <c r="Q188" s="54">
        <f t="shared" si="24"/>
        <v>291</v>
      </c>
      <c r="R188" s="94">
        <f t="shared" si="25"/>
        <v>8</v>
      </c>
    </row>
    <row r="189" spans="1:18" x14ac:dyDescent="0.25">
      <c r="A189" s="91">
        <v>42397</v>
      </c>
      <c r="B189" s="92" t="s">
        <v>29</v>
      </c>
      <c r="C189" s="93">
        <v>1800</v>
      </c>
      <c r="D189" s="93">
        <v>1815</v>
      </c>
      <c r="E189" s="54" t="s">
        <v>32</v>
      </c>
      <c r="F189" s="54">
        <v>2</v>
      </c>
      <c r="G189" s="161">
        <v>48</v>
      </c>
      <c r="H189" s="161">
        <v>65</v>
      </c>
      <c r="I189" s="161">
        <v>42</v>
      </c>
      <c r="J189" s="161">
        <v>39</v>
      </c>
      <c r="K189" s="54">
        <f t="shared" si="22"/>
        <v>194</v>
      </c>
      <c r="L189" s="54">
        <f t="shared" si="18"/>
        <v>48</v>
      </c>
      <c r="M189" s="54">
        <f t="shared" si="19"/>
        <v>130</v>
      </c>
      <c r="N189" s="54">
        <f t="shared" si="20"/>
        <v>105</v>
      </c>
      <c r="O189" s="54">
        <f t="shared" si="21"/>
        <v>20</v>
      </c>
      <c r="P189" s="54">
        <f t="shared" si="23"/>
        <v>303</v>
      </c>
      <c r="Q189" s="54">
        <f t="shared" si="24"/>
        <v>283</v>
      </c>
      <c r="R189" s="94">
        <f t="shared" si="25"/>
        <v>20</v>
      </c>
    </row>
    <row r="190" spans="1:18" x14ac:dyDescent="0.25">
      <c r="A190" s="91">
        <v>42397</v>
      </c>
      <c r="B190" s="92" t="s">
        <v>29</v>
      </c>
      <c r="C190" s="93">
        <v>1815</v>
      </c>
      <c r="D190" s="93">
        <v>1830</v>
      </c>
      <c r="E190" s="54" t="s">
        <v>32</v>
      </c>
      <c r="F190" s="54">
        <v>2</v>
      </c>
      <c r="G190" s="161">
        <v>52</v>
      </c>
      <c r="H190" s="161">
        <v>70</v>
      </c>
      <c r="I190" s="161">
        <v>26</v>
      </c>
      <c r="J190" s="161">
        <v>29</v>
      </c>
      <c r="K190" s="54">
        <f t="shared" si="22"/>
        <v>177</v>
      </c>
      <c r="L190" s="54">
        <f t="shared" si="18"/>
        <v>52</v>
      </c>
      <c r="M190" s="54">
        <f t="shared" si="19"/>
        <v>140</v>
      </c>
      <c r="N190" s="54">
        <f t="shared" si="20"/>
        <v>65</v>
      </c>
      <c r="O190" s="54">
        <f t="shared" si="21"/>
        <v>15</v>
      </c>
      <c r="P190" s="54">
        <f t="shared" si="23"/>
        <v>272</v>
      </c>
      <c r="Q190" s="54">
        <f t="shared" si="24"/>
        <v>257</v>
      </c>
      <c r="R190" s="94">
        <f t="shared" si="25"/>
        <v>15</v>
      </c>
    </row>
    <row r="191" spans="1:18" x14ac:dyDescent="0.25">
      <c r="A191" s="91">
        <v>42397</v>
      </c>
      <c r="B191" s="92" t="s">
        <v>29</v>
      </c>
      <c r="C191" s="93">
        <v>1830</v>
      </c>
      <c r="D191" s="93">
        <v>1845</v>
      </c>
      <c r="E191" s="54" t="s">
        <v>32</v>
      </c>
      <c r="F191" s="54">
        <v>2</v>
      </c>
      <c r="G191" s="161">
        <v>53</v>
      </c>
      <c r="H191" s="161">
        <v>69</v>
      </c>
      <c r="I191" s="161">
        <v>29</v>
      </c>
      <c r="J191" s="161">
        <v>24</v>
      </c>
      <c r="K191" s="54">
        <f t="shared" si="22"/>
        <v>175</v>
      </c>
      <c r="L191" s="54">
        <f t="shared" si="18"/>
        <v>53</v>
      </c>
      <c r="M191" s="54">
        <f t="shared" si="19"/>
        <v>138</v>
      </c>
      <c r="N191" s="54">
        <f t="shared" si="20"/>
        <v>73</v>
      </c>
      <c r="O191" s="54">
        <f t="shared" si="21"/>
        <v>12</v>
      </c>
      <c r="P191" s="54">
        <f t="shared" si="23"/>
        <v>276</v>
      </c>
      <c r="Q191" s="54">
        <f t="shared" si="24"/>
        <v>264</v>
      </c>
      <c r="R191" s="94">
        <f t="shared" si="25"/>
        <v>12</v>
      </c>
    </row>
    <row r="192" spans="1:18" x14ac:dyDescent="0.25">
      <c r="A192" s="91">
        <v>42397</v>
      </c>
      <c r="B192" s="92" t="s">
        <v>29</v>
      </c>
      <c r="C192" s="93">
        <v>1845</v>
      </c>
      <c r="D192" s="93">
        <v>1900</v>
      </c>
      <c r="E192" s="54" t="s">
        <v>32</v>
      </c>
      <c r="F192" s="54">
        <v>2</v>
      </c>
      <c r="G192" s="161">
        <v>52</v>
      </c>
      <c r="H192" s="161">
        <v>52</v>
      </c>
      <c r="I192" s="161">
        <v>28</v>
      </c>
      <c r="J192" s="161">
        <v>43</v>
      </c>
      <c r="K192" s="54">
        <f t="shared" si="22"/>
        <v>175</v>
      </c>
      <c r="L192" s="54">
        <f t="shared" si="18"/>
        <v>52</v>
      </c>
      <c r="M192" s="54">
        <f t="shared" si="19"/>
        <v>104</v>
      </c>
      <c r="N192" s="54">
        <f t="shared" si="20"/>
        <v>70</v>
      </c>
      <c r="O192" s="54">
        <f t="shared" si="21"/>
        <v>22</v>
      </c>
      <c r="P192" s="54">
        <f t="shared" si="23"/>
        <v>248</v>
      </c>
      <c r="Q192" s="54">
        <f t="shared" si="24"/>
        <v>226</v>
      </c>
      <c r="R192" s="94">
        <f t="shared" si="25"/>
        <v>22</v>
      </c>
    </row>
    <row r="193" spans="1:67" x14ac:dyDescent="0.25">
      <c r="A193" s="91">
        <v>42397</v>
      </c>
      <c r="B193" s="92" t="s">
        <v>29</v>
      </c>
      <c r="C193" s="93">
        <v>1900</v>
      </c>
      <c r="D193" s="93">
        <v>1915</v>
      </c>
      <c r="E193" s="54" t="s">
        <v>32</v>
      </c>
      <c r="F193" s="54">
        <v>2</v>
      </c>
      <c r="G193" s="161">
        <v>59</v>
      </c>
      <c r="H193" s="161">
        <v>84</v>
      </c>
      <c r="I193" s="161">
        <v>11</v>
      </c>
      <c r="J193" s="161">
        <v>17</v>
      </c>
      <c r="K193" s="54">
        <f t="shared" si="22"/>
        <v>171</v>
      </c>
      <c r="L193" s="54">
        <f t="shared" si="18"/>
        <v>59</v>
      </c>
      <c r="M193" s="54">
        <f t="shared" si="19"/>
        <v>168</v>
      </c>
      <c r="N193" s="54">
        <f t="shared" si="20"/>
        <v>28</v>
      </c>
      <c r="O193" s="54">
        <f t="shared" si="21"/>
        <v>9</v>
      </c>
      <c r="P193" s="54">
        <f t="shared" si="23"/>
        <v>264</v>
      </c>
      <c r="Q193" s="54">
        <f t="shared" si="24"/>
        <v>255</v>
      </c>
      <c r="R193" s="94">
        <f t="shared" si="25"/>
        <v>9</v>
      </c>
    </row>
    <row r="194" spans="1:67" x14ac:dyDescent="0.25">
      <c r="A194" s="91">
        <v>42397</v>
      </c>
      <c r="B194" s="92" t="s">
        <v>29</v>
      </c>
      <c r="C194" s="93">
        <v>1915</v>
      </c>
      <c r="D194" s="93">
        <v>1930</v>
      </c>
      <c r="E194" s="54" t="s">
        <v>32</v>
      </c>
      <c r="F194" s="54">
        <v>2</v>
      </c>
      <c r="G194" s="161">
        <v>57</v>
      </c>
      <c r="H194" s="161">
        <v>59</v>
      </c>
      <c r="I194" s="161">
        <v>15</v>
      </c>
      <c r="J194" s="161">
        <v>20</v>
      </c>
      <c r="K194" s="54">
        <f t="shared" si="22"/>
        <v>151</v>
      </c>
      <c r="L194" s="54">
        <f t="shared" si="18"/>
        <v>57</v>
      </c>
      <c r="M194" s="54">
        <f t="shared" si="19"/>
        <v>118</v>
      </c>
      <c r="N194" s="54">
        <f t="shared" si="20"/>
        <v>38</v>
      </c>
      <c r="O194" s="54">
        <f t="shared" si="21"/>
        <v>10</v>
      </c>
      <c r="P194" s="54">
        <f t="shared" si="23"/>
        <v>223</v>
      </c>
      <c r="Q194" s="54">
        <f t="shared" si="24"/>
        <v>213</v>
      </c>
      <c r="R194" s="94">
        <f t="shared" si="25"/>
        <v>10</v>
      </c>
    </row>
    <row r="195" spans="1:67" x14ac:dyDescent="0.25">
      <c r="A195" s="91">
        <v>42397</v>
      </c>
      <c r="B195" s="92" t="s">
        <v>29</v>
      </c>
      <c r="C195" s="93">
        <v>1930</v>
      </c>
      <c r="D195" s="93">
        <v>1945</v>
      </c>
      <c r="E195" s="54" t="s">
        <v>32</v>
      </c>
      <c r="F195" s="54">
        <v>2</v>
      </c>
      <c r="G195" s="161">
        <v>64</v>
      </c>
      <c r="H195" s="161">
        <v>49</v>
      </c>
      <c r="I195" s="161">
        <v>31</v>
      </c>
      <c r="J195" s="161">
        <v>37</v>
      </c>
      <c r="K195" s="54">
        <f t="shared" si="22"/>
        <v>181</v>
      </c>
      <c r="L195" s="54">
        <f t="shared" si="18"/>
        <v>64</v>
      </c>
      <c r="M195" s="54">
        <f t="shared" si="19"/>
        <v>98</v>
      </c>
      <c r="N195" s="54">
        <f t="shared" si="20"/>
        <v>78</v>
      </c>
      <c r="O195" s="54">
        <f t="shared" si="21"/>
        <v>19</v>
      </c>
      <c r="P195" s="54">
        <f t="shared" si="23"/>
        <v>259</v>
      </c>
      <c r="Q195" s="54">
        <f t="shared" si="24"/>
        <v>240</v>
      </c>
      <c r="R195" s="94">
        <f t="shared" si="25"/>
        <v>19</v>
      </c>
    </row>
    <row r="196" spans="1:67" x14ac:dyDescent="0.25">
      <c r="A196" s="91">
        <v>42397</v>
      </c>
      <c r="B196" s="92" t="s">
        <v>29</v>
      </c>
      <c r="C196" s="93">
        <v>1945</v>
      </c>
      <c r="D196" s="93">
        <v>2000</v>
      </c>
      <c r="E196" s="54" t="s">
        <v>32</v>
      </c>
      <c r="F196" s="54">
        <v>2</v>
      </c>
      <c r="G196" s="161">
        <v>58</v>
      </c>
      <c r="H196" s="161">
        <v>48</v>
      </c>
      <c r="I196" s="161">
        <v>53</v>
      </c>
      <c r="J196" s="161">
        <v>18</v>
      </c>
      <c r="K196" s="54">
        <f t="shared" si="22"/>
        <v>177</v>
      </c>
      <c r="L196" s="54">
        <f t="shared" si="18"/>
        <v>58</v>
      </c>
      <c r="M196" s="54">
        <f t="shared" si="19"/>
        <v>96</v>
      </c>
      <c r="N196" s="54">
        <f t="shared" si="20"/>
        <v>133</v>
      </c>
      <c r="O196" s="54">
        <f t="shared" si="21"/>
        <v>9</v>
      </c>
      <c r="P196" s="54">
        <f t="shared" si="23"/>
        <v>296</v>
      </c>
      <c r="Q196" s="54">
        <f t="shared" si="24"/>
        <v>287</v>
      </c>
      <c r="R196" s="94">
        <f t="shared" si="25"/>
        <v>9</v>
      </c>
    </row>
    <row r="197" spans="1:67" s="4" customFormat="1" ht="16.5" customHeight="1" x14ac:dyDescent="0.2">
      <c r="A197" s="91">
        <v>42397</v>
      </c>
      <c r="B197" s="92" t="s">
        <v>29</v>
      </c>
      <c r="C197" s="93">
        <v>500</v>
      </c>
      <c r="D197" s="93">
        <v>515</v>
      </c>
      <c r="E197" s="54" t="s">
        <v>32</v>
      </c>
      <c r="F197" s="54" t="s">
        <v>33</v>
      </c>
      <c r="G197" s="160">
        <v>0</v>
      </c>
      <c r="H197" s="160">
        <v>0</v>
      </c>
      <c r="I197" s="160">
        <v>0</v>
      </c>
      <c r="J197" s="160">
        <v>0</v>
      </c>
      <c r="K197" s="54">
        <f t="shared" si="22"/>
        <v>0</v>
      </c>
      <c r="L197" s="54">
        <f t="shared" si="18"/>
        <v>0</v>
      </c>
      <c r="M197" s="54">
        <f t="shared" si="19"/>
        <v>0</v>
      </c>
      <c r="N197" s="54">
        <f t="shared" si="20"/>
        <v>0</v>
      </c>
      <c r="O197" s="54">
        <f t="shared" si="21"/>
        <v>0</v>
      </c>
      <c r="P197" s="54">
        <f t="shared" si="23"/>
        <v>0</v>
      </c>
      <c r="Q197" s="54">
        <f t="shared" si="24"/>
        <v>0</v>
      </c>
      <c r="R197" s="94">
        <f>O197</f>
        <v>0</v>
      </c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</row>
    <row r="198" spans="1:67" s="4" customFormat="1" ht="16.5" customHeight="1" x14ac:dyDescent="0.2">
      <c r="A198" s="91">
        <v>42397</v>
      </c>
      <c r="B198" s="92" t="s">
        <v>29</v>
      </c>
      <c r="C198" s="93">
        <v>515</v>
      </c>
      <c r="D198" s="93">
        <v>530</v>
      </c>
      <c r="E198" s="54" t="s">
        <v>32</v>
      </c>
      <c r="F198" s="54" t="s">
        <v>33</v>
      </c>
      <c r="G198" s="160">
        <v>0</v>
      </c>
      <c r="H198" s="160">
        <v>0</v>
      </c>
      <c r="I198" s="160">
        <v>0</v>
      </c>
      <c r="J198" s="160">
        <v>0</v>
      </c>
      <c r="K198" s="54">
        <f t="shared" si="22"/>
        <v>0</v>
      </c>
      <c r="L198" s="54">
        <f t="shared" si="18"/>
        <v>0</v>
      </c>
      <c r="M198" s="54">
        <f t="shared" si="19"/>
        <v>0</v>
      </c>
      <c r="N198" s="54">
        <f t="shared" si="20"/>
        <v>0</v>
      </c>
      <c r="O198" s="54">
        <f t="shared" si="21"/>
        <v>0</v>
      </c>
      <c r="P198" s="54">
        <f t="shared" si="23"/>
        <v>0</v>
      </c>
      <c r="Q198" s="54">
        <f t="shared" si="24"/>
        <v>0</v>
      </c>
      <c r="R198" s="94">
        <f t="shared" ref="R198:R200" si="26">O198</f>
        <v>0</v>
      </c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</row>
    <row r="199" spans="1:67" s="4" customFormat="1" ht="16.5" customHeight="1" x14ac:dyDescent="0.2">
      <c r="A199" s="91">
        <v>42397</v>
      </c>
      <c r="B199" s="92" t="s">
        <v>29</v>
      </c>
      <c r="C199" s="93">
        <v>530</v>
      </c>
      <c r="D199" s="93">
        <v>545</v>
      </c>
      <c r="E199" s="54" t="s">
        <v>32</v>
      </c>
      <c r="F199" s="54" t="s">
        <v>33</v>
      </c>
      <c r="G199" s="160">
        <v>0</v>
      </c>
      <c r="H199" s="160">
        <v>0</v>
      </c>
      <c r="I199" s="160">
        <v>0</v>
      </c>
      <c r="J199" s="160">
        <v>0</v>
      </c>
      <c r="K199" s="54">
        <f t="shared" si="22"/>
        <v>0</v>
      </c>
      <c r="L199" s="54">
        <f t="shared" si="18"/>
        <v>0</v>
      </c>
      <c r="M199" s="54">
        <f t="shared" si="19"/>
        <v>0</v>
      </c>
      <c r="N199" s="54">
        <f t="shared" si="20"/>
        <v>0</v>
      </c>
      <c r="O199" s="54">
        <f t="shared" si="21"/>
        <v>0</v>
      </c>
      <c r="P199" s="54">
        <f t="shared" si="23"/>
        <v>0</v>
      </c>
      <c r="Q199" s="54">
        <f t="shared" si="24"/>
        <v>0</v>
      </c>
      <c r="R199" s="94">
        <f t="shared" si="26"/>
        <v>0</v>
      </c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</row>
    <row r="200" spans="1:67" s="4" customFormat="1" ht="16.5" customHeight="1" x14ac:dyDescent="0.2">
      <c r="A200" s="91">
        <v>42397</v>
      </c>
      <c r="B200" s="92" t="s">
        <v>29</v>
      </c>
      <c r="C200" s="93">
        <v>545</v>
      </c>
      <c r="D200" s="93">
        <v>600</v>
      </c>
      <c r="E200" s="54" t="s">
        <v>32</v>
      </c>
      <c r="F200" s="54" t="s">
        <v>33</v>
      </c>
      <c r="G200" s="160">
        <v>0</v>
      </c>
      <c r="H200" s="160">
        <v>0</v>
      </c>
      <c r="I200" s="160">
        <v>0</v>
      </c>
      <c r="J200" s="160">
        <v>0</v>
      </c>
      <c r="K200" s="54">
        <f t="shared" si="22"/>
        <v>0</v>
      </c>
      <c r="L200" s="54">
        <f t="shared" si="18"/>
        <v>0</v>
      </c>
      <c r="M200" s="54">
        <f t="shared" si="19"/>
        <v>0</v>
      </c>
      <c r="N200" s="54">
        <f t="shared" si="20"/>
        <v>0</v>
      </c>
      <c r="O200" s="54">
        <f t="shared" si="21"/>
        <v>0</v>
      </c>
      <c r="P200" s="54">
        <f t="shared" si="23"/>
        <v>0</v>
      </c>
      <c r="Q200" s="54">
        <f t="shared" si="24"/>
        <v>0</v>
      </c>
      <c r="R200" s="94">
        <f t="shared" si="26"/>
        <v>0</v>
      </c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</row>
    <row r="201" spans="1:67" x14ac:dyDescent="0.25">
      <c r="A201" s="91">
        <v>42397</v>
      </c>
      <c r="B201" s="92" t="s">
        <v>29</v>
      </c>
      <c r="C201" s="93">
        <v>600</v>
      </c>
      <c r="D201" s="93">
        <v>615</v>
      </c>
      <c r="E201" s="54" t="s">
        <v>32</v>
      </c>
      <c r="F201" s="54" t="s">
        <v>33</v>
      </c>
      <c r="G201" s="161">
        <v>292</v>
      </c>
      <c r="H201" s="161">
        <v>5</v>
      </c>
      <c r="I201" s="161">
        <v>16</v>
      </c>
      <c r="J201" s="161">
        <v>539</v>
      </c>
      <c r="K201" s="54">
        <f t="shared" si="22"/>
        <v>852</v>
      </c>
      <c r="L201" s="54">
        <f t="shared" si="18"/>
        <v>292</v>
      </c>
      <c r="M201" s="54">
        <f t="shared" si="19"/>
        <v>10</v>
      </c>
      <c r="N201" s="54">
        <f t="shared" si="20"/>
        <v>40</v>
      </c>
      <c r="O201" s="54">
        <f t="shared" si="21"/>
        <v>270</v>
      </c>
      <c r="P201" s="54">
        <f t="shared" si="23"/>
        <v>612</v>
      </c>
      <c r="Q201" s="54">
        <f t="shared" si="24"/>
        <v>342</v>
      </c>
      <c r="R201" s="94">
        <f t="shared" si="25"/>
        <v>270</v>
      </c>
    </row>
    <row r="202" spans="1:67" x14ac:dyDescent="0.25">
      <c r="A202" s="91">
        <v>42397</v>
      </c>
      <c r="B202" s="92" t="s">
        <v>29</v>
      </c>
      <c r="C202" s="93">
        <v>615</v>
      </c>
      <c r="D202" s="93">
        <v>630</v>
      </c>
      <c r="E202" s="54" t="s">
        <v>32</v>
      </c>
      <c r="F202" s="54" t="s">
        <v>33</v>
      </c>
      <c r="G202" s="161">
        <v>247</v>
      </c>
      <c r="H202" s="161">
        <v>5</v>
      </c>
      <c r="I202" s="161">
        <v>5</v>
      </c>
      <c r="J202" s="161">
        <v>613</v>
      </c>
      <c r="K202" s="54">
        <f t="shared" si="22"/>
        <v>870</v>
      </c>
      <c r="L202" s="54">
        <f t="shared" si="18"/>
        <v>247</v>
      </c>
      <c r="M202" s="54">
        <f t="shared" si="19"/>
        <v>10</v>
      </c>
      <c r="N202" s="54">
        <f t="shared" si="20"/>
        <v>13</v>
      </c>
      <c r="O202" s="54">
        <f t="shared" si="21"/>
        <v>307</v>
      </c>
      <c r="P202" s="54">
        <f t="shared" si="23"/>
        <v>577</v>
      </c>
      <c r="Q202" s="54">
        <f t="shared" si="24"/>
        <v>270</v>
      </c>
      <c r="R202" s="94">
        <f t="shared" si="25"/>
        <v>307</v>
      </c>
    </row>
    <row r="203" spans="1:67" x14ac:dyDescent="0.25">
      <c r="A203" s="91">
        <v>42397</v>
      </c>
      <c r="B203" s="92" t="s">
        <v>29</v>
      </c>
      <c r="C203" s="93">
        <v>630</v>
      </c>
      <c r="D203" s="93">
        <v>645</v>
      </c>
      <c r="E203" s="54" t="s">
        <v>32</v>
      </c>
      <c r="F203" s="54" t="s">
        <v>33</v>
      </c>
      <c r="G203" s="161">
        <v>169</v>
      </c>
      <c r="H203" s="161">
        <v>4</v>
      </c>
      <c r="I203" s="161">
        <v>7</v>
      </c>
      <c r="J203" s="161">
        <v>681</v>
      </c>
      <c r="K203" s="54">
        <f t="shared" si="22"/>
        <v>861</v>
      </c>
      <c r="L203" s="54">
        <f t="shared" si="18"/>
        <v>169</v>
      </c>
      <c r="M203" s="54">
        <f t="shared" si="19"/>
        <v>8</v>
      </c>
      <c r="N203" s="54">
        <f t="shared" si="20"/>
        <v>18</v>
      </c>
      <c r="O203" s="54">
        <f t="shared" si="21"/>
        <v>341</v>
      </c>
      <c r="P203" s="54">
        <f t="shared" si="23"/>
        <v>536</v>
      </c>
      <c r="Q203" s="54">
        <f t="shared" si="24"/>
        <v>195</v>
      </c>
      <c r="R203" s="94">
        <f t="shared" si="25"/>
        <v>341</v>
      </c>
    </row>
    <row r="204" spans="1:67" x14ac:dyDescent="0.25">
      <c r="A204" s="91">
        <v>42397</v>
      </c>
      <c r="B204" s="92" t="s">
        <v>29</v>
      </c>
      <c r="C204" s="93">
        <v>645</v>
      </c>
      <c r="D204" s="93">
        <v>700</v>
      </c>
      <c r="E204" s="54" t="s">
        <v>32</v>
      </c>
      <c r="F204" s="54" t="s">
        <v>33</v>
      </c>
      <c r="G204" s="161">
        <v>224</v>
      </c>
      <c r="H204" s="161">
        <v>3</v>
      </c>
      <c r="I204" s="161">
        <v>10</v>
      </c>
      <c r="J204" s="161">
        <v>696</v>
      </c>
      <c r="K204" s="54">
        <f t="shared" si="22"/>
        <v>933</v>
      </c>
      <c r="L204" s="54">
        <f t="shared" si="18"/>
        <v>224</v>
      </c>
      <c r="M204" s="54">
        <f t="shared" si="19"/>
        <v>6</v>
      </c>
      <c r="N204" s="54">
        <f t="shared" si="20"/>
        <v>25</v>
      </c>
      <c r="O204" s="54">
        <f t="shared" si="21"/>
        <v>348</v>
      </c>
      <c r="P204" s="54">
        <f t="shared" si="23"/>
        <v>603</v>
      </c>
      <c r="Q204" s="54">
        <f t="shared" si="24"/>
        <v>255</v>
      </c>
      <c r="R204" s="94">
        <f t="shared" si="25"/>
        <v>348</v>
      </c>
    </row>
    <row r="205" spans="1:67" x14ac:dyDescent="0.25">
      <c r="A205" s="91">
        <v>42397</v>
      </c>
      <c r="B205" s="92" t="s">
        <v>29</v>
      </c>
      <c r="C205" s="93">
        <v>700</v>
      </c>
      <c r="D205" s="93">
        <v>715</v>
      </c>
      <c r="E205" s="54" t="s">
        <v>32</v>
      </c>
      <c r="F205" s="54" t="s">
        <v>33</v>
      </c>
      <c r="G205" s="161">
        <v>281</v>
      </c>
      <c r="H205" s="161">
        <v>4</v>
      </c>
      <c r="I205" s="161">
        <v>11</v>
      </c>
      <c r="J205" s="161">
        <v>753</v>
      </c>
      <c r="K205" s="54">
        <f t="shared" si="22"/>
        <v>1049</v>
      </c>
      <c r="L205" s="54">
        <f t="shared" si="18"/>
        <v>281</v>
      </c>
      <c r="M205" s="54">
        <f t="shared" si="19"/>
        <v>8</v>
      </c>
      <c r="N205" s="54">
        <f t="shared" si="20"/>
        <v>28</v>
      </c>
      <c r="O205" s="54">
        <f t="shared" si="21"/>
        <v>377</v>
      </c>
      <c r="P205" s="54">
        <f t="shared" si="23"/>
        <v>694</v>
      </c>
      <c r="Q205" s="54">
        <f t="shared" si="24"/>
        <v>317</v>
      </c>
      <c r="R205" s="94">
        <f t="shared" si="25"/>
        <v>377</v>
      </c>
    </row>
    <row r="206" spans="1:67" x14ac:dyDescent="0.25">
      <c r="A206" s="91">
        <v>42397</v>
      </c>
      <c r="B206" s="92" t="s">
        <v>29</v>
      </c>
      <c r="C206" s="93">
        <v>715</v>
      </c>
      <c r="D206" s="93">
        <v>730</v>
      </c>
      <c r="E206" s="54" t="s">
        <v>32</v>
      </c>
      <c r="F206" s="54" t="s">
        <v>33</v>
      </c>
      <c r="G206" s="161">
        <v>259</v>
      </c>
      <c r="H206" s="161">
        <v>2</v>
      </c>
      <c r="I206" s="161">
        <v>9</v>
      </c>
      <c r="J206" s="161">
        <v>545</v>
      </c>
      <c r="K206" s="54">
        <f t="shared" si="22"/>
        <v>815</v>
      </c>
      <c r="L206" s="54">
        <f t="shared" si="18"/>
        <v>259</v>
      </c>
      <c r="M206" s="54">
        <f t="shared" si="19"/>
        <v>4</v>
      </c>
      <c r="N206" s="54">
        <f t="shared" si="20"/>
        <v>23</v>
      </c>
      <c r="O206" s="54">
        <f t="shared" si="21"/>
        <v>273</v>
      </c>
      <c r="P206" s="54">
        <f t="shared" si="23"/>
        <v>559</v>
      </c>
      <c r="Q206" s="54">
        <f t="shared" si="24"/>
        <v>286</v>
      </c>
      <c r="R206" s="94">
        <f t="shared" si="25"/>
        <v>273</v>
      </c>
    </row>
    <row r="207" spans="1:67" x14ac:dyDescent="0.25">
      <c r="A207" s="91">
        <v>42397</v>
      </c>
      <c r="B207" s="92" t="s">
        <v>29</v>
      </c>
      <c r="C207" s="93">
        <v>730</v>
      </c>
      <c r="D207" s="93">
        <v>745</v>
      </c>
      <c r="E207" s="54" t="s">
        <v>32</v>
      </c>
      <c r="F207" s="54" t="s">
        <v>33</v>
      </c>
      <c r="G207" s="161">
        <v>248</v>
      </c>
      <c r="H207" s="161">
        <v>3</v>
      </c>
      <c r="I207" s="161">
        <v>15</v>
      </c>
      <c r="J207" s="161">
        <v>566</v>
      </c>
      <c r="K207" s="54">
        <f t="shared" si="22"/>
        <v>832</v>
      </c>
      <c r="L207" s="54">
        <f t="shared" si="18"/>
        <v>248</v>
      </c>
      <c r="M207" s="54">
        <f t="shared" si="19"/>
        <v>6</v>
      </c>
      <c r="N207" s="54">
        <f t="shared" si="20"/>
        <v>38</v>
      </c>
      <c r="O207" s="54">
        <f t="shared" si="21"/>
        <v>283</v>
      </c>
      <c r="P207" s="54">
        <f t="shared" si="23"/>
        <v>575</v>
      </c>
      <c r="Q207" s="54">
        <f t="shared" si="24"/>
        <v>292</v>
      </c>
      <c r="R207" s="94">
        <f t="shared" si="25"/>
        <v>283</v>
      </c>
    </row>
    <row r="208" spans="1:67" x14ac:dyDescent="0.25">
      <c r="A208" s="91">
        <v>42397</v>
      </c>
      <c r="B208" s="92" t="s">
        <v>29</v>
      </c>
      <c r="C208" s="93">
        <v>745</v>
      </c>
      <c r="D208" s="93">
        <v>800</v>
      </c>
      <c r="E208" s="54" t="s">
        <v>32</v>
      </c>
      <c r="F208" s="54" t="s">
        <v>33</v>
      </c>
      <c r="G208" s="161">
        <v>236</v>
      </c>
      <c r="H208" s="161">
        <v>6</v>
      </c>
      <c r="I208" s="161">
        <v>6</v>
      </c>
      <c r="J208" s="161">
        <v>447</v>
      </c>
      <c r="K208" s="54">
        <f t="shared" si="22"/>
        <v>695</v>
      </c>
      <c r="L208" s="54">
        <f t="shared" si="18"/>
        <v>236</v>
      </c>
      <c r="M208" s="54">
        <f t="shared" si="19"/>
        <v>12</v>
      </c>
      <c r="N208" s="54">
        <f t="shared" si="20"/>
        <v>15</v>
      </c>
      <c r="O208" s="54">
        <f t="shared" si="21"/>
        <v>224</v>
      </c>
      <c r="P208" s="54">
        <f t="shared" si="23"/>
        <v>487</v>
      </c>
      <c r="Q208" s="54">
        <f t="shared" si="24"/>
        <v>263</v>
      </c>
      <c r="R208" s="94">
        <f t="shared" si="25"/>
        <v>224</v>
      </c>
    </row>
    <row r="209" spans="1:18" x14ac:dyDescent="0.25">
      <c r="A209" s="91">
        <v>42397</v>
      </c>
      <c r="B209" s="92" t="s">
        <v>29</v>
      </c>
      <c r="C209" s="93">
        <v>800</v>
      </c>
      <c r="D209" s="93">
        <v>815</v>
      </c>
      <c r="E209" s="54" t="s">
        <v>32</v>
      </c>
      <c r="F209" s="54" t="s">
        <v>33</v>
      </c>
      <c r="G209" s="161">
        <v>243</v>
      </c>
      <c r="H209" s="161">
        <v>6</v>
      </c>
      <c r="I209" s="161">
        <v>9</v>
      </c>
      <c r="J209" s="161">
        <v>280</v>
      </c>
      <c r="K209" s="54">
        <f t="shared" si="22"/>
        <v>538</v>
      </c>
      <c r="L209" s="54">
        <f t="shared" ref="L209:L272" si="27">ROUNDUP(G209*$C$3,0)</f>
        <v>243</v>
      </c>
      <c r="M209" s="54">
        <f t="shared" ref="M209:M272" si="28">ROUNDUP($C$7*H209,0)</f>
        <v>12</v>
      </c>
      <c r="N209" s="54">
        <f t="shared" ref="N209:N272" si="29">ROUNDUP(I209*$C$10,0)</f>
        <v>23</v>
      </c>
      <c r="O209" s="54">
        <f t="shared" ref="O209:O272" si="30">ROUNDUP(J209*$C$11,0)</f>
        <v>140</v>
      </c>
      <c r="P209" s="54">
        <f t="shared" si="23"/>
        <v>418</v>
      </c>
      <c r="Q209" s="54">
        <f t="shared" si="24"/>
        <v>278</v>
      </c>
      <c r="R209" s="94">
        <f t="shared" si="25"/>
        <v>140</v>
      </c>
    </row>
    <row r="210" spans="1:18" x14ac:dyDescent="0.25">
      <c r="A210" s="91">
        <v>42397</v>
      </c>
      <c r="B210" s="92" t="s">
        <v>29</v>
      </c>
      <c r="C210" s="93">
        <v>815</v>
      </c>
      <c r="D210" s="93">
        <v>830</v>
      </c>
      <c r="E210" s="54" t="s">
        <v>32</v>
      </c>
      <c r="F210" s="54" t="s">
        <v>33</v>
      </c>
      <c r="G210" s="161">
        <v>270</v>
      </c>
      <c r="H210" s="161">
        <v>4</v>
      </c>
      <c r="I210" s="161">
        <v>21</v>
      </c>
      <c r="J210" s="161">
        <v>238</v>
      </c>
      <c r="K210" s="54">
        <f t="shared" si="22"/>
        <v>533</v>
      </c>
      <c r="L210" s="54">
        <f t="shared" si="27"/>
        <v>270</v>
      </c>
      <c r="M210" s="54">
        <f t="shared" si="28"/>
        <v>8</v>
      </c>
      <c r="N210" s="54">
        <f t="shared" si="29"/>
        <v>53</v>
      </c>
      <c r="O210" s="54">
        <f t="shared" si="30"/>
        <v>119</v>
      </c>
      <c r="P210" s="54">
        <f t="shared" si="23"/>
        <v>450</v>
      </c>
      <c r="Q210" s="54">
        <f t="shared" si="24"/>
        <v>331</v>
      </c>
      <c r="R210" s="94">
        <f t="shared" si="25"/>
        <v>119</v>
      </c>
    </row>
    <row r="211" spans="1:18" x14ac:dyDescent="0.25">
      <c r="A211" s="91">
        <v>42397</v>
      </c>
      <c r="B211" s="92" t="s">
        <v>29</v>
      </c>
      <c r="C211" s="93">
        <v>830</v>
      </c>
      <c r="D211" s="93">
        <v>845</v>
      </c>
      <c r="E211" s="54" t="s">
        <v>32</v>
      </c>
      <c r="F211" s="54" t="s">
        <v>33</v>
      </c>
      <c r="G211" s="161">
        <v>263</v>
      </c>
      <c r="H211" s="161">
        <v>2</v>
      </c>
      <c r="I211" s="161">
        <v>28</v>
      </c>
      <c r="J211" s="161">
        <v>160</v>
      </c>
      <c r="K211" s="54">
        <f t="shared" si="22"/>
        <v>453</v>
      </c>
      <c r="L211" s="54">
        <f t="shared" si="27"/>
        <v>263</v>
      </c>
      <c r="M211" s="54">
        <f t="shared" si="28"/>
        <v>4</v>
      </c>
      <c r="N211" s="54">
        <f t="shared" si="29"/>
        <v>70</v>
      </c>
      <c r="O211" s="54">
        <f t="shared" si="30"/>
        <v>80</v>
      </c>
      <c r="P211" s="54">
        <f t="shared" si="23"/>
        <v>417</v>
      </c>
      <c r="Q211" s="54">
        <f t="shared" si="24"/>
        <v>337</v>
      </c>
      <c r="R211" s="94">
        <f t="shared" si="25"/>
        <v>80</v>
      </c>
    </row>
    <row r="212" spans="1:18" x14ac:dyDescent="0.25">
      <c r="A212" s="91">
        <v>42397</v>
      </c>
      <c r="B212" s="92" t="s">
        <v>29</v>
      </c>
      <c r="C212" s="93">
        <v>845</v>
      </c>
      <c r="D212" s="93">
        <v>900</v>
      </c>
      <c r="E212" s="54" t="s">
        <v>32</v>
      </c>
      <c r="F212" s="54" t="s">
        <v>33</v>
      </c>
      <c r="G212" s="161">
        <v>326</v>
      </c>
      <c r="H212" s="161">
        <v>1</v>
      </c>
      <c r="I212" s="161">
        <v>13</v>
      </c>
      <c r="J212" s="161">
        <v>155</v>
      </c>
      <c r="K212" s="54">
        <f t="shared" si="22"/>
        <v>495</v>
      </c>
      <c r="L212" s="54">
        <f t="shared" si="27"/>
        <v>326</v>
      </c>
      <c r="M212" s="54">
        <f t="shared" si="28"/>
        <v>2</v>
      </c>
      <c r="N212" s="54">
        <f t="shared" si="29"/>
        <v>33</v>
      </c>
      <c r="O212" s="54">
        <f t="shared" si="30"/>
        <v>78</v>
      </c>
      <c r="P212" s="54">
        <f t="shared" si="23"/>
        <v>439</v>
      </c>
      <c r="Q212" s="54">
        <f t="shared" si="24"/>
        <v>361</v>
      </c>
      <c r="R212" s="94">
        <f t="shared" si="25"/>
        <v>78</v>
      </c>
    </row>
    <row r="213" spans="1:18" x14ac:dyDescent="0.25">
      <c r="A213" s="91">
        <v>42397</v>
      </c>
      <c r="B213" s="92" t="s">
        <v>29</v>
      </c>
      <c r="C213" s="93">
        <v>900</v>
      </c>
      <c r="D213" s="93">
        <v>915</v>
      </c>
      <c r="E213" s="54" t="s">
        <v>32</v>
      </c>
      <c r="F213" s="54" t="s">
        <v>33</v>
      </c>
      <c r="G213" s="161">
        <v>316</v>
      </c>
      <c r="H213" s="161">
        <v>1</v>
      </c>
      <c r="I213" s="161">
        <v>8</v>
      </c>
      <c r="J213" s="161">
        <v>117</v>
      </c>
      <c r="K213" s="54">
        <f t="shared" si="22"/>
        <v>442</v>
      </c>
      <c r="L213" s="54">
        <f t="shared" si="27"/>
        <v>316</v>
      </c>
      <c r="M213" s="54">
        <f t="shared" si="28"/>
        <v>2</v>
      </c>
      <c r="N213" s="54">
        <f t="shared" si="29"/>
        <v>20</v>
      </c>
      <c r="O213" s="54">
        <f t="shared" si="30"/>
        <v>59</v>
      </c>
      <c r="P213" s="54">
        <f t="shared" si="23"/>
        <v>397</v>
      </c>
      <c r="Q213" s="54">
        <f t="shared" si="24"/>
        <v>338</v>
      </c>
      <c r="R213" s="94">
        <f t="shared" si="25"/>
        <v>59</v>
      </c>
    </row>
    <row r="214" spans="1:18" x14ac:dyDescent="0.25">
      <c r="A214" s="91">
        <v>42397</v>
      </c>
      <c r="B214" s="92" t="s">
        <v>29</v>
      </c>
      <c r="C214" s="93">
        <v>915</v>
      </c>
      <c r="D214" s="93">
        <v>930</v>
      </c>
      <c r="E214" s="54" t="s">
        <v>32</v>
      </c>
      <c r="F214" s="54" t="s">
        <v>33</v>
      </c>
      <c r="G214" s="161">
        <v>304</v>
      </c>
      <c r="H214" s="161">
        <v>1</v>
      </c>
      <c r="I214" s="161">
        <v>6</v>
      </c>
      <c r="J214" s="161">
        <v>154</v>
      </c>
      <c r="K214" s="54">
        <f t="shared" si="22"/>
        <v>465</v>
      </c>
      <c r="L214" s="54">
        <f t="shared" si="27"/>
        <v>304</v>
      </c>
      <c r="M214" s="54">
        <f t="shared" si="28"/>
        <v>2</v>
      </c>
      <c r="N214" s="54">
        <f t="shared" si="29"/>
        <v>15</v>
      </c>
      <c r="O214" s="54">
        <f t="shared" si="30"/>
        <v>77</v>
      </c>
      <c r="P214" s="54">
        <f t="shared" si="23"/>
        <v>398</v>
      </c>
      <c r="Q214" s="54">
        <f t="shared" si="24"/>
        <v>321</v>
      </c>
      <c r="R214" s="94">
        <f t="shared" si="25"/>
        <v>77</v>
      </c>
    </row>
    <row r="215" spans="1:18" x14ac:dyDescent="0.25">
      <c r="A215" s="91">
        <v>42397</v>
      </c>
      <c r="B215" s="92" t="s">
        <v>29</v>
      </c>
      <c r="C215" s="93">
        <v>930</v>
      </c>
      <c r="D215" s="93">
        <v>945</v>
      </c>
      <c r="E215" s="54" t="s">
        <v>32</v>
      </c>
      <c r="F215" s="54" t="s">
        <v>33</v>
      </c>
      <c r="G215" s="161">
        <v>277</v>
      </c>
      <c r="H215" s="161">
        <v>3</v>
      </c>
      <c r="I215" s="161">
        <v>5</v>
      </c>
      <c r="J215" s="161">
        <v>146</v>
      </c>
      <c r="K215" s="54">
        <f t="shared" si="22"/>
        <v>431</v>
      </c>
      <c r="L215" s="54">
        <f t="shared" si="27"/>
        <v>277</v>
      </c>
      <c r="M215" s="54">
        <f t="shared" si="28"/>
        <v>6</v>
      </c>
      <c r="N215" s="54">
        <f t="shared" si="29"/>
        <v>13</v>
      </c>
      <c r="O215" s="54">
        <f t="shared" si="30"/>
        <v>73</v>
      </c>
      <c r="P215" s="54">
        <f t="shared" si="23"/>
        <v>369</v>
      </c>
      <c r="Q215" s="54">
        <f t="shared" si="24"/>
        <v>296</v>
      </c>
      <c r="R215" s="94">
        <f t="shared" si="25"/>
        <v>73</v>
      </c>
    </row>
    <row r="216" spans="1:18" x14ac:dyDescent="0.25">
      <c r="A216" s="91">
        <v>42397</v>
      </c>
      <c r="B216" s="92" t="s">
        <v>29</v>
      </c>
      <c r="C216" s="93">
        <v>945</v>
      </c>
      <c r="D216" s="93">
        <v>1000</v>
      </c>
      <c r="E216" s="54" t="s">
        <v>32</v>
      </c>
      <c r="F216" s="54" t="s">
        <v>33</v>
      </c>
      <c r="G216" s="161">
        <v>303</v>
      </c>
      <c r="H216" s="161">
        <v>1</v>
      </c>
      <c r="I216" s="161">
        <v>12</v>
      </c>
      <c r="J216" s="161">
        <v>134</v>
      </c>
      <c r="K216" s="54">
        <f t="shared" si="22"/>
        <v>450</v>
      </c>
      <c r="L216" s="54">
        <f t="shared" si="27"/>
        <v>303</v>
      </c>
      <c r="M216" s="54">
        <f t="shared" si="28"/>
        <v>2</v>
      </c>
      <c r="N216" s="54">
        <f t="shared" si="29"/>
        <v>30</v>
      </c>
      <c r="O216" s="54">
        <f t="shared" si="30"/>
        <v>67</v>
      </c>
      <c r="P216" s="54">
        <f t="shared" si="23"/>
        <v>402</v>
      </c>
      <c r="Q216" s="54">
        <f t="shared" si="24"/>
        <v>335</v>
      </c>
      <c r="R216" s="94">
        <f t="shared" si="25"/>
        <v>67</v>
      </c>
    </row>
    <row r="217" spans="1:18" x14ac:dyDescent="0.25">
      <c r="A217" s="91">
        <v>42397</v>
      </c>
      <c r="B217" s="92" t="s">
        <v>29</v>
      </c>
      <c r="C217" s="93">
        <v>1000</v>
      </c>
      <c r="D217" s="93">
        <v>1015</v>
      </c>
      <c r="E217" s="54" t="s">
        <v>32</v>
      </c>
      <c r="F217" s="54" t="s">
        <v>33</v>
      </c>
      <c r="G217" s="161">
        <v>309</v>
      </c>
      <c r="H217" s="161">
        <v>1</v>
      </c>
      <c r="I217" s="161">
        <v>10</v>
      </c>
      <c r="J217" s="161">
        <v>105</v>
      </c>
      <c r="K217" s="54">
        <f t="shared" ref="K217:K280" si="31">SUM(G217:J217)</f>
        <v>425</v>
      </c>
      <c r="L217" s="54">
        <f t="shared" si="27"/>
        <v>309</v>
      </c>
      <c r="M217" s="54">
        <f t="shared" si="28"/>
        <v>2</v>
      </c>
      <c r="N217" s="54">
        <f t="shared" si="29"/>
        <v>25</v>
      </c>
      <c r="O217" s="54">
        <f t="shared" si="30"/>
        <v>53</v>
      </c>
      <c r="P217" s="54">
        <f t="shared" ref="P217:P280" si="32">SUM(L217:O217)</f>
        <v>389</v>
      </c>
      <c r="Q217" s="54">
        <f t="shared" si="24"/>
        <v>336</v>
      </c>
      <c r="R217" s="94">
        <f t="shared" si="25"/>
        <v>53</v>
      </c>
    </row>
    <row r="218" spans="1:18" x14ac:dyDescent="0.25">
      <c r="A218" s="91">
        <v>42397</v>
      </c>
      <c r="B218" s="92" t="s">
        <v>29</v>
      </c>
      <c r="C218" s="93">
        <v>1015</v>
      </c>
      <c r="D218" s="93">
        <v>1030</v>
      </c>
      <c r="E218" s="54" t="s">
        <v>32</v>
      </c>
      <c r="F218" s="54" t="s">
        <v>33</v>
      </c>
      <c r="G218" s="161">
        <v>289</v>
      </c>
      <c r="H218" s="161">
        <v>1</v>
      </c>
      <c r="I218" s="161">
        <v>9</v>
      </c>
      <c r="J218" s="161">
        <v>77</v>
      </c>
      <c r="K218" s="54">
        <f t="shared" si="31"/>
        <v>376</v>
      </c>
      <c r="L218" s="54">
        <f t="shared" si="27"/>
        <v>289</v>
      </c>
      <c r="M218" s="54">
        <f t="shared" si="28"/>
        <v>2</v>
      </c>
      <c r="N218" s="54">
        <f t="shared" si="29"/>
        <v>23</v>
      </c>
      <c r="O218" s="54">
        <f t="shared" si="30"/>
        <v>39</v>
      </c>
      <c r="P218" s="54">
        <f t="shared" si="32"/>
        <v>353</v>
      </c>
      <c r="Q218" s="54">
        <f t="shared" si="24"/>
        <v>314</v>
      </c>
      <c r="R218" s="94">
        <f t="shared" si="25"/>
        <v>39</v>
      </c>
    </row>
    <row r="219" spans="1:18" x14ac:dyDescent="0.25">
      <c r="A219" s="91">
        <v>42397</v>
      </c>
      <c r="B219" s="92" t="s">
        <v>29</v>
      </c>
      <c r="C219" s="93">
        <v>1030</v>
      </c>
      <c r="D219" s="93">
        <v>1045</v>
      </c>
      <c r="E219" s="54" t="s">
        <v>32</v>
      </c>
      <c r="F219" s="54" t="s">
        <v>33</v>
      </c>
      <c r="G219" s="161">
        <v>226</v>
      </c>
      <c r="H219" s="161">
        <v>2</v>
      </c>
      <c r="I219" s="161">
        <v>11</v>
      </c>
      <c r="J219" s="161">
        <v>95</v>
      </c>
      <c r="K219" s="54">
        <f t="shared" si="31"/>
        <v>334</v>
      </c>
      <c r="L219" s="54">
        <f t="shared" si="27"/>
        <v>226</v>
      </c>
      <c r="M219" s="54">
        <f t="shared" si="28"/>
        <v>4</v>
      </c>
      <c r="N219" s="54">
        <f t="shared" si="29"/>
        <v>28</v>
      </c>
      <c r="O219" s="54">
        <f t="shared" si="30"/>
        <v>48</v>
      </c>
      <c r="P219" s="54">
        <f t="shared" si="32"/>
        <v>306</v>
      </c>
      <c r="Q219" s="54">
        <f t="shared" si="24"/>
        <v>258</v>
      </c>
      <c r="R219" s="94">
        <f t="shared" si="25"/>
        <v>48</v>
      </c>
    </row>
    <row r="220" spans="1:18" x14ac:dyDescent="0.25">
      <c r="A220" s="91">
        <v>42397</v>
      </c>
      <c r="B220" s="92" t="s">
        <v>29</v>
      </c>
      <c r="C220" s="93">
        <v>1045</v>
      </c>
      <c r="D220" s="93">
        <v>1100</v>
      </c>
      <c r="E220" s="54" t="s">
        <v>32</v>
      </c>
      <c r="F220" s="54" t="s">
        <v>33</v>
      </c>
      <c r="G220" s="161">
        <v>232</v>
      </c>
      <c r="H220" s="161">
        <v>1</v>
      </c>
      <c r="I220" s="161">
        <v>32</v>
      </c>
      <c r="J220" s="161">
        <v>87</v>
      </c>
      <c r="K220" s="54">
        <f t="shared" si="31"/>
        <v>352</v>
      </c>
      <c r="L220" s="54">
        <f t="shared" si="27"/>
        <v>232</v>
      </c>
      <c r="M220" s="54">
        <f t="shared" si="28"/>
        <v>2</v>
      </c>
      <c r="N220" s="54">
        <f t="shared" si="29"/>
        <v>80</v>
      </c>
      <c r="O220" s="54">
        <f t="shared" si="30"/>
        <v>44</v>
      </c>
      <c r="P220" s="54">
        <f t="shared" si="32"/>
        <v>358</v>
      </c>
      <c r="Q220" s="54">
        <f t="shared" si="24"/>
        <v>314</v>
      </c>
      <c r="R220" s="94">
        <f t="shared" si="25"/>
        <v>44</v>
      </c>
    </row>
    <row r="221" spans="1:18" x14ac:dyDescent="0.25">
      <c r="A221" s="91">
        <v>42397</v>
      </c>
      <c r="B221" s="92" t="s">
        <v>29</v>
      </c>
      <c r="C221" s="93">
        <v>1100</v>
      </c>
      <c r="D221" s="93">
        <v>1115</v>
      </c>
      <c r="E221" s="54" t="s">
        <v>32</v>
      </c>
      <c r="F221" s="54" t="s">
        <v>33</v>
      </c>
      <c r="G221" s="161">
        <v>260</v>
      </c>
      <c r="H221" s="161">
        <v>3</v>
      </c>
      <c r="I221" s="161">
        <v>13</v>
      </c>
      <c r="J221" s="161">
        <v>67</v>
      </c>
      <c r="K221" s="54">
        <f t="shared" si="31"/>
        <v>343</v>
      </c>
      <c r="L221" s="54">
        <f t="shared" si="27"/>
        <v>260</v>
      </c>
      <c r="M221" s="54">
        <f t="shared" si="28"/>
        <v>6</v>
      </c>
      <c r="N221" s="54">
        <f t="shared" si="29"/>
        <v>33</v>
      </c>
      <c r="O221" s="54">
        <f t="shared" si="30"/>
        <v>34</v>
      </c>
      <c r="P221" s="54">
        <f t="shared" si="32"/>
        <v>333</v>
      </c>
      <c r="Q221" s="54">
        <f t="shared" si="24"/>
        <v>299</v>
      </c>
      <c r="R221" s="94">
        <f t="shared" si="25"/>
        <v>34</v>
      </c>
    </row>
    <row r="222" spans="1:18" x14ac:dyDescent="0.25">
      <c r="A222" s="91">
        <v>42397</v>
      </c>
      <c r="B222" s="92" t="s">
        <v>29</v>
      </c>
      <c r="C222" s="93">
        <v>1115</v>
      </c>
      <c r="D222" s="93">
        <v>1130</v>
      </c>
      <c r="E222" s="54" t="s">
        <v>32</v>
      </c>
      <c r="F222" s="54" t="s">
        <v>33</v>
      </c>
      <c r="G222" s="161">
        <v>307</v>
      </c>
      <c r="H222" s="161">
        <v>3</v>
      </c>
      <c r="I222" s="161">
        <v>21</v>
      </c>
      <c r="J222" s="161">
        <v>98</v>
      </c>
      <c r="K222" s="54">
        <f t="shared" si="31"/>
        <v>429</v>
      </c>
      <c r="L222" s="54">
        <f t="shared" si="27"/>
        <v>307</v>
      </c>
      <c r="M222" s="54">
        <f t="shared" si="28"/>
        <v>6</v>
      </c>
      <c r="N222" s="54">
        <f t="shared" si="29"/>
        <v>53</v>
      </c>
      <c r="O222" s="54">
        <f t="shared" si="30"/>
        <v>49</v>
      </c>
      <c r="P222" s="54">
        <f t="shared" si="32"/>
        <v>415</v>
      </c>
      <c r="Q222" s="54">
        <f t="shared" si="24"/>
        <v>366</v>
      </c>
      <c r="R222" s="94">
        <f t="shared" si="25"/>
        <v>49</v>
      </c>
    </row>
    <row r="223" spans="1:18" x14ac:dyDescent="0.25">
      <c r="A223" s="91">
        <v>42397</v>
      </c>
      <c r="B223" s="92" t="s">
        <v>29</v>
      </c>
      <c r="C223" s="93">
        <v>1130</v>
      </c>
      <c r="D223" s="93">
        <v>1145</v>
      </c>
      <c r="E223" s="54" t="s">
        <v>32</v>
      </c>
      <c r="F223" s="54" t="s">
        <v>33</v>
      </c>
      <c r="G223" s="161">
        <v>276</v>
      </c>
      <c r="H223" s="161">
        <v>10</v>
      </c>
      <c r="I223" s="161">
        <v>24</v>
      </c>
      <c r="J223" s="161">
        <v>69</v>
      </c>
      <c r="K223" s="54">
        <f t="shared" si="31"/>
        <v>379</v>
      </c>
      <c r="L223" s="54">
        <f t="shared" si="27"/>
        <v>276</v>
      </c>
      <c r="M223" s="54">
        <f t="shared" si="28"/>
        <v>20</v>
      </c>
      <c r="N223" s="54">
        <f t="shared" si="29"/>
        <v>60</v>
      </c>
      <c r="O223" s="54">
        <f t="shared" si="30"/>
        <v>35</v>
      </c>
      <c r="P223" s="54">
        <f t="shared" si="32"/>
        <v>391</v>
      </c>
      <c r="Q223" s="54">
        <f t="shared" si="24"/>
        <v>356</v>
      </c>
      <c r="R223" s="94">
        <f t="shared" si="25"/>
        <v>35</v>
      </c>
    </row>
    <row r="224" spans="1:18" x14ac:dyDescent="0.25">
      <c r="A224" s="91">
        <v>42397</v>
      </c>
      <c r="B224" s="92" t="s">
        <v>29</v>
      </c>
      <c r="C224" s="93">
        <v>1145</v>
      </c>
      <c r="D224" s="93">
        <v>1200</v>
      </c>
      <c r="E224" s="54" t="s">
        <v>32</v>
      </c>
      <c r="F224" s="54" t="s">
        <v>33</v>
      </c>
      <c r="G224" s="161">
        <v>414</v>
      </c>
      <c r="H224" s="161">
        <v>7</v>
      </c>
      <c r="I224" s="161">
        <v>16</v>
      </c>
      <c r="J224" s="161">
        <v>88</v>
      </c>
      <c r="K224" s="54">
        <f t="shared" si="31"/>
        <v>525</v>
      </c>
      <c r="L224" s="54">
        <f t="shared" si="27"/>
        <v>414</v>
      </c>
      <c r="M224" s="54">
        <f t="shared" si="28"/>
        <v>14</v>
      </c>
      <c r="N224" s="54">
        <f t="shared" si="29"/>
        <v>40</v>
      </c>
      <c r="O224" s="54">
        <f t="shared" si="30"/>
        <v>44</v>
      </c>
      <c r="P224" s="54">
        <f t="shared" si="32"/>
        <v>512</v>
      </c>
      <c r="Q224" s="54">
        <f t="shared" si="24"/>
        <v>468</v>
      </c>
      <c r="R224" s="94">
        <f t="shared" si="25"/>
        <v>44</v>
      </c>
    </row>
    <row r="225" spans="1:18" x14ac:dyDescent="0.25">
      <c r="A225" s="91">
        <v>42397</v>
      </c>
      <c r="B225" s="92" t="s">
        <v>29</v>
      </c>
      <c r="C225" s="93">
        <v>1200</v>
      </c>
      <c r="D225" s="93">
        <v>1215</v>
      </c>
      <c r="E225" s="54" t="s">
        <v>32</v>
      </c>
      <c r="F225" s="54" t="s">
        <v>33</v>
      </c>
      <c r="G225" s="161">
        <v>367</v>
      </c>
      <c r="H225" s="161">
        <v>6</v>
      </c>
      <c r="I225" s="161">
        <v>36</v>
      </c>
      <c r="J225" s="161">
        <v>110</v>
      </c>
      <c r="K225" s="54">
        <f t="shared" si="31"/>
        <v>519</v>
      </c>
      <c r="L225" s="54">
        <f t="shared" si="27"/>
        <v>367</v>
      </c>
      <c r="M225" s="54">
        <f t="shared" si="28"/>
        <v>12</v>
      </c>
      <c r="N225" s="54">
        <f t="shared" si="29"/>
        <v>90</v>
      </c>
      <c r="O225" s="54">
        <f t="shared" si="30"/>
        <v>55</v>
      </c>
      <c r="P225" s="54">
        <f t="shared" si="32"/>
        <v>524</v>
      </c>
      <c r="Q225" s="54">
        <f t="shared" ref="Q225:Q288" si="33">SUM(L225:N225)</f>
        <v>469</v>
      </c>
      <c r="R225" s="94">
        <f t="shared" si="25"/>
        <v>55</v>
      </c>
    </row>
    <row r="226" spans="1:18" x14ac:dyDescent="0.25">
      <c r="A226" s="91">
        <v>42397</v>
      </c>
      <c r="B226" s="92" t="s">
        <v>29</v>
      </c>
      <c r="C226" s="93">
        <v>1215</v>
      </c>
      <c r="D226" s="93">
        <v>1230</v>
      </c>
      <c r="E226" s="54" t="s">
        <v>32</v>
      </c>
      <c r="F226" s="54" t="s">
        <v>33</v>
      </c>
      <c r="G226" s="161">
        <v>353</v>
      </c>
      <c r="H226" s="161">
        <v>17</v>
      </c>
      <c r="I226" s="161">
        <v>13</v>
      </c>
      <c r="J226" s="161">
        <v>63</v>
      </c>
      <c r="K226" s="54">
        <f t="shared" si="31"/>
        <v>446</v>
      </c>
      <c r="L226" s="54">
        <f t="shared" si="27"/>
        <v>353</v>
      </c>
      <c r="M226" s="54">
        <f t="shared" si="28"/>
        <v>34</v>
      </c>
      <c r="N226" s="54">
        <f t="shared" si="29"/>
        <v>33</v>
      </c>
      <c r="O226" s="54">
        <f t="shared" si="30"/>
        <v>32</v>
      </c>
      <c r="P226" s="54">
        <f t="shared" si="32"/>
        <v>452</v>
      </c>
      <c r="Q226" s="54">
        <f t="shared" si="33"/>
        <v>420</v>
      </c>
      <c r="R226" s="94">
        <f t="shared" ref="R226:R256" si="34">O226</f>
        <v>32</v>
      </c>
    </row>
    <row r="227" spans="1:18" x14ac:dyDescent="0.25">
      <c r="A227" s="91">
        <v>42397</v>
      </c>
      <c r="B227" s="92" t="s">
        <v>29</v>
      </c>
      <c r="C227" s="93">
        <v>1230</v>
      </c>
      <c r="D227" s="93">
        <v>1245</v>
      </c>
      <c r="E227" s="54" t="s">
        <v>32</v>
      </c>
      <c r="F227" s="54" t="s">
        <v>33</v>
      </c>
      <c r="G227" s="161">
        <v>334</v>
      </c>
      <c r="H227" s="161">
        <v>4</v>
      </c>
      <c r="I227" s="161">
        <v>47</v>
      </c>
      <c r="J227" s="161">
        <v>109</v>
      </c>
      <c r="K227" s="54">
        <f t="shared" si="31"/>
        <v>494</v>
      </c>
      <c r="L227" s="54">
        <f t="shared" si="27"/>
        <v>334</v>
      </c>
      <c r="M227" s="54">
        <f t="shared" si="28"/>
        <v>8</v>
      </c>
      <c r="N227" s="54">
        <f t="shared" si="29"/>
        <v>118</v>
      </c>
      <c r="O227" s="54">
        <f t="shared" si="30"/>
        <v>55</v>
      </c>
      <c r="P227" s="54">
        <f t="shared" si="32"/>
        <v>515</v>
      </c>
      <c r="Q227" s="54">
        <f t="shared" si="33"/>
        <v>460</v>
      </c>
      <c r="R227" s="94">
        <f t="shared" si="34"/>
        <v>55</v>
      </c>
    </row>
    <row r="228" spans="1:18" x14ac:dyDescent="0.25">
      <c r="A228" s="91">
        <v>42397</v>
      </c>
      <c r="B228" s="92" t="s">
        <v>29</v>
      </c>
      <c r="C228" s="93">
        <v>1245</v>
      </c>
      <c r="D228" s="93">
        <v>1300</v>
      </c>
      <c r="E228" s="54" t="s">
        <v>32</v>
      </c>
      <c r="F228" s="54" t="s">
        <v>33</v>
      </c>
      <c r="G228" s="161">
        <v>399</v>
      </c>
      <c r="H228" s="161">
        <v>3</v>
      </c>
      <c r="I228" s="161">
        <v>18</v>
      </c>
      <c r="J228" s="161">
        <v>88</v>
      </c>
      <c r="K228" s="54">
        <f t="shared" si="31"/>
        <v>508</v>
      </c>
      <c r="L228" s="54">
        <f t="shared" si="27"/>
        <v>399</v>
      </c>
      <c r="M228" s="54">
        <f t="shared" si="28"/>
        <v>6</v>
      </c>
      <c r="N228" s="54">
        <f t="shared" si="29"/>
        <v>45</v>
      </c>
      <c r="O228" s="54">
        <f t="shared" si="30"/>
        <v>44</v>
      </c>
      <c r="P228" s="54">
        <f t="shared" si="32"/>
        <v>494</v>
      </c>
      <c r="Q228" s="54">
        <f t="shared" si="33"/>
        <v>450</v>
      </c>
      <c r="R228" s="94">
        <f t="shared" si="34"/>
        <v>44</v>
      </c>
    </row>
    <row r="229" spans="1:18" x14ac:dyDescent="0.25">
      <c r="A229" s="91">
        <v>42397</v>
      </c>
      <c r="B229" s="92" t="s">
        <v>29</v>
      </c>
      <c r="C229" s="93">
        <v>1300</v>
      </c>
      <c r="D229" s="93">
        <v>1315</v>
      </c>
      <c r="E229" s="54" t="s">
        <v>32</v>
      </c>
      <c r="F229" s="54" t="s">
        <v>33</v>
      </c>
      <c r="G229" s="161">
        <v>305</v>
      </c>
      <c r="H229" s="161">
        <v>11</v>
      </c>
      <c r="I229" s="161">
        <v>22</v>
      </c>
      <c r="J229" s="161">
        <v>165</v>
      </c>
      <c r="K229" s="54">
        <f t="shared" si="31"/>
        <v>503</v>
      </c>
      <c r="L229" s="54">
        <f t="shared" si="27"/>
        <v>305</v>
      </c>
      <c r="M229" s="54">
        <f t="shared" si="28"/>
        <v>22</v>
      </c>
      <c r="N229" s="54">
        <f t="shared" si="29"/>
        <v>55</v>
      </c>
      <c r="O229" s="54">
        <f t="shared" si="30"/>
        <v>83</v>
      </c>
      <c r="P229" s="54">
        <f t="shared" si="32"/>
        <v>465</v>
      </c>
      <c r="Q229" s="54">
        <f t="shared" si="33"/>
        <v>382</v>
      </c>
      <c r="R229" s="94">
        <f t="shared" si="34"/>
        <v>83</v>
      </c>
    </row>
    <row r="230" spans="1:18" x14ac:dyDescent="0.25">
      <c r="A230" s="91">
        <v>42397</v>
      </c>
      <c r="B230" s="92" t="s">
        <v>29</v>
      </c>
      <c r="C230" s="93">
        <v>1315</v>
      </c>
      <c r="D230" s="93">
        <v>1330</v>
      </c>
      <c r="E230" s="54" t="s">
        <v>32</v>
      </c>
      <c r="F230" s="54" t="s">
        <v>33</v>
      </c>
      <c r="G230" s="161">
        <v>277</v>
      </c>
      <c r="H230" s="161">
        <v>11</v>
      </c>
      <c r="I230" s="161">
        <v>20</v>
      </c>
      <c r="J230" s="161">
        <v>188</v>
      </c>
      <c r="K230" s="54">
        <f t="shared" si="31"/>
        <v>496</v>
      </c>
      <c r="L230" s="54">
        <f t="shared" si="27"/>
        <v>277</v>
      </c>
      <c r="M230" s="54">
        <f t="shared" si="28"/>
        <v>22</v>
      </c>
      <c r="N230" s="54">
        <f t="shared" si="29"/>
        <v>50</v>
      </c>
      <c r="O230" s="54">
        <f t="shared" si="30"/>
        <v>94</v>
      </c>
      <c r="P230" s="54">
        <f t="shared" si="32"/>
        <v>443</v>
      </c>
      <c r="Q230" s="54">
        <f t="shared" si="33"/>
        <v>349</v>
      </c>
      <c r="R230" s="94">
        <f t="shared" si="34"/>
        <v>94</v>
      </c>
    </row>
    <row r="231" spans="1:18" x14ac:dyDescent="0.25">
      <c r="A231" s="91">
        <v>42397</v>
      </c>
      <c r="B231" s="92" t="s">
        <v>29</v>
      </c>
      <c r="C231" s="93">
        <v>1330</v>
      </c>
      <c r="D231" s="93">
        <v>1345</v>
      </c>
      <c r="E231" s="54" t="s">
        <v>32</v>
      </c>
      <c r="F231" s="54" t="s">
        <v>33</v>
      </c>
      <c r="G231" s="161">
        <v>357</v>
      </c>
      <c r="H231" s="161">
        <v>7</v>
      </c>
      <c r="I231" s="161">
        <v>39</v>
      </c>
      <c r="J231" s="161">
        <v>123</v>
      </c>
      <c r="K231" s="54">
        <f t="shared" si="31"/>
        <v>526</v>
      </c>
      <c r="L231" s="54">
        <f t="shared" si="27"/>
        <v>357</v>
      </c>
      <c r="M231" s="54">
        <f t="shared" si="28"/>
        <v>14</v>
      </c>
      <c r="N231" s="54">
        <f t="shared" si="29"/>
        <v>98</v>
      </c>
      <c r="O231" s="54">
        <f t="shared" si="30"/>
        <v>62</v>
      </c>
      <c r="P231" s="54">
        <f t="shared" si="32"/>
        <v>531</v>
      </c>
      <c r="Q231" s="54">
        <f t="shared" si="33"/>
        <v>469</v>
      </c>
      <c r="R231" s="94">
        <f t="shared" si="34"/>
        <v>62</v>
      </c>
    </row>
    <row r="232" spans="1:18" x14ac:dyDescent="0.25">
      <c r="A232" s="91">
        <v>42397</v>
      </c>
      <c r="B232" s="92" t="s">
        <v>29</v>
      </c>
      <c r="C232" s="93">
        <v>1345</v>
      </c>
      <c r="D232" s="93">
        <v>1400</v>
      </c>
      <c r="E232" s="54" t="s">
        <v>32</v>
      </c>
      <c r="F232" s="54" t="s">
        <v>33</v>
      </c>
      <c r="G232" s="161">
        <v>345</v>
      </c>
      <c r="H232" s="161">
        <v>10</v>
      </c>
      <c r="I232" s="161">
        <v>27</v>
      </c>
      <c r="J232" s="161">
        <v>126</v>
      </c>
      <c r="K232" s="54">
        <f t="shared" si="31"/>
        <v>508</v>
      </c>
      <c r="L232" s="54">
        <f t="shared" si="27"/>
        <v>345</v>
      </c>
      <c r="M232" s="54">
        <f t="shared" si="28"/>
        <v>20</v>
      </c>
      <c r="N232" s="54">
        <f t="shared" si="29"/>
        <v>68</v>
      </c>
      <c r="O232" s="54">
        <f t="shared" si="30"/>
        <v>63</v>
      </c>
      <c r="P232" s="54">
        <f t="shared" si="32"/>
        <v>496</v>
      </c>
      <c r="Q232" s="54">
        <f t="shared" si="33"/>
        <v>433</v>
      </c>
      <c r="R232" s="94">
        <f t="shared" si="34"/>
        <v>63</v>
      </c>
    </row>
    <row r="233" spans="1:18" x14ac:dyDescent="0.25">
      <c r="A233" s="91">
        <v>42397</v>
      </c>
      <c r="B233" s="92" t="s">
        <v>29</v>
      </c>
      <c r="C233" s="93">
        <v>1400</v>
      </c>
      <c r="D233" s="93">
        <v>1415</v>
      </c>
      <c r="E233" s="54" t="s">
        <v>32</v>
      </c>
      <c r="F233" s="54" t="s">
        <v>33</v>
      </c>
      <c r="G233" s="161">
        <v>327</v>
      </c>
      <c r="H233" s="161">
        <v>3</v>
      </c>
      <c r="I233" s="161">
        <v>41</v>
      </c>
      <c r="J233" s="161">
        <v>126</v>
      </c>
      <c r="K233" s="54">
        <f t="shared" si="31"/>
        <v>497</v>
      </c>
      <c r="L233" s="54">
        <f t="shared" si="27"/>
        <v>327</v>
      </c>
      <c r="M233" s="54">
        <f t="shared" si="28"/>
        <v>6</v>
      </c>
      <c r="N233" s="54">
        <f t="shared" si="29"/>
        <v>103</v>
      </c>
      <c r="O233" s="54">
        <f t="shared" si="30"/>
        <v>63</v>
      </c>
      <c r="P233" s="54">
        <f t="shared" si="32"/>
        <v>499</v>
      </c>
      <c r="Q233" s="54">
        <f t="shared" si="33"/>
        <v>436</v>
      </c>
      <c r="R233" s="94">
        <f t="shared" si="34"/>
        <v>63</v>
      </c>
    </row>
    <row r="234" spans="1:18" x14ac:dyDescent="0.25">
      <c r="A234" s="91">
        <v>42397</v>
      </c>
      <c r="B234" s="92" t="s">
        <v>29</v>
      </c>
      <c r="C234" s="93">
        <v>1415</v>
      </c>
      <c r="D234" s="93">
        <v>1430</v>
      </c>
      <c r="E234" s="54" t="s">
        <v>32</v>
      </c>
      <c r="F234" s="54" t="s">
        <v>33</v>
      </c>
      <c r="G234" s="161">
        <v>305</v>
      </c>
      <c r="H234" s="161">
        <v>17</v>
      </c>
      <c r="I234" s="161">
        <v>55</v>
      </c>
      <c r="J234" s="161">
        <v>130</v>
      </c>
      <c r="K234" s="54">
        <f t="shared" si="31"/>
        <v>507</v>
      </c>
      <c r="L234" s="54">
        <f t="shared" si="27"/>
        <v>305</v>
      </c>
      <c r="M234" s="54">
        <f t="shared" si="28"/>
        <v>34</v>
      </c>
      <c r="N234" s="54">
        <f t="shared" si="29"/>
        <v>138</v>
      </c>
      <c r="O234" s="54">
        <f t="shared" si="30"/>
        <v>65</v>
      </c>
      <c r="P234" s="54">
        <f t="shared" si="32"/>
        <v>542</v>
      </c>
      <c r="Q234" s="54">
        <f t="shared" si="33"/>
        <v>477</v>
      </c>
      <c r="R234" s="94">
        <f t="shared" si="34"/>
        <v>65</v>
      </c>
    </row>
    <row r="235" spans="1:18" x14ac:dyDescent="0.25">
      <c r="A235" s="91">
        <v>42397</v>
      </c>
      <c r="B235" s="92" t="s">
        <v>29</v>
      </c>
      <c r="C235" s="93">
        <v>1430</v>
      </c>
      <c r="D235" s="93">
        <v>1445</v>
      </c>
      <c r="E235" s="54" t="s">
        <v>32</v>
      </c>
      <c r="F235" s="54" t="s">
        <v>33</v>
      </c>
      <c r="G235" s="161">
        <v>313</v>
      </c>
      <c r="H235" s="161">
        <v>3</v>
      </c>
      <c r="I235" s="161">
        <v>52</v>
      </c>
      <c r="J235" s="161">
        <v>124</v>
      </c>
      <c r="K235" s="54">
        <f t="shared" si="31"/>
        <v>492</v>
      </c>
      <c r="L235" s="54">
        <f t="shared" si="27"/>
        <v>313</v>
      </c>
      <c r="M235" s="54">
        <f t="shared" si="28"/>
        <v>6</v>
      </c>
      <c r="N235" s="54">
        <f t="shared" si="29"/>
        <v>130</v>
      </c>
      <c r="O235" s="54">
        <f t="shared" si="30"/>
        <v>62</v>
      </c>
      <c r="P235" s="54">
        <f t="shared" si="32"/>
        <v>511</v>
      </c>
      <c r="Q235" s="54">
        <f t="shared" si="33"/>
        <v>449</v>
      </c>
      <c r="R235" s="94">
        <f t="shared" si="34"/>
        <v>62</v>
      </c>
    </row>
    <row r="236" spans="1:18" x14ac:dyDescent="0.25">
      <c r="A236" s="91">
        <v>42397</v>
      </c>
      <c r="B236" s="92" t="s">
        <v>29</v>
      </c>
      <c r="C236" s="93">
        <v>1445</v>
      </c>
      <c r="D236" s="93">
        <v>1500</v>
      </c>
      <c r="E236" s="54" t="s">
        <v>32</v>
      </c>
      <c r="F236" s="54" t="s">
        <v>33</v>
      </c>
      <c r="G236" s="161">
        <v>367</v>
      </c>
      <c r="H236" s="161">
        <v>9</v>
      </c>
      <c r="I236" s="161">
        <v>29</v>
      </c>
      <c r="J236" s="161">
        <v>93</v>
      </c>
      <c r="K236" s="54">
        <f t="shared" si="31"/>
        <v>498</v>
      </c>
      <c r="L236" s="54">
        <f t="shared" si="27"/>
        <v>367</v>
      </c>
      <c r="M236" s="54">
        <f t="shared" si="28"/>
        <v>18</v>
      </c>
      <c r="N236" s="54">
        <f t="shared" si="29"/>
        <v>73</v>
      </c>
      <c r="O236" s="54">
        <f t="shared" si="30"/>
        <v>47</v>
      </c>
      <c r="P236" s="54">
        <f t="shared" si="32"/>
        <v>505</v>
      </c>
      <c r="Q236" s="54">
        <f t="shared" si="33"/>
        <v>458</v>
      </c>
      <c r="R236" s="94">
        <f t="shared" si="34"/>
        <v>47</v>
      </c>
    </row>
    <row r="237" spans="1:18" x14ac:dyDescent="0.25">
      <c r="A237" s="91">
        <v>42397</v>
      </c>
      <c r="B237" s="92" t="s">
        <v>29</v>
      </c>
      <c r="C237" s="93">
        <v>1500</v>
      </c>
      <c r="D237" s="93">
        <v>1515</v>
      </c>
      <c r="E237" s="54" t="s">
        <v>32</v>
      </c>
      <c r="F237" s="54" t="s">
        <v>33</v>
      </c>
      <c r="G237" s="161">
        <v>330</v>
      </c>
      <c r="H237" s="161">
        <v>14</v>
      </c>
      <c r="I237" s="161">
        <v>37</v>
      </c>
      <c r="J237" s="161">
        <v>115</v>
      </c>
      <c r="K237" s="54">
        <f t="shared" si="31"/>
        <v>496</v>
      </c>
      <c r="L237" s="54">
        <f t="shared" si="27"/>
        <v>330</v>
      </c>
      <c r="M237" s="54">
        <f t="shared" si="28"/>
        <v>28</v>
      </c>
      <c r="N237" s="54">
        <f t="shared" si="29"/>
        <v>93</v>
      </c>
      <c r="O237" s="54">
        <f t="shared" si="30"/>
        <v>58</v>
      </c>
      <c r="P237" s="54">
        <f t="shared" si="32"/>
        <v>509</v>
      </c>
      <c r="Q237" s="54">
        <f t="shared" si="33"/>
        <v>451</v>
      </c>
      <c r="R237" s="94">
        <f t="shared" si="34"/>
        <v>58</v>
      </c>
    </row>
    <row r="238" spans="1:18" x14ac:dyDescent="0.25">
      <c r="A238" s="91">
        <v>42397</v>
      </c>
      <c r="B238" s="92" t="s">
        <v>29</v>
      </c>
      <c r="C238" s="93">
        <v>1515</v>
      </c>
      <c r="D238" s="93">
        <v>1530</v>
      </c>
      <c r="E238" s="54" t="s">
        <v>32</v>
      </c>
      <c r="F238" s="54" t="s">
        <v>33</v>
      </c>
      <c r="G238" s="161">
        <v>345</v>
      </c>
      <c r="H238" s="161">
        <v>14</v>
      </c>
      <c r="I238" s="161">
        <v>22</v>
      </c>
      <c r="J238" s="161">
        <v>109</v>
      </c>
      <c r="K238" s="54">
        <f t="shared" si="31"/>
        <v>490</v>
      </c>
      <c r="L238" s="54">
        <f t="shared" si="27"/>
        <v>345</v>
      </c>
      <c r="M238" s="54">
        <f t="shared" si="28"/>
        <v>28</v>
      </c>
      <c r="N238" s="54">
        <f t="shared" si="29"/>
        <v>55</v>
      </c>
      <c r="O238" s="54">
        <f t="shared" si="30"/>
        <v>55</v>
      </c>
      <c r="P238" s="54">
        <f t="shared" si="32"/>
        <v>483</v>
      </c>
      <c r="Q238" s="54">
        <f t="shared" si="33"/>
        <v>428</v>
      </c>
      <c r="R238" s="94">
        <f t="shared" si="34"/>
        <v>55</v>
      </c>
    </row>
    <row r="239" spans="1:18" x14ac:dyDescent="0.25">
      <c r="A239" s="91">
        <v>42397</v>
      </c>
      <c r="B239" s="92" t="s">
        <v>29</v>
      </c>
      <c r="C239" s="93">
        <v>1530</v>
      </c>
      <c r="D239" s="93">
        <v>1545</v>
      </c>
      <c r="E239" s="54" t="s">
        <v>32</v>
      </c>
      <c r="F239" s="54" t="s">
        <v>33</v>
      </c>
      <c r="G239" s="161">
        <v>292</v>
      </c>
      <c r="H239" s="161">
        <v>6</v>
      </c>
      <c r="I239" s="161">
        <v>36</v>
      </c>
      <c r="J239" s="161">
        <v>146</v>
      </c>
      <c r="K239" s="54">
        <f t="shared" si="31"/>
        <v>480</v>
      </c>
      <c r="L239" s="54">
        <f t="shared" si="27"/>
        <v>292</v>
      </c>
      <c r="M239" s="54">
        <f t="shared" si="28"/>
        <v>12</v>
      </c>
      <c r="N239" s="54">
        <f t="shared" si="29"/>
        <v>90</v>
      </c>
      <c r="O239" s="54">
        <f t="shared" si="30"/>
        <v>73</v>
      </c>
      <c r="P239" s="54">
        <f t="shared" si="32"/>
        <v>467</v>
      </c>
      <c r="Q239" s="54">
        <f t="shared" si="33"/>
        <v>394</v>
      </c>
      <c r="R239" s="94">
        <f t="shared" si="34"/>
        <v>73</v>
      </c>
    </row>
    <row r="240" spans="1:18" x14ac:dyDescent="0.25">
      <c r="A240" s="91">
        <v>42397</v>
      </c>
      <c r="B240" s="92" t="s">
        <v>29</v>
      </c>
      <c r="C240" s="93">
        <v>1545</v>
      </c>
      <c r="D240" s="93">
        <v>1600</v>
      </c>
      <c r="E240" s="54" t="s">
        <v>32</v>
      </c>
      <c r="F240" s="54" t="s">
        <v>33</v>
      </c>
      <c r="G240" s="161">
        <v>246</v>
      </c>
      <c r="H240" s="161">
        <v>8</v>
      </c>
      <c r="I240" s="161">
        <v>53</v>
      </c>
      <c r="J240" s="161">
        <v>176</v>
      </c>
      <c r="K240" s="54">
        <f t="shared" si="31"/>
        <v>483</v>
      </c>
      <c r="L240" s="54">
        <f t="shared" si="27"/>
        <v>246</v>
      </c>
      <c r="M240" s="54">
        <f t="shared" si="28"/>
        <v>16</v>
      </c>
      <c r="N240" s="54">
        <f t="shared" si="29"/>
        <v>133</v>
      </c>
      <c r="O240" s="54">
        <f t="shared" si="30"/>
        <v>88</v>
      </c>
      <c r="P240" s="54">
        <f t="shared" si="32"/>
        <v>483</v>
      </c>
      <c r="Q240" s="54">
        <f t="shared" si="33"/>
        <v>395</v>
      </c>
      <c r="R240" s="94">
        <f t="shared" si="34"/>
        <v>88</v>
      </c>
    </row>
    <row r="241" spans="1:18" x14ac:dyDescent="0.25">
      <c r="A241" s="91">
        <v>42397</v>
      </c>
      <c r="B241" s="92" t="s">
        <v>29</v>
      </c>
      <c r="C241" s="93">
        <v>1600</v>
      </c>
      <c r="D241" s="93">
        <v>1615</v>
      </c>
      <c r="E241" s="54" t="s">
        <v>32</v>
      </c>
      <c r="F241" s="54" t="s">
        <v>33</v>
      </c>
      <c r="G241" s="161">
        <v>289</v>
      </c>
      <c r="H241" s="161">
        <v>5</v>
      </c>
      <c r="I241" s="161">
        <v>20</v>
      </c>
      <c r="J241" s="161">
        <v>174</v>
      </c>
      <c r="K241" s="54">
        <f t="shared" si="31"/>
        <v>488</v>
      </c>
      <c r="L241" s="54">
        <f t="shared" si="27"/>
        <v>289</v>
      </c>
      <c r="M241" s="54">
        <f t="shared" si="28"/>
        <v>10</v>
      </c>
      <c r="N241" s="54">
        <f t="shared" si="29"/>
        <v>50</v>
      </c>
      <c r="O241" s="54">
        <f t="shared" si="30"/>
        <v>87</v>
      </c>
      <c r="P241" s="54">
        <f t="shared" si="32"/>
        <v>436</v>
      </c>
      <c r="Q241" s="54">
        <f t="shared" si="33"/>
        <v>349</v>
      </c>
      <c r="R241" s="94">
        <f t="shared" si="34"/>
        <v>87</v>
      </c>
    </row>
    <row r="242" spans="1:18" x14ac:dyDescent="0.25">
      <c r="A242" s="91">
        <v>42397</v>
      </c>
      <c r="B242" s="92" t="s">
        <v>29</v>
      </c>
      <c r="C242" s="93">
        <v>1615</v>
      </c>
      <c r="D242" s="93">
        <v>1630</v>
      </c>
      <c r="E242" s="54" t="s">
        <v>32</v>
      </c>
      <c r="F242" s="54" t="s">
        <v>33</v>
      </c>
      <c r="G242" s="161">
        <v>288</v>
      </c>
      <c r="H242" s="161">
        <v>6</v>
      </c>
      <c r="I242" s="161">
        <v>28</v>
      </c>
      <c r="J242" s="161">
        <v>171</v>
      </c>
      <c r="K242" s="54">
        <f t="shared" si="31"/>
        <v>493</v>
      </c>
      <c r="L242" s="54">
        <f t="shared" si="27"/>
        <v>288</v>
      </c>
      <c r="M242" s="54">
        <f t="shared" si="28"/>
        <v>12</v>
      </c>
      <c r="N242" s="54">
        <f t="shared" si="29"/>
        <v>70</v>
      </c>
      <c r="O242" s="54">
        <f t="shared" si="30"/>
        <v>86</v>
      </c>
      <c r="P242" s="54">
        <f t="shared" si="32"/>
        <v>456</v>
      </c>
      <c r="Q242" s="54">
        <f t="shared" si="33"/>
        <v>370</v>
      </c>
      <c r="R242" s="94">
        <f t="shared" si="34"/>
        <v>86</v>
      </c>
    </row>
    <row r="243" spans="1:18" x14ac:dyDescent="0.25">
      <c r="A243" s="91">
        <v>42397</v>
      </c>
      <c r="B243" s="92" t="s">
        <v>29</v>
      </c>
      <c r="C243" s="93">
        <v>1630</v>
      </c>
      <c r="D243" s="93">
        <v>1645</v>
      </c>
      <c r="E243" s="54" t="s">
        <v>32</v>
      </c>
      <c r="F243" s="54" t="s">
        <v>33</v>
      </c>
      <c r="G243" s="161">
        <v>297</v>
      </c>
      <c r="H243" s="161">
        <v>5</v>
      </c>
      <c r="I243" s="161">
        <v>40</v>
      </c>
      <c r="J243" s="161">
        <v>144</v>
      </c>
      <c r="K243" s="54">
        <f t="shared" si="31"/>
        <v>486</v>
      </c>
      <c r="L243" s="54">
        <f t="shared" si="27"/>
        <v>297</v>
      </c>
      <c r="M243" s="54">
        <f t="shared" si="28"/>
        <v>10</v>
      </c>
      <c r="N243" s="54">
        <f t="shared" si="29"/>
        <v>100</v>
      </c>
      <c r="O243" s="54">
        <f t="shared" si="30"/>
        <v>72</v>
      </c>
      <c r="P243" s="54">
        <f t="shared" si="32"/>
        <v>479</v>
      </c>
      <c r="Q243" s="54">
        <f t="shared" si="33"/>
        <v>407</v>
      </c>
      <c r="R243" s="94">
        <f t="shared" si="34"/>
        <v>72</v>
      </c>
    </row>
    <row r="244" spans="1:18" x14ac:dyDescent="0.25">
      <c r="A244" s="91">
        <v>42397</v>
      </c>
      <c r="B244" s="92" t="s">
        <v>29</v>
      </c>
      <c r="C244" s="93">
        <v>1645</v>
      </c>
      <c r="D244" s="93">
        <v>1700</v>
      </c>
      <c r="E244" s="54" t="s">
        <v>32</v>
      </c>
      <c r="F244" s="54" t="s">
        <v>33</v>
      </c>
      <c r="G244" s="161">
        <v>259</v>
      </c>
      <c r="H244" s="161">
        <v>5</v>
      </c>
      <c r="I244" s="161">
        <v>38</v>
      </c>
      <c r="J244" s="161">
        <v>167</v>
      </c>
      <c r="K244" s="54">
        <f t="shared" si="31"/>
        <v>469</v>
      </c>
      <c r="L244" s="54">
        <f t="shared" si="27"/>
        <v>259</v>
      </c>
      <c r="M244" s="54">
        <f t="shared" si="28"/>
        <v>10</v>
      </c>
      <c r="N244" s="54">
        <f t="shared" si="29"/>
        <v>95</v>
      </c>
      <c r="O244" s="54">
        <f t="shared" si="30"/>
        <v>84</v>
      </c>
      <c r="P244" s="54">
        <f t="shared" si="32"/>
        <v>448</v>
      </c>
      <c r="Q244" s="54">
        <f t="shared" si="33"/>
        <v>364</v>
      </c>
      <c r="R244" s="94">
        <f t="shared" si="34"/>
        <v>84</v>
      </c>
    </row>
    <row r="245" spans="1:18" x14ac:dyDescent="0.25">
      <c r="A245" s="91">
        <v>42397</v>
      </c>
      <c r="B245" s="92" t="s">
        <v>29</v>
      </c>
      <c r="C245" s="93">
        <v>1700</v>
      </c>
      <c r="D245" s="93">
        <v>1715</v>
      </c>
      <c r="E245" s="54" t="s">
        <v>32</v>
      </c>
      <c r="F245" s="54" t="s">
        <v>33</v>
      </c>
      <c r="G245" s="161">
        <v>316</v>
      </c>
      <c r="H245" s="161">
        <v>5</v>
      </c>
      <c r="I245" s="161">
        <v>24</v>
      </c>
      <c r="J245" s="161">
        <v>194</v>
      </c>
      <c r="K245" s="54">
        <f t="shared" si="31"/>
        <v>539</v>
      </c>
      <c r="L245" s="54">
        <f t="shared" si="27"/>
        <v>316</v>
      </c>
      <c r="M245" s="54">
        <f t="shared" si="28"/>
        <v>10</v>
      </c>
      <c r="N245" s="54">
        <f t="shared" si="29"/>
        <v>60</v>
      </c>
      <c r="O245" s="54">
        <f t="shared" si="30"/>
        <v>97</v>
      </c>
      <c r="P245" s="54">
        <f t="shared" si="32"/>
        <v>483</v>
      </c>
      <c r="Q245" s="54">
        <f t="shared" si="33"/>
        <v>386</v>
      </c>
      <c r="R245" s="94">
        <f t="shared" si="34"/>
        <v>97</v>
      </c>
    </row>
    <row r="246" spans="1:18" x14ac:dyDescent="0.25">
      <c r="A246" s="91">
        <v>42397</v>
      </c>
      <c r="B246" s="92" t="s">
        <v>29</v>
      </c>
      <c r="C246" s="93">
        <v>1715</v>
      </c>
      <c r="D246" s="93">
        <v>1730</v>
      </c>
      <c r="E246" s="54" t="s">
        <v>32</v>
      </c>
      <c r="F246" s="54" t="s">
        <v>33</v>
      </c>
      <c r="G246" s="161">
        <v>311</v>
      </c>
      <c r="H246" s="161">
        <v>9</v>
      </c>
      <c r="I246" s="161">
        <v>23</v>
      </c>
      <c r="J246" s="161">
        <v>193</v>
      </c>
      <c r="K246" s="54">
        <f t="shared" si="31"/>
        <v>536</v>
      </c>
      <c r="L246" s="54">
        <f t="shared" si="27"/>
        <v>311</v>
      </c>
      <c r="M246" s="54">
        <f t="shared" si="28"/>
        <v>18</v>
      </c>
      <c r="N246" s="54">
        <f t="shared" si="29"/>
        <v>58</v>
      </c>
      <c r="O246" s="54">
        <f t="shared" si="30"/>
        <v>97</v>
      </c>
      <c r="P246" s="54">
        <f t="shared" si="32"/>
        <v>484</v>
      </c>
      <c r="Q246" s="54">
        <f t="shared" si="33"/>
        <v>387</v>
      </c>
      <c r="R246" s="94">
        <f t="shared" si="34"/>
        <v>97</v>
      </c>
    </row>
    <row r="247" spans="1:18" x14ac:dyDescent="0.25">
      <c r="A247" s="91">
        <v>42397</v>
      </c>
      <c r="B247" s="92" t="s">
        <v>29</v>
      </c>
      <c r="C247" s="93">
        <v>1730</v>
      </c>
      <c r="D247" s="93">
        <v>1745</v>
      </c>
      <c r="E247" s="54" t="s">
        <v>32</v>
      </c>
      <c r="F247" s="54" t="s">
        <v>33</v>
      </c>
      <c r="G247" s="161">
        <v>357</v>
      </c>
      <c r="H247" s="161">
        <v>3</v>
      </c>
      <c r="I247" s="161">
        <v>22</v>
      </c>
      <c r="J247" s="161">
        <v>219</v>
      </c>
      <c r="K247" s="54">
        <f t="shared" si="31"/>
        <v>601</v>
      </c>
      <c r="L247" s="54">
        <f t="shared" si="27"/>
        <v>357</v>
      </c>
      <c r="M247" s="54">
        <f t="shared" si="28"/>
        <v>6</v>
      </c>
      <c r="N247" s="54">
        <f t="shared" si="29"/>
        <v>55</v>
      </c>
      <c r="O247" s="54">
        <f t="shared" si="30"/>
        <v>110</v>
      </c>
      <c r="P247" s="54">
        <f t="shared" si="32"/>
        <v>528</v>
      </c>
      <c r="Q247" s="54">
        <f t="shared" si="33"/>
        <v>418</v>
      </c>
      <c r="R247" s="94">
        <f t="shared" si="34"/>
        <v>110</v>
      </c>
    </row>
    <row r="248" spans="1:18" x14ac:dyDescent="0.25">
      <c r="A248" s="91">
        <v>42397</v>
      </c>
      <c r="B248" s="92" t="s">
        <v>29</v>
      </c>
      <c r="C248" s="93">
        <v>1745</v>
      </c>
      <c r="D248" s="93">
        <v>1800</v>
      </c>
      <c r="E248" s="54" t="s">
        <v>32</v>
      </c>
      <c r="F248" s="54" t="s">
        <v>33</v>
      </c>
      <c r="G248" s="161">
        <v>300</v>
      </c>
      <c r="H248" s="161">
        <v>3</v>
      </c>
      <c r="I248" s="161">
        <v>42</v>
      </c>
      <c r="J248" s="161">
        <v>202</v>
      </c>
      <c r="K248" s="54">
        <f t="shared" si="31"/>
        <v>547</v>
      </c>
      <c r="L248" s="54">
        <f t="shared" si="27"/>
        <v>300</v>
      </c>
      <c r="M248" s="54">
        <f t="shared" si="28"/>
        <v>6</v>
      </c>
      <c r="N248" s="54">
        <f t="shared" si="29"/>
        <v>105</v>
      </c>
      <c r="O248" s="54">
        <f t="shared" si="30"/>
        <v>101</v>
      </c>
      <c r="P248" s="54">
        <f t="shared" si="32"/>
        <v>512</v>
      </c>
      <c r="Q248" s="54">
        <f t="shared" si="33"/>
        <v>411</v>
      </c>
      <c r="R248" s="94">
        <f t="shared" si="34"/>
        <v>101</v>
      </c>
    </row>
    <row r="249" spans="1:18" x14ac:dyDescent="0.25">
      <c r="A249" s="91">
        <v>42397</v>
      </c>
      <c r="B249" s="92" t="s">
        <v>29</v>
      </c>
      <c r="C249" s="93">
        <v>1800</v>
      </c>
      <c r="D249" s="93">
        <v>1815</v>
      </c>
      <c r="E249" s="54" t="s">
        <v>32</v>
      </c>
      <c r="F249" s="54" t="s">
        <v>33</v>
      </c>
      <c r="G249" s="161">
        <v>300</v>
      </c>
      <c r="H249" s="161">
        <v>5</v>
      </c>
      <c r="I249" s="161">
        <v>24</v>
      </c>
      <c r="J249" s="161">
        <v>179</v>
      </c>
      <c r="K249" s="54">
        <f t="shared" si="31"/>
        <v>508</v>
      </c>
      <c r="L249" s="54">
        <f t="shared" si="27"/>
        <v>300</v>
      </c>
      <c r="M249" s="54">
        <f t="shared" si="28"/>
        <v>10</v>
      </c>
      <c r="N249" s="54">
        <f t="shared" si="29"/>
        <v>60</v>
      </c>
      <c r="O249" s="54">
        <f t="shared" si="30"/>
        <v>90</v>
      </c>
      <c r="P249" s="54">
        <f t="shared" si="32"/>
        <v>460</v>
      </c>
      <c r="Q249" s="54">
        <f t="shared" si="33"/>
        <v>370</v>
      </c>
      <c r="R249" s="94">
        <f t="shared" si="34"/>
        <v>90</v>
      </c>
    </row>
    <row r="250" spans="1:18" x14ac:dyDescent="0.25">
      <c r="A250" s="91">
        <v>42397</v>
      </c>
      <c r="B250" s="92" t="s">
        <v>29</v>
      </c>
      <c r="C250" s="93">
        <v>1815</v>
      </c>
      <c r="D250" s="93">
        <v>1830</v>
      </c>
      <c r="E250" s="54" t="s">
        <v>32</v>
      </c>
      <c r="F250" s="54" t="s">
        <v>33</v>
      </c>
      <c r="G250" s="161">
        <v>317</v>
      </c>
      <c r="H250" s="161">
        <v>3</v>
      </c>
      <c r="I250" s="161">
        <v>42</v>
      </c>
      <c r="J250" s="161">
        <v>134</v>
      </c>
      <c r="K250" s="54">
        <f t="shared" si="31"/>
        <v>496</v>
      </c>
      <c r="L250" s="54">
        <f t="shared" si="27"/>
        <v>317</v>
      </c>
      <c r="M250" s="54">
        <f t="shared" si="28"/>
        <v>6</v>
      </c>
      <c r="N250" s="54">
        <f t="shared" si="29"/>
        <v>105</v>
      </c>
      <c r="O250" s="54">
        <f t="shared" si="30"/>
        <v>67</v>
      </c>
      <c r="P250" s="54">
        <f t="shared" si="32"/>
        <v>495</v>
      </c>
      <c r="Q250" s="54">
        <f t="shared" si="33"/>
        <v>428</v>
      </c>
      <c r="R250" s="94">
        <f t="shared" si="34"/>
        <v>67</v>
      </c>
    </row>
    <row r="251" spans="1:18" x14ac:dyDescent="0.25">
      <c r="A251" s="91">
        <v>42397</v>
      </c>
      <c r="B251" s="92" t="s">
        <v>29</v>
      </c>
      <c r="C251" s="93">
        <v>1830</v>
      </c>
      <c r="D251" s="93">
        <v>1845</v>
      </c>
      <c r="E251" s="54" t="s">
        <v>32</v>
      </c>
      <c r="F251" s="54" t="s">
        <v>33</v>
      </c>
      <c r="G251" s="161">
        <v>294</v>
      </c>
      <c r="H251" s="161">
        <v>13</v>
      </c>
      <c r="I251" s="161">
        <v>22</v>
      </c>
      <c r="J251" s="161">
        <v>171</v>
      </c>
      <c r="K251" s="54">
        <f t="shared" si="31"/>
        <v>500</v>
      </c>
      <c r="L251" s="54">
        <f t="shared" si="27"/>
        <v>294</v>
      </c>
      <c r="M251" s="54">
        <f t="shared" si="28"/>
        <v>26</v>
      </c>
      <c r="N251" s="54">
        <f t="shared" si="29"/>
        <v>55</v>
      </c>
      <c r="O251" s="54">
        <f t="shared" si="30"/>
        <v>86</v>
      </c>
      <c r="P251" s="54">
        <f t="shared" si="32"/>
        <v>461</v>
      </c>
      <c r="Q251" s="54">
        <f t="shared" si="33"/>
        <v>375</v>
      </c>
      <c r="R251" s="94">
        <f t="shared" si="34"/>
        <v>86</v>
      </c>
    </row>
    <row r="252" spans="1:18" x14ac:dyDescent="0.25">
      <c r="A252" s="91">
        <v>42397</v>
      </c>
      <c r="B252" s="92" t="s">
        <v>29</v>
      </c>
      <c r="C252" s="93">
        <v>1845</v>
      </c>
      <c r="D252" s="93">
        <v>1900</v>
      </c>
      <c r="E252" s="54" t="s">
        <v>32</v>
      </c>
      <c r="F252" s="54" t="s">
        <v>33</v>
      </c>
      <c r="G252" s="161">
        <v>372</v>
      </c>
      <c r="H252" s="161">
        <v>3</v>
      </c>
      <c r="I252" s="161">
        <v>28</v>
      </c>
      <c r="J252" s="161">
        <v>101</v>
      </c>
      <c r="K252" s="54">
        <f t="shared" si="31"/>
        <v>504</v>
      </c>
      <c r="L252" s="54">
        <f t="shared" si="27"/>
        <v>372</v>
      </c>
      <c r="M252" s="54">
        <f t="shared" si="28"/>
        <v>6</v>
      </c>
      <c r="N252" s="54">
        <f t="shared" si="29"/>
        <v>70</v>
      </c>
      <c r="O252" s="54">
        <f t="shared" si="30"/>
        <v>51</v>
      </c>
      <c r="P252" s="54">
        <f t="shared" si="32"/>
        <v>499</v>
      </c>
      <c r="Q252" s="54">
        <f t="shared" si="33"/>
        <v>448</v>
      </c>
      <c r="R252" s="94">
        <f t="shared" si="34"/>
        <v>51</v>
      </c>
    </row>
    <row r="253" spans="1:18" x14ac:dyDescent="0.25">
      <c r="A253" s="91">
        <v>42397</v>
      </c>
      <c r="B253" s="92" t="s">
        <v>29</v>
      </c>
      <c r="C253" s="93">
        <v>1900</v>
      </c>
      <c r="D253" s="93">
        <v>1915</v>
      </c>
      <c r="E253" s="54" t="s">
        <v>32</v>
      </c>
      <c r="F253" s="54" t="s">
        <v>33</v>
      </c>
      <c r="G253" s="161">
        <v>274</v>
      </c>
      <c r="H253" s="161">
        <v>9</v>
      </c>
      <c r="I253" s="161">
        <v>37</v>
      </c>
      <c r="J253" s="161">
        <v>183</v>
      </c>
      <c r="K253" s="54">
        <f t="shared" si="31"/>
        <v>503</v>
      </c>
      <c r="L253" s="54">
        <f t="shared" si="27"/>
        <v>274</v>
      </c>
      <c r="M253" s="54">
        <f t="shared" si="28"/>
        <v>18</v>
      </c>
      <c r="N253" s="54">
        <f t="shared" si="29"/>
        <v>93</v>
      </c>
      <c r="O253" s="54">
        <f t="shared" si="30"/>
        <v>92</v>
      </c>
      <c r="P253" s="54">
        <f t="shared" si="32"/>
        <v>477</v>
      </c>
      <c r="Q253" s="54">
        <f t="shared" si="33"/>
        <v>385</v>
      </c>
      <c r="R253" s="94">
        <f t="shared" si="34"/>
        <v>92</v>
      </c>
    </row>
    <row r="254" spans="1:18" x14ac:dyDescent="0.25">
      <c r="A254" s="91">
        <v>42397</v>
      </c>
      <c r="B254" s="92" t="s">
        <v>29</v>
      </c>
      <c r="C254" s="93">
        <v>1915</v>
      </c>
      <c r="D254" s="93">
        <v>1930</v>
      </c>
      <c r="E254" s="54" t="s">
        <v>32</v>
      </c>
      <c r="F254" s="54" t="s">
        <v>33</v>
      </c>
      <c r="G254" s="161">
        <v>331</v>
      </c>
      <c r="H254" s="161">
        <v>9</v>
      </c>
      <c r="I254" s="161">
        <v>22</v>
      </c>
      <c r="J254" s="161">
        <v>133</v>
      </c>
      <c r="K254" s="54">
        <f t="shared" si="31"/>
        <v>495</v>
      </c>
      <c r="L254" s="54">
        <f t="shared" si="27"/>
        <v>331</v>
      </c>
      <c r="M254" s="54">
        <f t="shared" si="28"/>
        <v>18</v>
      </c>
      <c r="N254" s="54">
        <f t="shared" si="29"/>
        <v>55</v>
      </c>
      <c r="O254" s="54">
        <f t="shared" si="30"/>
        <v>67</v>
      </c>
      <c r="P254" s="54">
        <f t="shared" si="32"/>
        <v>471</v>
      </c>
      <c r="Q254" s="54">
        <f t="shared" si="33"/>
        <v>404</v>
      </c>
      <c r="R254" s="94">
        <f t="shared" si="34"/>
        <v>67</v>
      </c>
    </row>
    <row r="255" spans="1:18" x14ac:dyDescent="0.25">
      <c r="A255" s="91">
        <v>42397</v>
      </c>
      <c r="B255" s="92" t="s">
        <v>29</v>
      </c>
      <c r="C255" s="93">
        <v>1930</v>
      </c>
      <c r="D255" s="93">
        <v>1945</v>
      </c>
      <c r="E255" s="54" t="s">
        <v>32</v>
      </c>
      <c r="F255" s="54" t="s">
        <v>33</v>
      </c>
      <c r="G255" s="161">
        <v>380</v>
      </c>
      <c r="H255" s="161">
        <v>4</v>
      </c>
      <c r="I255" s="161">
        <v>21</v>
      </c>
      <c r="J255" s="161">
        <v>88</v>
      </c>
      <c r="K255" s="54">
        <f t="shared" si="31"/>
        <v>493</v>
      </c>
      <c r="L255" s="54">
        <f t="shared" si="27"/>
        <v>380</v>
      </c>
      <c r="M255" s="54">
        <f t="shared" si="28"/>
        <v>8</v>
      </c>
      <c r="N255" s="54">
        <f t="shared" si="29"/>
        <v>53</v>
      </c>
      <c r="O255" s="54">
        <f t="shared" si="30"/>
        <v>44</v>
      </c>
      <c r="P255" s="54">
        <f t="shared" si="32"/>
        <v>485</v>
      </c>
      <c r="Q255" s="54">
        <f t="shared" si="33"/>
        <v>441</v>
      </c>
      <c r="R255" s="94">
        <f t="shared" si="34"/>
        <v>44</v>
      </c>
    </row>
    <row r="256" spans="1:18" x14ac:dyDescent="0.25">
      <c r="A256" s="91">
        <v>42397</v>
      </c>
      <c r="B256" s="92" t="s">
        <v>29</v>
      </c>
      <c r="C256" s="93">
        <v>1945</v>
      </c>
      <c r="D256" s="93">
        <v>2000</v>
      </c>
      <c r="E256" s="54" t="s">
        <v>32</v>
      </c>
      <c r="F256" s="54" t="s">
        <v>33</v>
      </c>
      <c r="G256" s="161">
        <v>376</v>
      </c>
      <c r="H256" s="161">
        <v>16</v>
      </c>
      <c r="I256" s="161">
        <v>16</v>
      </c>
      <c r="J256" s="161">
        <v>83</v>
      </c>
      <c r="K256" s="54">
        <f t="shared" si="31"/>
        <v>491</v>
      </c>
      <c r="L256" s="54">
        <f t="shared" si="27"/>
        <v>376</v>
      </c>
      <c r="M256" s="54">
        <f t="shared" si="28"/>
        <v>32</v>
      </c>
      <c r="N256" s="54">
        <f t="shared" si="29"/>
        <v>40</v>
      </c>
      <c r="O256" s="54">
        <f t="shared" si="30"/>
        <v>42</v>
      </c>
      <c r="P256" s="54">
        <f t="shared" si="32"/>
        <v>490</v>
      </c>
      <c r="Q256" s="54">
        <f t="shared" si="33"/>
        <v>448</v>
      </c>
      <c r="R256" s="94">
        <f t="shared" si="34"/>
        <v>42</v>
      </c>
    </row>
    <row r="257" spans="1:18" x14ac:dyDescent="0.25">
      <c r="A257" s="101">
        <f>FECHATI</f>
        <v>42397</v>
      </c>
      <c r="B257" s="102" t="s">
        <v>29</v>
      </c>
      <c r="C257" s="88">
        <v>500</v>
      </c>
      <c r="D257" s="88">
        <v>515</v>
      </c>
      <c r="E257" s="89" t="s">
        <v>30</v>
      </c>
      <c r="F257" s="89">
        <v>3</v>
      </c>
      <c r="G257" s="160">
        <v>0</v>
      </c>
      <c r="H257" s="160">
        <v>0</v>
      </c>
      <c r="I257" s="160">
        <v>0</v>
      </c>
      <c r="J257" s="160">
        <v>0</v>
      </c>
      <c r="K257" s="89">
        <f t="shared" si="31"/>
        <v>0</v>
      </c>
      <c r="L257" s="89">
        <f t="shared" si="27"/>
        <v>0</v>
      </c>
      <c r="M257" s="89">
        <f t="shared" si="28"/>
        <v>0</v>
      </c>
      <c r="N257" s="89">
        <f t="shared" si="29"/>
        <v>0</v>
      </c>
      <c r="O257" s="89">
        <f t="shared" si="30"/>
        <v>0</v>
      </c>
      <c r="P257" s="89">
        <f t="shared" si="32"/>
        <v>0</v>
      </c>
      <c r="Q257" s="89">
        <f t="shared" si="33"/>
        <v>0</v>
      </c>
      <c r="R257" s="90">
        <f>O257</f>
        <v>0</v>
      </c>
    </row>
    <row r="258" spans="1:18" x14ac:dyDescent="0.25">
      <c r="A258" s="101">
        <f>FECHATI</f>
        <v>42397</v>
      </c>
      <c r="B258" s="102" t="s">
        <v>29</v>
      </c>
      <c r="C258" s="88">
        <v>515</v>
      </c>
      <c r="D258" s="88">
        <v>530</v>
      </c>
      <c r="E258" s="89" t="s">
        <v>30</v>
      </c>
      <c r="F258" s="89">
        <v>3</v>
      </c>
      <c r="G258" s="160">
        <v>0</v>
      </c>
      <c r="H258" s="160">
        <v>0</v>
      </c>
      <c r="I258" s="160">
        <v>0</v>
      </c>
      <c r="J258" s="160">
        <v>0</v>
      </c>
      <c r="K258" s="89">
        <f t="shared" si="31"/>
        <v>0</v>
      </c>
      <c r="L258" s="89">
        <f t="shared" si="27"/>
        <v>0</v>
      </c>
      <c r="M258" s="89">
        <f t="shared" si="28"/>
        <v>0</v>
      </c>
      <c r="N258" s="89">
        <f t="shared" si="29"/>
        <v>0</v>
      </c>
      <c r="O258" s="89">
        <f t="shared" si="30"/>
        <v>0</v>
      </c>
      <c r="P258" s="89">
        <f t="shared" si="32"/>
        <v>0</v>
      </c>
      <c r="Q258" s="89">
        <f t="shared" si="33"/>
        <v>0</v>
      </c>
      <c r="R258" s="90">
        <f t="shared" ref="R258:R316" si="35">O258</f>
        <v>0</v>
      </c>
    </row>
    <row r="259" spans="1:18" x14ac:dyDescent="0.25">
      <c r="A259" s="101">
        <f>FECHATI</f>
        <v>42397</v>
      </c>
      <c r="B259" s="102" t="s">
        <v>29</v>
      </c>
      <c r="C259" s="88">
        <v>530</v>
      </c>
      <c r="D259" s="88">
        <v>545</v>
      </c>
      <c r="E259" s="89" t="s">
        <v>30</v>
      </c>
      <c r="F259" s="89">
        <v>3</v>
      </c>
      <c r="G259" s="160">
        <v>0</v>
      </c>
      <c r="H259" s="160">
        <v>0</v>
      </c>
      <c r="I259" s="160">
        <v>0</v>
      </c>
      <c r="J259" s="160">
        <v>0</v>
      </c>
      <c r="K259" s="89">
        <f t="shared" si="31"/>
        <v>0</v>
      </c>
      <c r="L259" s="89">
        <f t="shared" si="27"/>
        <v>0</v>
      </c>
      <c r="M259" s="89">
        <f t="shared" si="28"/>
        <v>0</v>
      </c>
      <c r="N259" s="89">
        <f t="shared" si="29"/>
        <v>0</v>
      </c>
      <c r="O259" s="89">
        <f t="shared" si="30"/>
        <v>0</v>
      </c>
      <c r="P259" s="89">
        <f t="shared" si="32"/>
        <v>0</v>
      </c>
      <c r="Q259" s="89">
        <f t="shared" si="33"/>
        <v>0</v>
      </c>
      <c r="R259" s="90">
        <f t="shared" si="35"/>
        <v>0</v>
      </c>
    </row>
    <row r="260" spans="1:18" x14ac:dyDescent="0.25">
      <c r="A260" s="101">
        <f>FECHATI</f>
        <v>42397</v>
      </c>
      <c r="B260" s="102" t="s">
        <v>29</v>
      </c>
      <c r="C260" s="88">
        <v>545</v>
      </c>
      <c r="D260" s="88">
        <v>600</v>
      </c>
      <c r="E260" s="89" t="s">
        <v>30</v>
      </c>
      <c r="F260" s="89">
        <v>3</v>
      </c>
      <c r="G260" s="160">
        <v>0</v>
      </c>
      <c r="H260" s="160">
        <v>0</v>
      </c>
      <c r="I260" s="160">
        <v>0</v>
      </c>
      <c r="J260" s="160">
        <v>0</v>
      </c>
      <c r="K260" s="89">
        <f t="shared" si="31"/>
        <v>0</v>
      </c>
      <c r="L260" s="89">
        <f t="shared" si="27"/>
        <v>0</v>
      </c>
      <c r="M260" s="89">
        <f t="shared" si="28"/>
        <v>0</v>
      </c>
      <c r="N260" s="89">
        <f t="shared" si="29"/>
        <v>0</v>
      </c>
      <c r="O260" s="89">
        <f t="shared" si="30"/>
        <v>0</v>
      </c>
      <c r="P260" s="89">
        <f t="shared" si="32"/>
        <v>0</v>
      </c>
      <c r="Q260" s="89">
        <f t="shared" si="33"/>
        <v>0</v>
      </c>
      <c r="R260" s="90">
        <f t="shared" si="35"/>
        <v>0</v>
      </c>
    </row>
    <row r="261" spans="1:18" x14ac:dyDescent="0.25">
      <c r="A261" s="101">
        <f>FECHATI</f>
        <v>42397</v>
      </c>
      <c r="B261" s="102" t="s">
        <v>29</v>
      </c>
      <c r="C261" s="88">
        <v>600</v>
      </c>
      <c r="D261" s="88">
        <v>615</v>
      </c>
      <c r="E261" s="89" t="s">
        <v>30</v>
      </c>
      <c r="F261" s="89">
        <v>3</v>
      </c>
      <c r="G261" s="161">
        <v>75</v>
      </c>
      <c r="H261" s="161">
        <v>6</v>
      </c>
      <c r="I261" s="161">
        <v>3</v>
      </c>
      <c r="J261" s="161">
        <v>56</v>
      </c>
      <c r="K261" s="89">
        <f t="shared" si="31"/>
        <v>140</v>
      </c>
      <c r="L261" s="89">
        <f t="shared" si="27"/>
        <v>75</v>
      </c>
      <c r="M261" s="89">
        <f t="shared" si="28"/>
        <v>12</v>
      </c>
      <c r="N261" s="89">
        <f t="shared" si="29"/>
        <v>8</v>
      </c>
      <c r="O261" s="89">
        <f t="shared" si="30"/>
        <v>28</v>
      </c>
      <c r="P261" s="89">
        <f t="shared" si="32"/>
        <v>123</v>
      </c>
      <c r="Q261" s="89">
        <f t="shared" si="33"/>
        <v>95</v>
      </c>
      <c r="R261" s="90">
        <f t="shared" si="35"/>
        <v>28</v>
      </c>
    </row>
    <row r="262" spans="1:18" x14ac:dyDescent="0.25">
      <c r="A262" s="101">
        <v>42397</v>
      </c>
      <c r="B262" s="102" t="s">
        <v>29</v>
      </c>
      <c r="C262" s="88">
        <v>615</v>
      </c>
      <c r="D262" s="88">
        <v>630</v>
      </c>
      <c r="E262" s="89" t="s">
        <v>30</v>
      </c>
      <c r="F262" s="89">
        <v>3</v>
      </c>
      <c r="G262" s="161">
        <v>115</v>
      </c>
      <c r="H262" s="161">
        <v>5</v>
      </c>
      <c r="I262" s="161">
        <v>4</v>
      </c>
      <c r="J262" s="161">
        <v>78</v>
      </c>
      <c r="K262" s="89">
        <f t="shared" si="31"/>
        <v>202</v>
      </c>
      <c r="L262" s="89">
        <f t="shared" si="27"/>
        <v>115</v>
      </c>
      <c r="M262" s="89">
        <f t="shared" si="28"/>
        <v>10</v>
      </c>
      <c r="N262" s="89">
        <f t="shared" si="29"/>
        <v>10</v>
      </c>
      <c r="O262" s="89">
        <f t="shared" si="30"/>
        <v>39</v>
      </c>
      <c r="P262" s="89">
        <f t="shared" si="32"/>
        <v>174</v>
      </c>
      <c r="Q262" s="89">
        <f t="shared" si="33"/>
        <v>135</v>
      </c>
      <c r="R262" s="90">
        <f t="shared" si="35"/>
        <v>39</v>
      </c>
    </row>
    <row r="263" spans="1:18" x14ac:dyDescent="0.25">
      <c r="A263" s="101">
        <v>42397</v>
      </c>
      <c r="B263" s="102" t="s">
        <v>29</v>
      </c>
      <c r="C263" s="88">
        <v>630</v>
      </c>
      <c r="D263" s="88">
        <v>645</v>
      </c>
      <c r="E263" s="89" t="s">
        <v>30</v>
      </c>
      <c r="F263" s="89">
        <v>3</v>
      </c>
      <c r="G263" s="161">
        <v>123</v>
      </c>
      <c r="H263" s="161">
        <v>4</v>
      </c>
      <c r="I263" s="161">
        <v>8</v>
      </c>
      <c r="J263" s="161">
        <v>85</v>
      </c>
      <c r="K263" s="89">
        <f t="shared" si="31"/>
        <v>220</v>
      </c>
      <c r="L263" s="89">
        <f t="shared" si="27"/>
        <v>123</v>
      </c>
      <c r="M263" s="89">
        <f t="shared" si="28"/>
        <v>8</v>
      </c>
      <c r="N263" s="89">
        <f t="shared" si="29"/>
        <v>20</v>
      </c>
      <c r="O263" s="89">
        <f t="shared" si="30"/>
        <v>43</v>
      </c>
      <c r="P263" s="89">
        <f t="shared" si="32"/>
        <v>194</v>
      </c>
      <c r="Q263" s="89">
        <f t="shared" si="33"/>
        <v>151</v>
      </c>
      <c r="R263" s="90">
        <f t="shared" si="35"/>
        <v>43</v>
      </c>
    </row>
    <row r="264" spans="1:18" x14ac:dyDescent="0.25">
      <c r="A264" s="101">
        <v>42397</v>
      </c>
      <c r="B264" s="102" t="s">
        <v>29</v>
      </c>
      <c r="C264" s="88">
        <v>645</v>
      </c>
      <c r="D264" s="88">
        <v>700</v>
      </c>
      <c r="E264" s="89" t="s">
        <v>30</v>
      </c>
      <c r="F264" s="89">
        <v>3</v>
      </c>
      <c r="G264" s="161">
        <v>127</v>
      </c>
      <c r="H264" s="161">
        <v>5</v>
      </c>
      <c r="I264" s="161">
        <v>5</v>
      </c>
      <c r="J264" s="161">
        <v>81</v>
      </c>
      <c r="K264" s="89">
        <f t="shared" si="31"/>
        <v>218</v>
      </c>
      <c r="L264" s="89">
        <f t="shared" si="27"/>
        <v>127</v>
      </c>
      <c r="M264" s="89">
        <f t="shared" si="28"/>
        <v>10</v>
      </c>
      <c r="N264" s="89">
        <f t="shared" si="29"/>
        <v>13</v>
      </c>
      <c r="O264" s="89">
        <f t="shared" si="30"/>
        <v>41</v>
      </c>
      <c r="P264" s="89">
        <f t="shared" si="32"/>
        <v>191</v>
      </c>
      <c r="Q264" s="89">
        <f t="shared" si="33"/>
        <v>150</v>
      </c>
      <c r="R264" s="90">
        <f t="shared" si="35"/>
        <v>41</v>
      </c>
    </row>
    <row r="265" spans="1:18" x14ac:dyDescent="0.25">
      <c r="A265" s="101">
        <v>42397</v>
      </c>
      <c r="B265" s="102" t="s">
        <v>29</v>
      </c>
      <c r="C265" s="88">
        <v>700</v>
      </c>
      <c r="D265" s="88">
        <v>715</v>
      </c>
      <c r="E265" s="89" t="s">
        <v>30</v>
      </c>
      <c r="F265" s="89">
        <v>3</v>
      </c>
      <c r="G265" s="161">
        <v>101</v>
      </c>
      <c r="H265" s="161">
        <v>3</v>
      </c>
      <c r="I265" s="161">
        <v>1</v>
      </c>
      <c r="J265" s="161">
        <v>96</v>
      </c>
      <c r="K265" s="89">
        <f t="shared" si="31"/>
        <v>201</v>
      </c>
      <c r="L265" s="89">
        <f t="shared" si="27"/>
        <v>101</v>
      </c>
      <c r="M265" s="89">
        <f t="shared" si="28"/>
        <v>6</v>
      </c>
      <c r="N265" s="89">
        <f t="shared" si="29"/>
        <v>3</v>
      </c>
      <c r="O265" s="89">
        <f t="shared" si="30"/>
        <v>48</v>
      </c>
      <c r="P265" s="89">
        <f t="shared" si="32"/>
        <v>158</v>
      </c>
      <c r="Q265" s="89">
        <f t="shared" si="33"/>
        <v>110</v>
      </c>
      <c r="R265" s="90">
        <f t="shared" si="35"/>
        <v>48</v>
      </c>
    </row>
    <row r="266" spans="1:18" x14ac:dyDescent="0.25">
      <c r="A266" s="101">
        <v>42397</v>
      </c>
      <c r="B266" s="102" t="s">
        <v>29</v>
      </c>
      <c r="C266" s="88">
        <v>715</v>
      </c>
      <c r="D266" s="88">
        <v>730</v>
      </c>
      <c r="E266" s="89" t="s">
        <v>30</v>
      </c>
      <c r="F266" s="89">
        <v>3</v>
      </c>
      <c r="G266" s="161">
        <v>118</v>
      </c>
      <c r="H266" s="161">
        <v>4</v>
      </c>
      <c r="I266" s="161">
        <v>1</v>
      </c>
      <c r="J266" s="161">
        <v>68</v>
      </c>
      <c r="K266" s="89">
        <f t="shared" si="31"/>
        <v>191</v>
      </c>
      <c r="L266" s="89">
        <f t="shared" si="27"/>
        <v>118</v>
      </c>
      <c r="M266" s="89">
        <f t="shared" si="28"/>
        <v>8</v>
      </c>
      <c r="N266" s="89">
        <f t="shared" si="29"/>
        <v>3</v>
      </c>
      <c r="O266" s="89">
        <f t="shared" si="30"/>
        <v>34</v>
      </c>
      <c r="P266" s="89">
        <f t="shared" si="32"/>
        <v>163</v>
      </c>
      <c r="Q266" s="89">
        <f t="shared" si="33"/>
        <v>129</v>
      </c>
      <c r="R266" s="90">
        <f t="shared" si="35"/>
        <v>34</v>
      </c>
    </row>
    <row r="267" spans="1:18" x14ac:dyDescent="0.25">
      <c r="A267" s="101">
        <v>42397</v>
      </c>
      <c r="B267" s="102" t="s">
        <v>29</v>
      </c>
      <c r="C267" s="88">
        <v>730</v>
      </c>
      <c r="D267" s="88">
        <v>745</v>
      </c>
      <c r="E267" s="89" t="s">
        <v>30</v>
      </c>
      <c r="F267" s="89">
        <v>3</v>
      </c>
      <c r="G267" s="161">
        <v>108</v>
      </c>
      <c r="H267" s="161">
        <v>3</v>
      </c>
      <c r="I267" s="161">
        <v>6</v>
      </c>
      <c r="J267" s="161">
        <v>63</v>
      </c>
      <c r="K267" s="89">
        <f t="shared" si="31"/>
        <v>180</v>
      </c>
      <c r="L267" s="89">
        <f t="shared" si="27"/>
        <v>108</v>
      </c>
      <c r="M267" s="89">
        <f t="shared" si="28"/>
        <v>6</v>
      </c>
      <c r="N267" s="89">
        <f t="shared" si="29"/>
        <v>15</v>
      </c>
      <c r="O267" s="89">
        <f t="shared" si="30"/>
        <v>32</v>
      </c>
      <c r="P267" s="89">
        <f t="shared" si="32"/>
        <v>161</v>
      </c>
      <c r="Q267" s="89">
        <f t="shared" si="33"/>
        <v>129</v>
      </c>
      <c r="R267" s="90">
        <f t="shared" si="35"/>
        <v>32</v>
      </c>
    </row>
    <row r="268" spans="1:18" x14ac:dyDescent="0.25">
      <c r="A268" s="101">
        <v>42397</v>
      </c>
      <c r="B268" s="102" t="s">
        <v>29</v>
      </c>
      <c r="C268" s="88">
        <v>745</v>
      </c>
      <c r="D268" s="88">
        <v>800</v>
      </c>
      <c r="E268" s="89" t="s">
        <v>30</v>
      </c>
      <c r="F268" s="89">
        <v>3</v>
      </c>
      <c r="G268" s="161">
        <v>87</v>
      </c>
      <c r="H268" s="161">
        <v>6</v>
      </c>
      <c r="I268" s="161">
        <v>2</v>
      </c>
      <c r="J268" s="161">
        <v>50</v>
      </c>
      <c r="K268" s="89">
        <f t="shared" si="31"/>
        <v>145</v>
      </c>
      <c r="L268" s="89">
        <f t="shared" si="27"/>
        <v>87</v>
      </c>
      <c r="M268" s="89">
        <f t="shared" si="28"/>
        <v>12</v>
      </c>
      <c r="N268" s="89">
        <f t="shared" si="29"/>
        <v>5</v>
      </c>
      <c r="O268" s="89">
        <f t="shared" si="30"/>
        <v>25</v>
      </c>
      <c r="P268" s="89">
        <f t="shared" si="32"/>
        <v>129</v>
      </c>
      <c r="Q268" s="89">
        <f t="shared" si="33"/>
        <v>104</v>
      </c>
      <c r="R268" s="90">
        <f t="shared" si="35"/>
        <v>25</v>
      </c>
    </row>
    <row r="269" spans="1:18" x14ac:dyDescent="0.25">
      <c r="A269" s="101">
        <v>42397</v>
      </c>
      <c r="B269" s="102" t="s">
        <v>29</v>
      </c>
      <c r="C269" s="88">
        <v>800</v>
      </c>
      <c r="D269" s="88">
        <v>815</v>
      </c>
      <c r="E269" s="89" t="s">
        <v>30</v>
      </c>
      <c r="F269" s="89">
        <v>3</v>
      </c>
      <c r="G269" s="161">
        <v>72</v>
      </c>
      <c r="H269" s="161">
        <v>1</v>
      </c>
      <c r="I269" s="161">
        <v>4</v>
      </c>
      <c r="J269" s="161">
        <v>36</v>
      </c>
      <c r="K269" s="89">
        <f t="shared" si="31"/>
        <v>113</v>
      </c>
      <c r="L269" s="89">
        <f t="shared" si="27"/>
        <v>72</v>
      </c>
      <c r="M269" s="89">
        <f t="shared" si="28"/>
        <v>2</v>
      </c>
      <c r="N269" s="89">
        <f t="shared" si="29"/>
        <v>10</v>
      </c>
      <c r="O269" s="89">
        <f t="shared" si="30"/>
        <v>18</v>
      </c>
      <c r="P269" s="89">
        <f t="shared" si="32"/>
        <v>102</v>
      </c>
      <c r="Q269" s="89">
        <f t="shared" si="33"/>
        <v>84</v>
      </c>
      <c r="R269" s="90">
        <f t="shared" si="35"/>
        <v>18</v>
      </c>
    </row>
    <row r="270" spans="1:18" x14ac:dyDescent="0.25">
      <c r="A270" s="101">
        <v>42397</v>
      </c>
      <c r="B270" s="102" t="s">
        <v>29</v>
      </c>
      <c r="C270" s="88">
        <v>815</v>
      </c>
      <c r="D270" s="88">
        <v>830</v>
      </c>
      <c r="E270" s="89" t="s">
        <v>30</v>
      </c>
      <c r="F270" s="89">
        <v>3</v>
      </c>
      <c r="G270" s="161">
        <v>66</v>
      </c>
      <c r="H270" s="161">
        <v>3</v>
      </c>
      <c r="I270" s="161">
        <v>1</v>
      </c>
      <c r="J270" s="161">
        <v>34</v>
      </c>
      <c r="K270" s="89">
        <f t="shared" si="31"/>
        <v>104</v>
      </c>
      <c r="L270" s="89">
        <f t="shared" si="27"/>
        <v>66</v>
      </c>
      <c r="M270" s="89">
        <f t="shared" si="28"/>
        <v>6</v>
      </c>
      <c r="N270" s="89">
        <f t="shared" si="29"/>
        <v>3</v>
      </c>
      <c r="O270" s="89">
        <f t="shared" si="30"/>
        <v>17</v>
      </c>
      <c r="P270" s="89">
        <f t="shared" si="32"/>
        <v>92</v>
      </c>
      <c r="Q270" s="89">
        <f t="shared" si="33"/>
        <v>75</v>
      </c>
      <c r="R270" s="90">
        <f t="shared" si="35"/>
        <v>17</v>
      </c>
    </row>
    <row r="271" spans="1:18" x14ac:dyDescent="0.25">
      <c r="A271" s="101">
        <v>42397</v>
      </c>
      <c r="B271" s="102" t="s">
        <v>29</v>
      </c>
      <c r="C271" s="88">
        <v>830</v>
      </c>
      <c r="D271" s="88">
        <v>845</v>
      </c>
      <c r="E271" s="89" t="s">
        <v>30</v>
      </c>
      <c r="F271" s="89">
        <v>3</v>
      </c>
      <c r="G271" s="161">
        <v>85</v>
      </c>
      <c r="H271" s="161">
        <v>5</v>
      </c>
      <c r="I271" s="161">
        <v>2</v>
      </c>
      <c r="J271" s="161">
        <v>31</v>
      </c>
      <c r="K271" s="89">
        <f t="shared" si="31"/>
        <v>123</v>
      </c>
      <c r="L271" s="89">
        <f t="shared" si="27"/>
        <v>85</v>
      </c>
      <c r="M271" s="89">
        <f t="shared" si="28"/>
        <v>10</v>
      </c>
      <c r="N271" s="89">
        <f t="shared" si="29"/>
        <v>5</v>
      </c>
      <c r="O271" s="89">
        <f t="shared" si="30"/>
        <v>16</v>
      </c>
      <c r="P271" s="89">
        <f t="shared" si="32"/>
        <v>116</v>
      </c>
      <c r="Q271" s="89">
        <f t="shared" si="33"/>
        <v>100</v>
      </c>
      <c r="R271" s="90">
        <f t="shared" si="35"/>
        <v>16</v>
      </c>
    </row>
    <row r="272" spans="1:18" x14ac:dyDescent="0.25">
      <c r="A272" s="101">
        <v>42397</v>
      </c>
      <c r="B272" s="102" t="s">
        <v>29</v>
      </c>
      <c r="C272" s="88">
        <v>845</v>
      </c>
      <c r="D272" s="88">
        <v>900</v>
      </c>
      <c r="E272" s="89" t="s">
        <v>30</v>
      </c>
      <c r="F272" s="89">
        <v>3</v>
      </c>
      <c r="G272" s="161">
        <v>66</v>
      </c>
      <c r="H272" s="161">
        <v>1</v>
      </c>
      <c r="I272" s="161">
        <v>1</v>
      </c>
      <c r="J272" s="161">
        <v>16</v>
      </c>
      <c r="K272" s="89">
        <f t="shared" si="31"/>
        <v>84</v>
      </c>
      <c r="L272" s="89">
        <f t="shared" si="27"/>
        <v>66</v>
      </c>
      <c r="M272" s="89">
        <f t="shared" si="28"/>
        <v>2</v>
      </c>
      <c r="N272" s="89">
        <f t="shared" si="29"/>
        <v>3</v>
      </c>
      <c r="O272" s="89">
        <f t="shared" si="30"/>
        <v>8</v>
      </c>
      <c r="P272" s="89">
        <f t="shared" si="32"/>
        <v>79</v>
      </c>
      <c r="Q272" s="89">
        <f t="shared" si="33"/>
        <v>71</v>
      </c>
      <c r="R272" s="90">
        <f t="shared" si="35"/>
        <v>8</v>
      </c>
    </row>
    <row r="273" spans="1:18" x14ac:dyDescent="0.25">
      <c r="A273" s="101">
        <v>42397</v>
      </c>
      <c r="B273" s="102" t="s">
        <v>29</v>
      </c>
      <c r="C273" s="88">
        <v>900</v>
      </c>
      <c r="D273" s="88">
        <v>915</v>
      </c>
      <c r="E273" s="89" t="s">
        <v>30</v>
      </c>
      <c r="F273" s="89">
        <v>3</v>
      </c>
      <c r="G273" s="161">
        <v>58</v>
      </c>
      <c r="H273" s="161">
        <v>5</v>
      </c>
      <c r="I273" s="161">
        <v>1</v>
      </c>
      <c r="J273" s="161">
        <v>23</v>
      </c>
      <c r="K273" s="89">
        <f t="shared" si="31"/>
        <v>87</v>
      </c>
      <c r="L273" s="89">
        <f t="shared" ref="L273:L336" si="36">ROUNDUP(G273*$C$3,0)</f>
        <v>58</v>
      </c>
      <c r="M273" s="89">
        <f t="shared" ref="M273:M336" si="37">ROUNDUP($C$7*H273,0)</f>
        <v>10</v>
      </c>
      <c r="N273" s="89">
        <f t="shared" ref="N273:N336" si="38">ROUNDUP(I273*$C$10,0)</f>
        <v>3</v>
      </c>
      <c r="O273" s="89">
        <f t="shared" ref="O273:O336" si="39">ROUNDUP(J273*$C$11,0)</f>
        <v>12</v>
      </c>
      <c r="P273" s="89">
        <f t="shared" si="32"/>
        <v>83</v>
      </c>
      <c r="Q273" s="89">
        <f t="shared" si="33"/>
        <v>71</v>
      </c>
      <c r="R273" s="90">
        <f t="shared" si="35"/>
        <v>12</v>
      </c>
    </row>
    <row r="274" spans="1:18" x14ac:dyDescent="0.25">
      <c r="A274" s="101">
        <v>42397</v>
      </c>
      <c r="B274" s="102" t="s">
        <v>29</v>
      </c>
      <c r="C274" s="88">
        <v>915</v>
      </c>
      <c r="D274" s="88">
        <v>930</v>
      </c>
      <c r="E274" s="89" t="s">
        <v>30</v>
      </c>
      <c r="F274" s="89">
        <v>3</v>
      </c>
      <c r="G274" s="161">
        <v>85</v>
      </c>
      <c r="H274" s="161">
        <v>4</v>
      </c>
      <c r="I274" s="161">
        <v>1</v>
      </c>
      <c r="J274" s="161">
        <v>20</v>
      </c>
      <c r="K274" s="89">
        <f t="shared" si="31"/>
        <v>110</v>
      </c>
      <c r="L274" s="89">
        <f t="shared" si="36"/>
        <v>85</v>
      </c>
      <c r="M274" s="89">
        <f t="shared" si="37"/>
        <v>8</v>
      </c>
      <c r="N274" s="89">
        <f t="shared" si="38"/>
        <v>3</v>
      </c>
      <c r="O274" s="89">
        <f t="shared" si="39"/>
        <v>10</v>
      </c>
      <c r="P274" s="89">
        <f t="shared" si="32"/>
        <v>106</v>
      </c>
      <c r="Q274" s="89">
        <f t="shared" si="33"/>
        <v>96</v>
      </c>
      <c r="R274" s="90">
        <f t="shared" si="35"/>
        <v>10</v>
      </c>
    </row>
    <row r="275" spans="1:18" x14ac:dyDescent="0.25">
      <c r="A275" s="101">
        <v>42397</v>
      </c>
      <c r="B275" s="102" t="s">
        <v>29</v>
      </c>
      <c r="C275" s="88">
        <v>930</v>
      </c>
      <c r="D275" s="88">
        <v>945</v>
      </c>
      <c r="E275" s="89" t="s">
        <v>30</v>
      </c>
      <c r="F275" s="89">
        <v>3</v>
      </c>
      <c r="G275" s="161">
        <v>62</v>
      </c>
      <c r="H275" s="161">
        <v>2</v>
      </c>
      <c r="I275" s="161">
        <v>3</v>
      </c>
      <c r="J275" s="161">
        <v>20</v>
      </c>
      <c r="K275" s="89">
        <f t="shared" si="31"/>
        <v>87</v>
      </c>
      <c r="L275" s="89">
        <f t="shared" si="36"/>
        <v>62</v>
      </c>
      <c r="M275" s="89">
        <f t="shared" si="37"/>
        <v>4</v>
      </c>
      <c r="N275" s="89">
        <f t="shared" si="38"/>
        <v>8</v>
      </c>
      <c r="O275" s="89">
        <f t="shared" si="39"/>
        <v>10</v>
      </c>
      <c r="P275" s="89">
        <f t="shared" si="32"/>
        <v>84</v>
      </c>
      <c r="Q275" s="89">
        <f t="shared" si="33"/>
        <v>74</v>
      </c>
      <c r="R275" s="90">
        <f t="shared" si="35"/>
        <v>10</v>
      </c>
    </row>
    <row r="276" spans="1:18" x14ac:dyDescent="0.25">
      <c r="A276" s="101">
        <v>42397</v>
      </c>
      <c r="B276" s="102" t="s">
        <v>29</v>
      </c>
      <c r="C276" s="88">
        <v>945</v>
      </c>
      <c r="D276" s="88">
        <v>1000</v>
      </c>
      <c r="E276" s="89" t="s">
        <v>30</v>
      </c>
      <c r="F276" s="89">
        <v>3</v>
      </c>
      <c r="G276" s="161">
        <v>86</v>
      </c>
      <c r="H276" s="161">
        <v>4</v>
      </c>
      <c r="I276" s="161">
        <v>4</v>
      </c>
      <c r="J276" s="161">
        <v>25</v>
      </c>
      <c r="K276" s="89">
        <f t="shared" si="31"/>
        <v>119</v>
      </c>
      <c r="L276" s="89">
        <f t="shared" si="36"/>
        <v>86</v>
      </c>
      <c r="M276" s="89">
        <f t="shared" si="37"/>
        <v>8</v>
      </c>
      <c r="N276" s="89">
        <f t="shared" si="38"/>
        <v>10</v>
      </c>
      <c r="O276" s="89">
        <f t="shared" si="39"/>
        <v>13</v>
      </c>
      <c r="P276" s="89">
        <f t="shared" si="32"/>
        <v>117</v>
      </c>
      <c r="Q276" s="89">
        <f t="shared" si="33"/>
        <v>104</v>
      </c>
      <c r="R276" s="90">
        <f t="shared" si="35"/>
        <v>13</v>
      </c>
    </row>
    <row r="277" spans="1:18" x14ac:dyDescent="0.25">
      <c r="A277" s="101">
        <v>42397</v>
      </c>
      <c r="B277" s="102" t="s">
        <v>29</v>
      </c>
      <c r="C277" s="88">
        <v>1000</v>
      </c>
      <c r="D277" s="88">
        <v>1015</v>
      </c>
      <c r="E277" s="89" t="s">
        <v>30</v>
      </c>
      <c r="F277" s="89">
        <v>3</v>
      </c>
      <c r="G277" s="161">
        <v>48</v>
      </c>
      <c r="H277" s="161">
        <v>2</v>
      </c>
      <c r="I277" s="161">
        <v>6</v>
      </c>
      <c r="J277" s="161">
        <v>12</v>
      </c>
      <c r="K277" s="89">
        <f t="shared" si="31"/>
        <v>68</v>
      </c>
      <c r="L277" s="89">
        <f t="shared" si="36"/>
        <v>48</v>
      </c>
      <c r="M277" s="89">
        <f t="shared" si="37"/>
        <v>4</v>
      </c>
      <c r="N277" s="89">
        <f t="shared" si="38"/>
        <v>15</v>
      </c>
      <c r="O277" s="89">
        <f t="shared" si="39"/>
        <v>6</v>
      </c>
      <c r="P277" s="89">
        <f t="shared" si="32"/>
        <v>73</v>
      </c>
      <c r="Q277" s="89">
        <f t="shared" si="33"/>
        <v>67</v>
      </c>
      <c r="R277" s="90">
        <f t="shared" si="35"/>
        <v>6</v>
      </c>
    </row>
    <row r="278" spans="1:18" x14ac:dyDescent="0.25">
      <c r="A278" s="101">
        <v>42397</v>
      </c>
      <c r="B278" s="102" t="s">
        <v>29</v>
      </c>
      <c r="C278" s="88">
        <v>1015</v>
      </c>
      <c r="D278" s="88">
        <v>1030</v>
      </c>
      <c r="E278" s="89" t="s">
        <v>30</v>
      </c>
      <c r="F278" s="89">
        <v>3</v>
      </c>
      <c r="G278" s="161">
        <v>69</v>
      </c>
      <c r="H278" s="161">
        <v>3</v>
      </c>
      <c r="I278" s="161">
        <v>7</v>
      </c>
      <c r="J278" s="161">
        <v>12</v>
      </c>
      <c r="K278" s="89">
        <f t="shared" si="31"/>
        <v>91</v>
      </c>
      <c r="L278" s="89">
        <f t="shared" si="36"/>
        <v>69</v>
      </c>
      <c r="M278" s="89">
        <f t="shared" si="37"/>
        <v>6</v>
      </c>
      <c r="N278" s="89">
        <f t="shared" si="38"/>
        <v>18</v>
      </c>
      <c r="O278" s="89">
        <f t="shared" si="39"/>
        <v>6</v>
      </c>
      <c r="P278" s="89">
        <f t="shared" si="32"/>
        <v>99</v>
      </c>
      <c r="Q278" s="89">
        <f t="shared" si="33"/>
        <v>93</v>
      </c>
      <c r="R278" s="90">
        <f t="shared" si="35"/>
        <v>6</v>
      </c>
    </row>
    <row r="279" spans="1:18" x14ac:dyDescent="0.25">
      <c r="A279" s="101">
        <v>42397</v>
      </c>
      <c r="B279" s="102" t="s">
        <v>29</v>
      </c>
      <c r="C279" s="88">
        <v>1030</v>
      </c>
      <c r="D279" s="88">
        <v>1045</v>
      </c>
      <c r="E279" s="89" t="s">
        <v>30</v>
      </c>
      <c r="F279" s="89">
        <v>3</v>
      </c>
      <c r="G279" s="161">
        <v>68</v>
      </c>
      <c r="H279" s="161">
        <v>1</v>
      </c>
      <c r="I279" s="161">
        <v>4</v>
      </c>
      <c r="J279" s="161">
        <v>14</v>
      </c>
      <c r="K279" s="89">
        <f t="shared" si="31"/>
        <v>87</v>
      </c>
      <c r="L279" s="89">
        <f t="shared" si="36"/>
        <v>68</v>
      </c>
      <c r="M279" s="89">
        <f t="shared" si="37"/>
        <v>2</v>
      </c>
      <c r="N279" s="89">
        <f t="shared" si="38"/>
        <v>10</v>
      </c>
      <c r="O279" s="89">
        <f t="shared" si="39"/>
        <v>7</v>
      </c>
      <c r="P279" s="89">
        <f t="shared" si="32"/>
        <v>87</v>
      </c>
      <c r="Q279" s="89">
        <f t="shared" si="33"/>
        <v>80</v>
      </c>
      <c r="R279" s="90">
        <f t="shared" si="35"/>
        <v>7</v>
      </c>
    </row>
    <row r="280" spans="1:18" x14ac:dyDescent="0.25">
      <c r="A280" s="101">
        <v>42397</v>
      </c>
      <c r="B280" s="102" t="s">
        <v>29</v>
      </c>
      <c r="C280" s="88">
        <v>1045</v>
      </c>
      <c r="D280" s="88">
        <v>1100</v>
      </c>
      <c r="E280" s="89" t="s">
        <v>30</v>
      </c>
      <c r="F280" s="89">
        <v>3</v>
      </c>
      <c r="G280" s="161">
        <v>51</v>
      </c>
      <c r="H280" s="161">
        <v>1</v>
      </c>
      <c r="I280" s="161">
        <v>3</v>
      </c>
      <c r="J280" s="161">
        <v>24</v>
      </c>
      <c r="K280" s="89">
        <f t="shared" si="31"/>
        <v>79</v>
      </c>
      <c r="L280" s="89">
        <f t="shared" si="36"/>
        <v>51</v>
      </c>
      <c r="M280" s="89">
        <f t="shared" si="37"/>
        <v>2</v>
      </c>
      <c r="N280" s="89">
        <f t="shared" si="38"/>
        <v>8</v>
      </c>
      <c r="O280" s="89">
        <f t="shared" si="39"/>
        <v>12</v>
      </c>
      <c r="P280" s="89">
        <f t="shared" si="32"/>
        <v>73</v>
      </c>
      <c r="Q280" s="89">
        <f t="shared" si="33"/>
        <v>61</v>
      </c>
      <c r="R280" s="90">
        <f t="shared" si="35"/>
        <v>12</v>
      </c>
    </row>
    <row r="281" spans="1:18" x14ac:dyDescent="0.25">
      <c r="A281" s="101">
        <v>42397</v>
      </c>
      <c r="B281" s="102" t="s">
        <v>29</v>
      </c>
      <c r="C281" s="88">
        <v>1100</v>
      </c>
      <c r="D281" s="88">
        <v>1115</v>
      </c>
      <c r="E281" s="89" t="s">
        <v>30</v>
      </c>
      <c r="F281" s="89">
        <v>3</v>
      </c>
      <c r="G281" s="161">
        <v>64</v>
      </c>
      <c r="H281" s="161">
        <v>1</v>
      </c>
      <c r="I281" s="161">
        <v>5</v>
      </c>
      <c r="J281" s="161">
        <v>8</v>
      </c>
      <c r="K281" s="89">
        <f t="shared" ref="K281:K344" si="40">SUM(G281:J281)</f>
        <v>78</v>
      </c>
      <c r="L281" s="89">
        <f t="shared" si="36"/>
        <v>64</v>
      </c>
      <c r="M281" s="89">
        <f t="shared" si="37"/>
        <v>2</v>
      </c>
      <c r="N281" s="89">
        <f t="shared" si="38"/>
        <v>13</v>
      </c>
      <c r="O281" s="89">
        <f t="shared" si="39"/>
        <v>4</v>
      </c>
      <c r="P281" s="89">
        <f t="shared" ref="P281:P344" si="41">SUM(L281:O281)</f>
        <v>83</v>
      </c>
      <c r="Q281" s="89">
        <f t="shared" si="33"/>
        <v>79</v>
      </c>
      <c r="R281" s="90">
        <f t="shared" si="35"/>
        <v>4</v>
      </c>
    </row>
    <row r="282" spans="1:18" x14ac:dyDescent="0.25">
      <c r="A282" s="101">
        <v>42397</v>
      </c>
      <c r="B282" s="102" t="s">
        <v>29</v>
      </c>
      <c r="C282" s="88">
        <v>1115</v>
      </c>
      <c r="D282" s="88">
        <v>1130</v>
      </c>
      <c r="E282" s="89" t="s">
        <v>30</v>
      </c>
      <c r="F282" s="89">
        <v>3</v>
      </c>
      <c r="G282" s="161">
        <v>52</v>
      </c>
      <c r="H282" s="161">
        <v>7</v>
      </c>
      <c r="I282" s="161">
        <v>2</v>
      </c>
      <c r="J282" s="161">
        <v>30</v>
      </c>
      <c r="K282" s="89">
        <f t="shared" si="40"/>
        <v>91</v>
      </c>
      <c r="L282" s="89">
        <f t="shared" si="36"/>
        <v>52</v>
      </c>
      <c r="M282" s="89">
        <f t="shared" si="37"/>
        <v>14</v>
      </c>
      <c r="N282" s="89">
        <f t="shared" si="38"/>
        <v>5</v>
      </c>
      <c r="O282" s="89">
        <f t="shared" si="39"/>
        <v>15</v>
      </c>
      <c r="P282" s="89">
        <f t="shared" si="41"/>
        <v>86</v>
      </c>
      <c r="Q282" s="89">
        <f t="shared" si="33"/>
        <v>71</v>
      </c>
      <c r="R282" s="90">
        <f t="shared" si="35"/>
        <v>15</v>
      </c>
    </row>
    <row r="283" spans="1:18" x14ac:dyDescent="0.25">
      <c r="A283" s="101">
        <v>42397</v>
      </c>
      <c r="B283" s="102" t="s">
        <v>29</v>
      </c>
      <c r="C283" s="88">
        <v>1130</v>
      </c>
      <c r="D283" s="88">
        <v>1145</v>
      </c>
      <c r="E283" s="89" t="s">
        <v>30</v>
      </c>
      <c r="F283" s="89">
        <v>3</v>
      </c>
      <c r="G283" s="161">
        <v>54</v>
      </c>
      <c r="H283" s="161">
        <v>2</v>
      </c>
      <c r="I283" s="161">
        <v>2</v>
      </c>
      <c r="J283" s="161">
        <v>16</v>
      </c>
      <c r="K283" s="89">
        <f t="shared" si="40"/>
        <v>74</v>
      </c>
      <c r="L283" s="89">
        <f t="shared" si="36"/>
        <v>54</v>
      </c>
      <c r="M283" s="89">
        <f t="shared" si="37"/>
        <v>4</v>
      </c>
      <c r="N283" s="89">
        <f t="shared" si="38"/>
        <v>5</v>
      </c>
      <c r="O283" s="89">
        <f t="shared" si="39"/>
        <v>8</v>
      </c>
      <c r="P283" s="89">
        <f t="shared" si="41"/>
        <v>71</v>
      </c>
      <c r="Q283" s="89">
        <f t="shared" si="33"/>
        <v>63</v>
      </c>
      <c r="R283" s="90">
        <f t="shared" si="35"/>
        <v>8</v>
      </c>
    </row>
    <row r="284" spans="1:18" x14ac:dyDescent="0.25">
      <c r="A284" s="101">
        <v>42397</v>
      </c>
      <c r="B284" s="102" t="s">
        <v>29</v>
      </c>
      <c r="C284" s="88">
        <v>1145</v>
      </c>
      <c r="D284" s="88">
        <v>1200</v>
      </c>
      <c r="E284" s="89" t="s">
        <v>30</v>
      </c>
      <c r="F284" s="89">
        <v>3</v>
      </c>
      <c r="G284" s="161">
        <v>48</v>
      </c>
      <c r="H284" s="161">
        <v>5</v>
      </c>
      <c r="I284" s="161">
        <v>2</v>
      </c>
      <c r="J284" s="161">
        <v>15</v>
      </c>
      <c r="K284" s="89">
        <f t="shared" si="40"/>
        <v>70</v>
      </c>
      <c r="L284" s="89">
        <f t="shared" si="36"/>
        <v>48</v>
      </c>
      <c r="M284" s="89">
        <f t="shared" si="37"/>
        <v>10</v>
      </c>
      <c r="N284" s="89">
        <f t="shared" si="38"/>
        <v>5</v>
      </c>
      <c r="O284" s="89">
        <f t="shared" si="39"/>
        <v>8</v>
      </c>
      <c r="P284" s="89">
        <f t="shared" si="41"/>
        <v>71</v>
      </c>
      <c r="Q284" s="89">
        <f t="shared" si="33"/>
        <v>63</v>
      </c>
      <c r="R284" s="90">
        <f t="shared" si="35"/>
        <v>8</v>
      </c>
    </row>
    <row r="285" spans="1:18" x14ac:dyDescent="0.25">
      <c r="A285" s="101">
        <v>42397</v>
      </c>
      <c r="B285" s="102" t="s">
        <v>29</v>
      </c>
      <c r="C285" s="88">
        <v>1200</v>
      </c>
      <c r="D285" s="88">
        <v>1215</v>
      </c>
      <c r="E285" s="89" t="s">
        <v>30</v>
      </c>
      <c r="F285" s="89">
        <v>3</v>
      </c>
      <c r="G285" s="161">
        <v>45</v>
      </c>
      <c r="H285" s="161">
        <v>3</v>
      </c>
      <c r="I285" s="161">
        <v>3</v>
      </c>
      <c r="J285" s="161">
        <v>13</v>
      </c>
      <c r="K285" s="89">
        <f t="shared" si="40"/>
        <v>64</v>
      </c>
      <c r="L285" s="89">
        <f t="shared" si="36"/>
        <v>45</v>
      </c>
      <c r="M285" s="89">
        <f t="shared" si="37"/>
        <v>6</v>
      </c>
      <c r="N285" s="89">
        <f t="shared" si="38"/>
        <v>8</v>
      </c>
      <c r="O285" s="89">
        <f t="shared" si="39"/>
        <v>7</v>
      </c>
      <c r="P285" s="89">
        <f t="shared" si="41"/>
        <v>66</v>
      </c>
      <c r="Q285" s="89">
        <f t="shared" si="33"/>
        <v>59</v>
      </c>
      <c r="R285" s="90">
        <f t="shared" si="35"/>
        <v>7</v>
      </c>
    </row>
    <row r="286" spans="1:18" x14ac:dyDescent="0.25">
      <c r="A286" s="101">
        <v>42397</v>
      </c>
      <c r="B286" s="102" t="s">
        <v>29</v>
      </c>
      <c r="C286" s="88">
        <v>1215</v>
      </c>
      <c r="D286" s="88">
        <v>1230</v>
      </c>
      <c r="E286" s="89" t="s">
        <v>30</v>
      </c>
      <c r="F286" s="89">
        <v>3</v>
      </c>
      <c r="G286" s="161">
        <v>59</v>
      </c>
      <c r="H286" s="161">
        <v>4</v>
      </c>
      <c r="I286" s="161">
        <v>4</v>
      </c>
      <c r="J286" s="161">
        <v>15</v>
      </c>
      <c r="K286" s="89">
        <f t="shared" si="40"/>
        <v>82</v>
      </c>
      <c r="L286" s="89">
        <f t="shared" si="36"/>
        <v>59</v>
      </c>
      <c r="M286" s="89">
        <f t="shared" si="37"/>
        <v>8</v>
      </c>
      <c r="N286" s="89">
        <f t="shared" si="38"/>
        <v>10</v>
      </c>
      <c r="O286" s="89">
        <f t="shared" si="39"/>
        <v>8</v>
      </c>
      <c r="P286" s="89">
        <f t="shared" si="41"/>
        <v>85</v>
      </c>
      <c r="Q286" s="89">
        <f t="shared" si="33"/>
        <v>77</v>
      </c>
      <c r="R286" s="90">
        <f t="shared" si="35"/>
        <v>8</v>
      </c>
    </row>
    <row r="287" spans="1:18" x14ac:dyDescent="0.25">
      <c r="A287" s="101">
        <v>42397</v>
      </c>
      <c r="B287" s="102" t="s">
        <v>29</v>
      </c>
      <c r="C287" s="88">
        <v>1230</v>
      </c>
      <c r="D287" s="88">
        <v>1245</v>
      </c>
      <c r="E287" s="89" t="s">
        <v>30</v>
      </c>
      <c r="F287" s="89">
        <v>3</v>
      </c>
      <c r="G287" s="161">
        <v>53</v>
      </c>
      <c r="H287" s="161">
        <v>3</v>
      </c>
      <c r="I287" s="161">
        <v>11</v>
      </c>
      <c r="J287" s="161">
        <v>17</v>
      </c>
      <c r="K287" s="89">
        <f t="shared" si="40"/>
        <v>84</v>
      </c>
      <c r="L287" s="89">
        <f t="shared" si="36"/>
        <v>53</v>
      </c>
      <c r="M287" s="89">
        <f t="shared" si="37"/>
        <v>6</v>
      </c>
      <c r="N287" s="89">
        <f t="shared" si="38"/>
        <v>28</v>
      </c>
      <c r="O287" s="89">
        <f t="shared" si="39"/>
        <v>9</v>
      </c>
      <c r="P287" s="89">
        <f t="shared" si="41"/>
        <v>96</v>
      </c>
      <c r="Q287" s="89">
        <f t="shared" si="33"/>
        <v>87</v>
      </c>
      <c r="R287" s="90">
        <f t="shared" si="35"/>
        <v>9</v>
      </c>
    </row>
    <row r="288" spans="1:18" x14ac:dyDescent="0.25">
      <c r="A288" s="101">
        <v>42397</v>
      </c>
      <c r="B288" s="102" t="s">
        <v>29</v>
      </c>
      <c r="C288" s="88">
        <v>1245</v>
      </c>
      <c r="D288" s="88">
        <v>1300</v>
      </c>
      <c r="E288" s="89" t="s">
        <v>30</v>
      </c>
      <c r="F288" s="89">
        <v>3</v>
      </c>
      <c r="G288" s="161">
        <v>42</v>
      </c>
      <c r="H288" s="161">
        <v>4</v>
      </c>
      <c r="I288" s="161">
        <v>3</v>
      </c>
      <c r="J288" s="161">
        <v>11</v>
      </c>
      <c r="K288" s="89">
        <f t="shared" si="40"/>
        <v>60</v>
      </c>
      <c r="L288" s="89">
        <f t="shared" si="36"/>
        <v>42</v>
      </c>
      <c r="M288" s="89">
        <f t="shared" si="37"/>
        <v>8</v>
      </c>
      <c r="N288" s="89">
        <f t="shared" si="38"/>
        <v>8</v>
      </c>
      <c r="O288" s="89">
        <f t="shared" si="39"/>
        <v>6</v>
      </c>
      <c r="P288" s="89">
        <f t="shared" si="41"/>
        <v>64</v>
      </c>
      <c r="Q288" s="89">
        <f t="shared" si="33"/>
        <v>58</v>
      </c>
      <c r="R288" s="90">
        <f t="shared" si="35"/>
        <v>6</v>
      </c>
    </row>
    <row r="289" spans="1:18" x14ac:dyDescent="0.25">
      <c r="A289" s="101">
        <v>42397</v>
      </c>
      <c r="B289" s="102" t="s">
        <v>29</v>
      </c>
      <c r="C289" s="88">
        <v>1300</v>
      </c>
      <c r="D289" s="88">
        <v>1315</v>
      </c>
      <c r="E289" s="89" t="s">
        <v>30</v>
      </c>
      <c r="F289" s="89">
        <v>3</v>
      </c>
      <c r="G289" s="161">
        <v>41</v>
      </c>
      <c r="H289" s="161">
        <v>4</v>
      </c>
      <c r="I289" s="161">
        <v>6</v>
      </c>
      <c r="J289" s="161">
        <v>15</v>
      </c>
      <c r="K289" s="89">
        <f t="shared" si="40"/>
        <v>66</v>
      </c>
      <c r="L289" s="89">
        <f t="shared" si="36"/>
        <v>41</v>
      </c>
      <c r="M289" s="89">
        <f t="shared" si="37"/>
        <v>8</v>
      </c>
      <c r="N289" s="89">
        <f t="shared" si="38"/>
        <v>15</v>
      </c>
      <c r="O289" s="89">
        <f t="shared" si="39"/>
        <v>8</v>
      </c>
      <c r="P289" s="89">
        <f t="shared" si="41"/>
        <v>72</v>
      </c>
      <c r="Q289" s="89">
        <f t="shared" ref="Q289:Q352" si="42">SUM(L289:N289)</f>
        <v>64</v>
      </c>
      <c r="R289" s="90">
        <f t="shared" si="35"/>
        <v>8</v>
      </c>
    </row>
    <row r="290" spans="1:18" x14ac:dyDescent="0.25">
      <c r="A290" s="101">
        <v>42397</v>
      </c>
      <c r="B290" s="102" t="s">
        <v>29</v>
      </c>
      <c r="C290" s="88">
        <v>1315</v>
      </c>
      <c r="D290" s="88">
        <v>1330</v>
      </c>
      <c r="E290" s="89" t="s">
        <v>30</v>
      </c>
      <c r="F290" s="89">
        <v>3</v>
      </c>
      <c r="G290" s="161">
        <v>44</v>
      </c>
      <c r="H290" s="161">
        <v>5</v>
      </c>
      <c r="I290" s="161">
        <v>9</v>
      </c>
      <c r="J290" s="161">
        <v>23</v>
      </c>
      <c r="K290" s="89">
        <f t="shared" si="40"/>
        <v>81</v>
      </c>
      <c r="L290" s="89">
        <f t="shared" si="36"/>
        <v>44</v>
      </c>
      <c r="M290" s="89">
        <f t="shared" si="37"/>
        <v>10</v>
      </c>
      <c r="N290" s="89">
        <f t="shared" si="38"/>
        <v>23</v>
      </c>
      <c r="O290" s="89">
        <f t="shared" si="39"/>
        <v>12</v>
      </c>
      <c r="P290" s="89">
        <f t="shared" si="41"/>
        <v>89</v>
      </c>
      <c r="Q290" s="89">
        <f t="shared" si="42"/>
        <v>77</v>
      </c>
      <c r="R290" s="90">
        <f t="shared" si="35"/>
        <v>12</v>
      </c>
    </row>
    <row r="291" spans="1:18" x14ac:dyDescent="0.25">
      <c r="A291" s="101">
        <v>42397</v>
      </c>
      <c r="B291" s="102" t="s">
        <v>29</v>
      </c>
      <c r="C291" s="88">
        <v>1330</v>
      </c>
      <c r="D291" s="88">
        <v>1345</v>
      </c>
      <c r="E291" s="89" t="s">
        <v>30</v>
      </c>
      <c r="F291" s="89">
        <v>3</v>
      </c>
      <c r="G291" s="161">
        <v>34</v>
      </c>
      <c r="H291" s="161">
        <v>1</v>
      </c>
      <c r="I291" s="161">
        <v>4</v>
      </c>
      <c r="J291" s="161">
        <v>27</v>
      </c>
      <c r="K291" s="89">
        <f t="shared" si="40"/>
        <v>66</v>
      </c>
      <c r="L291" s="89">
        <f t="shared" si="36"/>
        <v>34</v>
      </c>
      <c r="M291" s="89">
        <f t="shared" si="37"/>
        <v>2</v>
      </c>
      <c r="N291" s="89">
        <f t="shared" si="38"/>
        <v>10</v>
      </c>
      <c r="O291" s="89">
        <f t="shared" si="39"/>
        <v>14</v>
      </c>
      <c r="P291" s="89">
        <f t="shared" si="41"/>
        <v>60</v>
      </c>
      <c r="Q291" s="89">
        <f t="shared" si="42"/>
        <v>46</v>
      </c>
      <c r="R291" s="90">
        <f t="shared" si="35"/>
        <v>14</v>
      </c>
    </row>
    <row r="292" spans="1:18" x14ac:dyDescent="0.25">
      <c r="A292" s="101">
        <v>42397</v>
      </c>
      <c r="B292" s="102" t="s">
        <v>29</v>
      </c>
      <c r="C292" s="88">
        <v>1345</v>
      </c>
      <c r="D292" s="88">
        <v>1400</v>
      </c>
      <c r="E292" s="89" t="s">
        <v>30</v>
      </c>
      <c r="F292" s="89">
        <v>3</v>
      </c>
      <c r="G292" s="161">
        <v>52</v>
      </c>
      <c r="H292" s="161">
        <v>7</v>
      </c>
      <c r="I292" s="161">
        <v>4</v>
      </c>
      <c r="J292" s="161">
        <v>9</v>
      </c>
      <c r="K292" s="89">
        <f t="shared" si="40"/>
        <v>72</v>
      </c>
      <c r="L292" s="89">
        <f t="shared" si="36"/>
        <v>52</v>
      </c>
      <c r="M292" s="89">
        <f t="shared" si="37"/>
        <v>14</v>
      </c>
      <c r="N292" s="89">
        <f t="shared" si="38"/>
        <v>10</v>
      </c>
      <c r="O292" s="89">
        <f t="shared" si="39"/>
        <v>5</v>
      </c>
      <c r="P292" s="89">
        <f t="shared" si="41"/>
        <v>81</v>
      </c>
      <c r="Q292" s="89">
        <f t="shared" si="42"/>
        <v>76</v>
      </c>
      <c r="R292" s="90">
        <f t="shared" si="35"/>
        <v>5</v>
      </c>
    </row>
    <row r="293" spans="1:18" x14ac:dyDescent="0.25">
      <c r="A293" s="101">
        <v>42397</v>
      </c>
      <c r="B293" s="102" t="s">
        <v>29</v>
      </c>
      <c r="C293" s="88">
        <v>1400</v>
      </c>
      <c r="D293" s="88">
        <v>1415</v>
      </c>
      <c r="E293" s="89" t="s">
        <v>30</v>
      </c>
      <c r="F293" s="89">
        <v>3</v>
      </c>
      <c r="G293" s="161">
        <v>62</v>
      </c>
      <c r="H293" s="161">
        <v>2</v>
      </c>
      <c r="I293" s="161">
        <v>6</v>
      </c>
      <c r="J293" s="161">
        <v>17</v>
      </c>
      <c r="K293" s="89">
        <f t="shared" si="40"/>
        <v>87</v>
      </c>
      <c r="L293" s="89">
        <f t="shared" si="36"/>
        <v>62</v>
      </c>
      <c r="M293" s="89">
        <f t="shared" si="37"/>
        <v>4</v>
      </c>
      <c r="N293" s="89">
        <f t="shared" si="38"/>
        <v>15</v>
      </c>
      <c r="O293" s="89">
        <f t="shared" si="39"/>
        <v>9</v>
      </c>
      <c r="P293" s="89">
        <f t="shared" si="41"/>
        <v>90</v>
      </c>
      <c r="Q293" s="89">
        <f t="shared" si="42"/>
        <v>81</v>
      </c>
      <c r="R293" s="90">
        <f t="shared" si="35"/>
        <v>9</v>
      </c>
    </row>
    <row r="294" spans="1:18" x14ac:dyDescent="0.25">
      <c r="A294" s="101">
        <v>42397</v>
      </c>
      <c r="B294" s="102" t="s">
        <v>29</v>
      </c>
      <c r="C294" s="88">
        <v>1415</v>
      </c>
      <c r="D294" s="88">
        <v>1430</v>
      </c>
      <c r="E294" s="89" t="s">
        <v>30</v>
      </c>
      <c r="F294" s="89">
        <v>3</v>
      </c>
      <c r="G294" s="161">
        <v>51</v>
      </c>
      <c r="H294" s="161">
        <v>1</v>
      </c>
      <c r="I294" s="161">
        <v>4</v>
      </c>
      <c r="J294" s="161">
        <v>14</v>
      </c>
      <c r="K294" s="89">
        <f t="shared" si="40"/>
        <v>70</v>
      </c>
      <c r="L294" s="89">
        <f t="shared" si="36"/>
        <v>51</v>
      </c>
      <c r="M294" s="89">
        <f t="shared" si="37"/>
        <v>2</v>
      </c>
      <c r="N294" s="89">
        <f t="shared" si="38"/>
        <v>10</v>
      </c>
      <c r="O294" s="89">
        <f t="shared" si="39"/>
        <v>7</v>
      </c>
      <c r="P294" s="89">
        <f t="shared" si="41"/>
        <v>70</v>
      </c>
      <c r="Q294" s="89">
        <f t="shared" si="42"/>
        <v>63</v>
      </c>
      <c r="R294" s="90">
        <f t="shared" si="35"/>
        <v>7</v>
      </c>
    </row>
    <row r="295" spans="1:18" x14ac:dyDescent="0.25">
      <c r="A295" s="101">
        <v>42397</v>
      </c>
      <c r="B295" s="102" t="s">
        <v>29</v>
      </c>
      <c r="C295" s="88">
        <v>1430</v>
      </c>
      <c r="D295" s="88">
        <v>1445</v>
      </c>
      <c r="E295" s="89" t="s">
        <v>30</v>
      </c>
      <c r="F295" s="89">
        <v>3</v>
      </c>
      <c r="G295" s="161">
        <v>49</v>
      </c>
      <c r="H295" s="161">
        <v>4</v>
      </c>
      <c r="I295" s="161">
        <v>6</v>
      </c>
      <c r="J295" s="161">
        <v>12</v>
      </c>
      <c r="K295" s="89">
        <f t="shared" si="40"/>
        <v>71</v>
      </c>
      <c r="L295" s="89">
        <f t="shared" si="36"/>
        <v>49</v>
      </c>
      <c r="M295" s="89">
        <f t="shared" si="37"/>
        <v>8</v>
      </c>
      <c r="N295" s="89">
        <f t="shared" si="38"/>
        <v>15</v>
      </c>
      <c r="O295" s="89">
        <f t="shared" si="39"/>
        <v>6</v>
      </c>
      <c r="P295" s="89">
        <f t="shared" si="41"/>
        <v>78</v>
      </c>
      <c r="Q295" s="89">
        <f t="shared" si="42"/>
        <v>72</v>
      </c>
      <c r="R295" s="90">
        <f t="shared" si="35"/>
        <v>6</v>
      </c>
    </row>
    <row r="296" spans="1:18" x14ac:dyDescent="0.25">
      <c r="A296" s="101">
        <v>42397</v>
      </c>
      <c r="B296" s="102" t="s">
        <v>29</v>
      </c>
      <c r="C296" s="88">
        <v>1445</v>
      </c>
      <c r="D296" s="88">
        <v>1500</v>
      </c>
      <c r="E296" s="89" t="s">
        <v>30</v>
      </c>
      <c r="F296" s="89">
        <v>3</v>
      </c>
      <c r="G296" s="161">
        <v>47</v>
      </c>
      <c r="H296" s="161">
        <v>3</v>
      </c>
      <c r="I296" s="161">
        <v>11</v>
      </c>
      <c r="J296" s="161">
        <v>17</v>
      </c>
      <c r="K296" s="89">
        <f t="shared" si="40"/>
        <v>78</v>
      </c>
      <c r="L296" s="89">
        <f t="shared" si="36"/>
        <v>47</v>
      </c>
      <c r="M296" s="89">
        <f t="shared" si="37"/>
        <v>6</v>
      </c>
      <c r="N296" s="89">
        <f t="shared" si="38"/>
        <v>28</v>
      </c>
      <c r="O296" s="89">
        <f t="shared" si="39"/>
        <v>9</v>
      </c>
      <c r="P296" s="89">
        <f t="shared" si="41"/>
        <v>90</v>
      </c>
      <c r="Q296" s="89">
        <f t="shared" si="42"/>
        <v>81</v>
      </c>
      <c r="R296" s="90">
        <f t="shared" si="35"/>
        <v>9</v>
      </c>
    </row>
    <row r="297" spans="1:18" x14ac:dyDescent="0.25">
      <c r="A297" s="101">
        <v>42397</v>
      </c>
      <c r="B297" s="102" t="s">
        <v>29</v>
      </c>
      <c r="C297" s="88">
        <v>1500</v>
      </c>
      <c r="D297" s="88">
        <v>1515</v>
      </c>
      <c r="E297" s="89" t="s">
        <v>30</v>
      </c>
      <c r="F297" s="89">
        <v>3</v>
      </c>
      <c r="G297" s="161">
        <v>45</v>
      </c>
      <c r="H297" s="161">
        <v>5</v>
      </c>
      <c r="I297" s="161">
        <v>10</v>
      </c>
      <c r="J297" s="161">
        <v>24</v>
      </c>
      <c r="K297" s="89">
        <f t="shared" si="40"/>
        <v>84</v>
      </c>
      <c r="L297" s="89">
        <f t="shared" si="36"/>
        <v>45</v>
      </c>
      <c r="M297" s="89">
        <f t="shared" si="37"/>
        <v>10</v>
      </c>
      <c r="N297" s="89">
        <f t="shared" si="38"/>
        <v>25</v>
      </c>
      <c r="O297" s="89">
        <f t="shared" si="39"/>
        <v>12</v>
      </c>
      <c r="P297" s="89">
        <f t="shared" si="41"/>
        <v>92</v>
      </c>
      <c r="Q297" s="89">
        <f t="shared" si="42"/>
        <v>80</v>
      </c>
      <c r="R297" s="90">
        <f t="shared" si="35"/>
        <v>12</v>
      </c>
    </row>
    <row r="298" spans="1:18" x14ac:dyDescent="0.25">
      <c r="A298" s="101">
        <v>42397</v>
      </c>
      <c r="B298" s="102" t="s">
        <v>29</v>
      </c>
      <c r="C298" s="88">
        <v>1515</v>
      </c>
      <c r="D298" s="88">
        <v>1530</v>
      </c>
      <c r="E298" s="89" t="s">
        <v>30</v>
      </c>
      <c r="F298" s="89">
        <v>3</v>
      </c>
      <c r="G298" s="161">
        <v>47</v>
      </c>
      <c r="H298" s="161">
        <v>3</v>
      </c>
      <c r="I298" s="161">
        <v>8</v>
      </c>
      <c r="J298" s="161">
        <v>28</v>
      </c>
      <c r="K298" s="89">
        <f t="shared" si="40"/>
        <v>86</v>
      </c>
      <c r="L298" s="89">
        <f t="shared" si="36"/>
        <v>47</v>
      </c>
      <c r="M298" s="89">
        <f t="shared" si="37"/>
        <v>6</v>
      </c>
      <c r="N298" s="89">
        <f t="shared" si="38"/>
        <v>20</v>
      </c>
      <c r="O298" s="89">
        <f t="shared" si="39"/>
        <v>14</v>
      </c>
      <c r="P298" s="89">
        <f t="shared" si="41"/>
        <v>87</v>
      </c>
      <c r="Q298" s="89">
        <f t="shared" si="42"/>
        <v>73</v>
      </c>
      <c r="R298" s="90">
        <f t="shared" si="35"/>
        <v>14</v>
      </c>
    </row>
    <row r="299" spans="1:18" x14ac:dyDescent="0.25">
      <c r="A299" s="101">
        <v>42397</v>
      </c>
      <c r="B299" s="102" t="s">
        <v>29</v>
      </c>
      <c r="C299" s="88">
        <v>1530</v>
      </c>
      <c r="D299" s="88">
        <v>1545</v>
      </c>
      <c r="E299" s="89" t="s">
        <v>30</v>
      </c>
      <c r="F299" s="89">
        <v>3</v>
      </c>
      <c r="G299" s="161">
        <v>42</v>
      </c>
      <c r="H299" s="161">
        <v>2</v>
      </c>
      <c r="I299" s="161">
        <v>5</v>
      </c>
      <c r="J299" s="161">
        <v>11</v>
      </c>
      <c r="K299" s="89">
        <f t="shared" si="40"/>
        <v>60</v>
      </c>
      <c r="L299" s="89">
        <f t="shared" si="36"/>
        <v>42</v>
      </c>
      <c r="M299" s="89">
        <f t="shared" si="37"/>
        <v>4</v>
      </c>
      <c r="N299" s="89">
        <f t="shared" si="38"/>
        <v>13</v>
      </c>
      <c r="O299" s="89">
        <f t="shared" si="39"/>
        <v>6</v>
      </c>
      <c r="P299" s="89">
        <f t="shared" si="41"/>
        <v>65</v>
      </c>
      <c r="Q299" s="89">
        <f t="shared" si="42"/>
        <v>59</v>
      </c>
      <c r="R299" s="90">
        <f t="shared" si="35"/>
        <v>6</v>
      </c>
    </row>
    <row r="300" spans="1:18" x14ac:dyDescent="0.25">
      <c r="A300" s="101">
        <v>42397</v>
      </c>
      <c r="B300" s="102" t="s">
        <v>29</v>
      </c>
      <c r="C300" s="88">
        <v>1545</v>
      </c>
      <c r="D300" s="88">
        <v>1600</v>
      </c>
      <c r="E300" s="89" t="s">
        <v>30</v>
      </c>
      <c r="F300" s="89">
        <v>3</v>
      </c>
      <c r="G300" s="161">
        <v>44</v>
      </c>
      <c r="H300" s="161">
        <v>1</v>
      </c>
      <c r="I300" s="161">
        <v>9</v>
      </c>
      <c r="J300" s="161">
        <v>15</v>
      </c>
      <c r="K300" s="89">
        <f t="shared" si="40"/>
        <v>69</v>
      </c>
      <c r="L300" s="89">
        <f t="shared" si="36"/>
        <v>44</v>
      </c>
      <c r="M300" s="89">
        <f t="shared" si="37"/>
        <v>2</v>
      </c>
      <c r="N300" s="89">
        <f t="shared" si="38"/>
        <v>23</v>
      </c>
      <c r="O300" s="89">
        <f t="shared" si="39"/>
        <v>8</v>
      </c>
      <c r="P300" s="89">
        <f t="shared" si="41"/>
        <v>77</v>
      </c>
      <c r="Q300" s="89">
        <f t="shared" si="42"/>
        <v>69</v>
      </c>
      <c r="R300" s="90">
        <f t="shared" si="35"/>
        <v>8</v>
      </c>
    </row>
    <row r="301" spans="1:18" x14ac:dyDescent="0.25">
      <c r="A301" s="101">
        <v>42397</v>
      </c>
      <c r="B301" s="102" t="s">
        <v>29</v>
      </c>
      <c r="C301" s="88">
        <v>1600</v>
      </c>
      <c r="D301" s="88">
        <v>1615</v>
      </c>
      <c r="E301" s="89" t="s">
        <v>30</v>
      </c>
      <c r="F301" s="89">
        <v>3</v>
      </c>
      <c r="G301" s="161">
        <v>46</v>
      </c>
      <c r="H301" s="161">
        <v>5</v>
      </c>
      <c r="I301" s="161">
        <v>6</v>
      </c>
      <c r="J301" s="161">
        <v>13</v>
      </c>
      <c r="K301" s="89">
        <f t="shared" si="40"/>
        <v>70</v>
      </c>
      <c r="L301" s="89">
        <f t="shared" si="36"/>
        <v>46</v>
      </c>
      <c r="M301" s="89">
        <f t="shared" si="37"/>
        <v>10</v>
      </c>
      <c r="N301" s="89">
        <f t="shared" si="38"/>
        <v>15</v>
      </c>
      <c r="O301" s="89">
        <f t="shared" si="39"/>
        <v>7</v>
      </c>
      <c r="P301" s="89">
        <f t="shared" si="41"/>
        <v>78</v>
      </c>
      <c r="Q301" s="89">
        <f t="shared" si="42"/>
        <v>71</v>
      </c>
      <c r="R301" s="90">
        <f t="shared" si="35"/>
        <v>7</v>
      </c>
    </row>
    <row r="302" spans="1:18" x14ac:dyDescent="0.25">
      <c r="A302" s="101">
        <v>42397</v>
      </c>
      <c r="B302" s="102" t="s">
        <v>29</v>
      </c>
      <c r="C302" s="88">
        <v>1615</v>
      </c>
      <c r="D302" s="88">
        <v>1630</v>
      </c>
      <c r="E302" s="89" t="s">
        <v>30</v>
      </c>
      <c r="F302" s="89">
        <v>3</v>
      </c>
      <c r="G302" s="161">
        <v>56</v>
      </c>
      <c r="H302" s="161">
        <v>3</v>
      </c>
      <c r="I302" s="161">
        <v>6</v>
      </c>
      <c r="J302" s="161">
        <v>17</v>
      </c>
      <c r="K302" s="89">
        <f t="shared" si="40"/>
        <v>82</v>
      </c>
      <c r="L302" s="89">
        <f t="shared" si="36"/>
        <v>56</v>
      </c>
      <c r="M302" s="89">
        <f t="shared" si="37"/>
        <v>6</v>
      </c>
      <c r="N302" s="89">
        <f t="shared" si="38"/>
        <v>15</v>
      </c>
      <c r="O302" s="89">
        <f t="shared" si="39"/>
        <v>9</v>
      </c>
      <c r="P302" s="89">
        <f t="shared" si="41"/>
        <v>86</v>
      </c>
      <c r="Q302" s="89">
        <f t="shared" si="42"/>
        <v>77</v>
      </c>
      <c r="R302" s="90">
        <f t="shared" si="35"/>
        <v>9</v>
      </c>
    </row>
    <row r="303" spans="1:18" x14ac:dyDescent="0.25">
      <c r="A303" s="101">
        <v>42397</v>
      </c>
      <c r="B303" s="102" t="s">
        <v>29</v>
      </c>
      <c r="C303" s="88">
        <v>1630</v>
      </c>
      <c r="D303" s="88">
        <v>1645</v>
      </c>
      <c r="E303" s="89" t="s">
        <v>30</v>
      </c>
      <c r="F303" s="89">
        <v>3</v>
      </c>
      <c r="G303" s="161">
        <v>38</v>
      </c>
      <c r="H303" s="161">
        <v>2</v>
      </c>
      <c r="I303" s="161">
        <v>5</v>
      </c>
      <c r="J303" s="161">
        <v>18</v>
      </c>
      <c r="K303" s="89">
        <f t="shared" si="40"/>
        <v>63</v>
      </c>
      <c r="L303" s="89">
        <f t="shared" si="36"/>
        <v>38</v>
      </c>
      <c r="M303" s="89">
        <f t="shared" si="37"/>
        <v>4</v>
      </c>
      <c r="N303" s="89">
        <f t="shared" si="38"/>
        <v>13</v>
      </c>
      <c r="O303" s="89">
        <f t="shared" si="39"/>
        <v>9</v>
      </c>
      <c r="P303" s="89">
        <f t="shared" si="41"/>
        <v>64</v>
      </c>
      <c r="Q303" s="89">
        <f t="shared" si="42"/>
        <v>55</v>
      </c>
      <c r="R303" s="90">
        <f t="shared" si="35"/>
        <v>9</v>
      </c>
    </row>
    <row r="304" spans="1:18" x14ac:dyDescent="0.25">
      <c r="A304" s="101">
        <v>42397</v>
      </c>
      <c r="B304" s="102" t="s">
        <v>29</v>
      </c>
      <c r="C304" s="88">
        <v>1645</v>
      </c>
      <c r="D304" s="88">
        <v>1700</v>
      </c>
      <c r="E304" s="89" t="s">
        <v>30</v>
      </c>
      <c r="F304" s="89">
        <v>3</v>
      </c>
      <c r="G304" s="161">
        <v>41</v>
      </c>
      <c r="H304" s="161">
        <v>2</v>
      </c>
      <c r="I304" s="161">
        <v>12</v>
      </c>
      <c r="J304" s="161">
        <v>13</v>
      </c>
      <c r="K304" s="89">
        <f t="shared" si="40"/>
        <v>68</v>
      </c>
      <c r="L304" s="89">
        <f t="shared" si="36"/>
        <v>41</v>
      </c>
      <c r="M304" s="89">
        <f t="shared" si="37"/>
        <v>4</v>
      </c>
      <c r="N304" s="89">
        <f t="shared" si="38"/>
        <v>30</v>
      </c>
      <c r="O304" s="89">
        <f t="shared" si="39"/>
        <v>7</v>
      </c>
      <c r="P304" s="89">
        <f t="shared" si="41"/>
        <v>82</v>
      </c>
      <c r="Q304" s="89">
        <f t="shared" si="42"/>
        <v>75</v>
      </c>
      <c r="R304" s="90">
        <f t="shared" si="35"/>
        <v>7</v>
      </c>
    </row>
    <row r="305" spans="1:18" x14ac:dyDescent="0.25">
      <c r="A305" s="101">
        <v>42397</v>
      </c>
      <c r="B305" s="102" t="s">
        <v>29</v>
      </c>
      <c r="C305" s="88">
        <v>1700</v>
      </c>
      <c r="D305" s="88">
        <v>1715</v>
      </c>
      <c r="E305" s="89" t="s">
        <v>30</v>
      </c>
      <c r="F305" s="89">
        <v>3</v>
      </c>
      <c r="G305" s="161">
        <v>44</v>
      </c>
      <c r="H305" s="161">
        <v>2</v>
      </c>
      <c r="I305" s="161">
        <v>2</v>
      </c>
      <c r="J305" s="161">
        <v>22</v>
      </c>
      <c r="K305" s="89">
        <f t="shared" si="40"/>
        <v>70</v>
      </c>
      <c r="L305" s="89">
        <f t="shared" si="36"/>
        <v>44</v>
      </c>
      <c r="M305" s="89">
        <f t="shared" si="37"/>
        <v>4</v>
      </c>
      <c r="N305" s="89">
        <f t="shared" si="38"/>
        <v>5</v>
      </c>
      <c r="O305" s="89">
        <f t="shared" si="39"/>
        <v>11</v>
      </c>
      <c r="P305" s="89">
        <f t="shared" si="41"/>
        <v>64</v>
      </c>
      <c r="Q305" s="89">
        <f t="shared" si="42"/>
        <v>53</v>
      </c>
      <c r="R305" s="90">
        <f t="shared" si="35"/>
        <v>11</v>
      </c>
    </row>
    <row r="306" spans="1:18" x14ac:dyDescent="0.25">
      <c r="A306" s="101">
        <v>42397</v>
      </c>
      <c r="B306" s="102" t="s">
        <v>29</v>
      </c>
      <c r="C306" s="88">
        <v>1715</v>
      </c>
      <c r="D306" s="88">
        <v>1730</v>
      </c>
      <c r="E306" s="89" t="s">
        <v>30</v>
      </c>
      <c r="F306" s="89">
        <v>3</v>
      </c>
      <c r="G306" s="161">
        <v>51</v>
      </c>
      <c r="H306" s="161">
        <v>2</v>
      </c>
      <c r="I306" s="161">
        <v>8</v>
      </c>
      <c r="J306" s="161">
        <v>20</v>
      </c>
      <c r="K306" s="89">
        <f t="shared" si="40"/>
        <v>81</v>
      </c>
      <c r="L306" s="89">
        <f t="shared" si="36"/>
        <v>51</v>
      </c>
      <c r="M306" s="89">
        <f t="shared" si="37"/>
        <v>4</v>
      </c>
      <c r="N306" s="89">
        <f t="shared" si="38"/>
        <v>20</v>
      </c>
      <c r="O306" s="89">
        <f t="shared" si="39"/>
        <v>10</v>
      </c>
      <c r="P306" s="89">
        <f t="shared" si="41"/>
        <v>85</v>
      </c>
      <c r="Q306" s="89">
        <f t="shared" si="42"/>
        <v>75</v>
      </c>
      <c r="R306" s="90">
        <f t="shared" si="35"/>
        <v>10</v>
      </c>
    </row>
    <row r="307" spans="1:18" x14ac:dyDescent="0.25">
      <c r="A307" s="101">
        <v>42397</v>
      </c>
      <c r="B307" s="102" t="s">
        <v>29</v>
      </c>
      <c r="C307" s="88">
        <v>1730</v>
      </c>
      <c r="D307" s="88">
        <v>1745</v>
      </c>
      <c r="E307" s="89" t="s">
        <v>30</v>
      </c>
      <c r="F307" s="89">
        <v>3</v>
      </c>
      <c r="G307" s="161">
        <v>43</v>
      </c>
      <c r="H307" s="161">
        <v>3</v>
      </c>
      <c r="I307" s="161">
        <v>1</v>
      </c>
      <c r="J307" s="161">
        <v>30</v>
      </c>
      <c r="K307" s="89">
        <f t="shared" si="40"/>
        <v>77</v>
      </c>
      <c r="L307" s="89">
        <f t="shared" si="36"/>
        <v>43</v>
      </c>
      <c r="M307" s="89">
        <f t="shared" si="37"/>
        <v>6</v>
      </c>
      <c r="N307" s="89">
        <f t="shared" si="38"/>
        <v>3</v>
      </c>
      <c r="O307" s="89">
        <f t="shared" si="39"/>
        <v>15</v>
      </c>
      <c r="P307" s="89">
        <f t="shared" si="41"/>
        <v>67</v>
      </c>
      <c r="Q307" s="89">
        <f t="shared" si="42"/>
        <v>52</v>
      </c>
      <c r="R307" s="90">
        <f t="shared" si="35"/>
        <v>15</v>
      </c>
    </row>
    <row r="308" spans="1:18" x14ac:dyDescent="0.25">
      <c r="A308" s="101">
        <v>42397</v>
      </c>
      <c r="B308" s="102" t="s">
        <v>29</v>
      </c>
      <c r="C308" s="88">
        <v>1745</v>
      </c>
      <c r="D308" s="88">
        <v>1800</v>
      </c>
      <c r="E308" s="89" t="s">
        <v>30</v>
      </c>
      <c r="F308" s="89">
        <v>3</v>
      </c>
      <c r="G308" s="161">
        <v>51</v>
      </c>
      <c r="H308" s="161">
        <v>1</v>
      </c>
      <c r="I308" s="161">
        <v>2</v>
      </c>
      <c r="J308" s="161">
        <v>21</v>
      </c>
      <c r="K308" s="89">
        <f t="shared" si="40"/>
        <v>75</v>
      </c>
      <c r="L308" s="89">
        <f t="shared" si="36"/>
        <v>51</v>
      </c>
      <c r="M308" s="89">
        <f t="shared" si="37"/>
        <v>2</v>
      </c>
      <c r="N308" s="89">
        <f t="shared" si="38"/>
        <v>5</v>
      </c>
      <c r="O308" s="89">
        <f t="shared" si="39"/>
        <v>11</v>
      </c>
      <c r="P308" s="89">
        <f t="shared" si="41"/>
        <v>69</v>
      </c>
      <c r="Q308" s="89">
        <f t="shared" si="42"/>
        <v>58</v>
      </c>
      <c r="R308" s="90">
        <f t="shared" si="35"/>
        <v>11</v>
      </c>
    </row>
    <row r="309" spans="1:18" x14ac:dyDescent="0.25">
      <c r="A309" s="101">
        <v>42397</v>
      </c>
      <c r="B309" s="102" t="s">
        <v>29</v>
      </c>
      <c r="C309" s="88">
        <v>1800</v>
      </c>
      <c r="D309" s="88">
        <v>1815</v>
      </c>
      <c r="E309" s="89" t="s">
        <v>30</v>
      </c>
      <c r="F309" s="89">
        <v>3</v>
      </c>
      <c r="G309" s="161">
        <v>62</v>
      </c>
      <c r="H309" s="161">
        <v>2</v>
      </c>
      <c r="I309" s="161">
        <v>7</v>
      </c>
      <c r="J309" s="161">
        <v>19</v>
      </c>
      <c r="K309" s="89">
        <f t="shared" si="40"/>
        <v>90</v>
      </c>
      <c r="L309" s="89">
        <f t="shared" si="36"/>
        <v>62</v>
      </c>
      <c r="M309" s="89">
        <f t="shared" si="37"/>
        <v>4</v>
      </c>
      <c r="N309" s="89">
        <f t="shared" si="38"/>
        <v>18</v>
      </c>
      <c r="O309" s="89">
        <f t="shared" si="39"/>
        <v>10</v>
      </c>
      <c r="P309" s="89">
        <f t="shared" si="41"/>
        <v>94</v>
      </c>
      <c r="Q309" s="89">
        <f t="shared" si="42"/>
        <v>84</v>
      </c>
      <c r="R309" s="90">
        <f t="shared" si="35"/>
        <v>10</v>
      </c>
    </row>
    <row r="310" spans="1:18" x14ac:dyDescent="0.25">
      <c r="A310" s="101">
        <v>42397</v>
      </c>
      <c r="B310" s="102" t="s">
        <v>29</v>
      </c>
      <c r="C310" s="88">
        <v>1815</v>
      </c>
      <c r="D310" s="88">
        <v>1830</v>
      </c>
      <c r="E310" s="89" t="s">
        <v>30</v>
      </c>
      <c r="F310" s="89">
        <v>3</v>
      </c>
      <c r="G310" s="161">
        <v>56</v>
      </c>
      <c r="H310" s="161">
        <v>3</v>
      </c>
      <c r="I310" s="161">
        <v>7</v>
      </c>
      <c r="J310" s="161">
        <v>18</v>
      </c>
      <c r="K310" s="89">
        <f t="shared" si="40"/>
        <v>84</v>
      </c>
      <c r="L310" s="89">
        <f t="shared" si="36"/>
        <v>56</v>
      </c>
      <c r="M310" s="89">
        <f t="shared" si="37"/>
        <v>6</v>
      </c>
      <c r="N310" s="89">
        <f t="shared" si="38"/>
        <v>18</v>
      </c>
      <c r="O310" s="89">
        <f t="shared" si="39"/>
        <v>9</v>
      </c>
      <c r="P310" s="89">
        <f t="shared" si="41"/>
        <v>89</v>
      </c>
      <c r="Q310" s="89">
        <f t="shared" si="42"/>
        <v>80</v>
      </c>
      <c r="R310" s="90">
        <f t="shared" si="35"/>
        <v>9</v>
      </c>
    </row>
    <row r="311" spans="1:18" x14ac:dyDescent="0.25">
      <c r="A311" s="101">
        <v>42397</v>
      </c>
      <c r="B311" s="102" t="s">
        <v>29</v>
      </c>
      <c r="C311" s="88">
        <v>1830</v>
      </c>
      <c r="D311" s="88">
        <v>1845</v>
      </c>
      <c r="E311" s="89" t="s">
        <v>30</v>
      </c>
      <c r="F311" s="89">
        <v>3</v>
      </c>
      <c r="G311" s="161">
        <v>53</v>
      </c>
      <c r="H311" s="161">
        <v>4</v>
      </c>
      <c r="I311" s="161">
        <v>5</v>
      </c>
      <c r="J311" s="161">
        <v>14</v>
      </c>
      <c r="K311" s="89">
        <f t="shared" si="40"/>
        <v>76</v>
      </c>
      <c r="L311" s="89">
        <f t="shared" si="36"/>
        <v>53</v>
      </c>
      <c r="M311" s="89">
        <f t="shared" si="37"/>
        <v>8</v>
      </c>
      <c r="N311" s="89">
        <f t="shared" si="38"/>
        <v>13</v>
      </c>
      <c r="O311" s="89">
        <f t="shared" si="39"/>
        <v>7</v>
      </c>
      <c r="P311" s="89">
        <f t="shared" si="41"/>
        <v>81</v>
      </c>
      <c r="Q311" s="89">
        <f t="shared" si="42"/>
        <v>74</v>
      </c>
      <c r="R311" s="90">
        <f t="shared" si="35"/>
        <v>7</v>
      </c>
    </row>
    <row r="312" spans="1:18" x14ac:dyDescent="0.25">
      <c r="A312" s="101">
        <v>42397</v>
      </c>
      <c r="B312" s="102" t="s">
        <v>29</v>
      </c>
      <c r="C312" s="88">
        <v>1845</v>
      </c>
      <c r="D312" s="88">
        <v>1900</v>
      </c>
      <c r="E312" s="89" t="s">
        <v>30</v>
      </c>
      <c r="F312" s="89">
        <v>3</v>
      </c>
      <c r="G312" s="161">
        <v>34</v>
      </c>
      <c r="H312" s="161">
        <v>1</v>
      </c>
      <c r="I312" s="161">
        <v>5</v>
      </c>
      <c r="J312" s="161">
        <v>18</v>
      </c>
      <c r="K312" s="89">
        <f t="shared" si="40"/>
        <v>58</v>
      </c>
      <c r="L312" s="89">
        <f t="shared" si="36"/>
        <v>34</v>
      </c>
      <c r="M312" s="89">
        <f t="shared" si="37"/>
        <v>2</v>
      </c>
      <c r="N312" s="89">
        <f t="shared" si="38"/>
        <v>13</v>
      </c>
      <c r="O312" s="89">
        <f t="shared" si="39"/>
        <v>9</v>
      </c>
      <c r="P312" s="89">
        <f t="shared" si="41"/>
        <v>58</v>
      </c>
      <c r="Q312" s="89">
        <f t="shared" si="42"/>
        <v>49</v>
      </c>
      <c r="R312" s="90">
        <f t="shared" si="35"/>
        <v>9</v>
      </c>
    </row>
    <row r="313" spans="1:18" x14ac:dyDescent="0.25">
      <c r="A313" s="101">
        <v>42397</v>
      </c>
      <c r="B313" s="102" t="s">
        <v>29</v>
      </c>
      <c r="C313" s="88">
        <v>1900</v>
      </c>
      <c r="D313" s="88">
        <v>1915</v>
      </c>
      <c r="E313" s="89" t="s">
        <v>30</v>
      </c>
      <c r="F313" s="89">
        <v>3</v>
      </c>
      <c r="G313" s="161">
        <v>37</v>
      </c>
      <c r="H313" s="161">
        <v>4</v>
      </c>
      <c r="I313" s="161">
        <v>3</v>
      </c>
      <c r="J313" s="161">
        <v>23</v>
      </c>
      <c r="K313" s="89">
        <f t="shared" si="40"/>
        <v>67</v>
      </c>
      <c r="L313" s="89">
        <f t="shared" si="36"/>
        <v>37</v>
      </c>
      <c r="M313" s="89">
        <f t="shared" si="37"/>
        <v>8</v>
      </c>
      <c r="N313" s="89">
        <f t="shared" si="38"/>
        <v>8</v>
      </c>
      <c r="O313" s="89">
        <f t="shared" si="39"/>
        <v>12</v>
      </c>
      <c r="P313" s="89">
        <f t="shared" si="41"/>
        <v>65</v>
      </c>
      <c r="Q313" s="89">
        <f t="shared" si="42"/>
        <v>53</v>
      </c>
      <c r="R313" s="90">
        <f t="shared" si="35"/>
        <v>12</v>
      </c>
    </row>
    <row r="314" spans="1:18" x14ac:dyDescent="0.25">
      <c r="A314" s="101">
        <v>42397</v>
      </c>
      <c r="B314" s="102" t="s">
        <v>29</v>
      </c>
      <c r="C314" s="88">
        <v>1915</v>
      </c>
      <c r="D314" s="88">
        <v>1930</v>
      </c>
      <c r="E314" s="89" t="s">
        <v>30</v>
      </c>
      <c r="F314" s="89">
        <v>3</v>
      </c>
      <c r="G314" s="161">
        <v>40</v>
      </c>
      <c r="H314" s="161">
        <v>4</v>
      </c>
      <c r="I314" s="161">
        <v>2</v>
      </c>
      <c r="J314" s="161">
        <v>9</v>
      </c>
      <c r="K314" s="89">
        <f t="shared" si="40"/>
        <v>55</v>
      </c>
      <c r="L314" s="89">
        <f t="shared" si="36"/>
        <v>40</v>
      </c>
      <c r="M314" s="89">
        <f t="shared" si="37"/>
        <v>8</v>
      </c>
      <c r="N314" s="89">
        <f t="shared" si="38"/>
        <v>5</v>
      </c>
      <c r="O314" s="89">
        <f t="shared" si="39"/>
        <v>5</v>
      </c>
      <c r="P314" s="89">
        <f t="shared" si="41"/>
        <v>58</v>
      </c>
      <c r="Q314" s="89">
        <f t="shared" si="42"/>
        <v>53</v>
      </c>
      <c r="R314" s="90">
        <f t="shared" si="35"/>
        <v>5</v>
      </c>
    </row>
    <row r="315" spans="1:18" x14ac:dyDescent="0.25">
      <c r="A315" s="101">
        <v>42397</v>
      </c>
      <c r="B315" s="102" t="s">
        <v>29</v>
      </c>
      <c r="C315" s="88">
        <v>1930</v>
      </c>
      <c r="D315" s="88">
        <v>1945</v>
      </c>
      <c r="E315" s="89" t="s">
        <v>30</v>
      </c>
      <c r="F315" s="89">
        <v>3</v>
      </c>
      <c r="G315" s="161">
        <v>44</v>
      </c>
      <c r="H315" s="161">
        <v>1</v>
      </c>
      <c r="I315" s="161">
        <v>2</v>
      </c>
      <c r="J315" s="161">
        <v>12</v>
      </c>
      <c r="K315" s="89">
        <f t="shared" si="40"/>
        <v>59</v>
      </c>
      <c r="L315" s="89">
        <f t="shared" si="36"/>
        <v>44</v>
      </c>
      <c r="M315" s="89">
        <f t="shared" si="37"/>
        <v>2</v>
      </c>
      <c r="N315" s="89">
        <f t="shared" si="38"/>
        <v>5</v>
      </c>
      <c r="O315" s="89">
        <f t="shared" si="39"/>
        <v>6</v>
      </c>
      <c r="P315" s="89">
        <f t="shared" si="41"/>
        <v>57</v>
      </c>
      <c r="Q315" s="89">
        <f t="shared" si="42"/>
        <v>51</v>
      </c>
      <c r="R315" s="90">
        <f t="shared" si="35"/>
        <v>6</v>
      </c>
    </row>
    <row r="316" spans="1:18" x14ac:dyDescent="0.25">
      <c r="A316" s="101">
        <v>42397</v>
      </c>
      <c r="B316" s="102" t="s">
        <v>29</v>
      </c>
      <c r="C316" s="88">
        <v>1945</v>
      </c>
      <c r="D316" s="88">
        <v>2000</v>
      </c>
      <c r="E316" s="89" t="s">
        <v>30</v>
      </c>
      <c r="F316" s="89">
        <v>3</v>
      </c>
      <c r="G316" s="161">
        <v>54</v>
      </c>
      <c r="H316" s="161">
        <v>3</v>
      </c>
      <c r="I316" s="161">
        <v>1</v>
      </c>
      <c r="J316" s="161">
        <v>11</v>
      </c>
      <c r="K316" s="89">
        <f t="shared" si="40"/>
        <v>69</v>
      </c>
      <c r="L316" s="89">
        <f t="shared" si="36"/>
        <v>54</v>
      </c>
      <c r="M316" s="89">
        <f t="shared" si="37"/>
        <v>6</v>
      </c>
      <c r="N316" s="89">
        <f t="shared" si="38"/>
        <v>3</v>
      </c>
      <c r="O316" s="89">
        <f t="shared" si="39"/>
        <v>6</v>
      </c>
      <c r="P316" s="89">
        <f t="shared" si="41"/>
        <v>69</v>
      </c>
      <c r="Q316" s="89">
        <f t="shared" si="42"/>
        <v>63</v>
      </c>
      <c r="R316" s="90">
        <f t="shared" si="35"/>
        <v>6</v>
      </c>
    </row>
    <row r="317" spans="1:18" hidden="1" x14ac:dyDescent="0.25">
      <c r="A317" s="91">
        <f>FECHATI</f>
        <v>42397</v>
      </c>
      <c r="B317" s="92" t="s">
        <v>29</v>
      </c>
      <c r="C317" s="93">
        <v>500</v>
      </c>
      <c r="D317" s="93">
        <v>515</v>
      </c>
      <c r="E317" s="54" t="s">
        <v>32</v>
      </c>
      <c r="F317" s="54">
        <v>4</v>
      </c>
      <c r="G317" s="160">
        <v>0</v>
      </c>
      <c r="H317" s="160">
        <v>0</v>
      </c>
      <c r="I317" s="160">
        <v>0</v>
      </c>
      <c r="J317" s="160">
        <v>0</v>
      </c>
      <c r="K317" s="54">
        <f t="shared" si="40"/>
        <v>0</v>
      </c>
      <c r="L317" s="54">
        <f t="shared" si="36"/>
        <v>0</v>
      </c>
      <c r="M317" s="54">
        <f t="shared" si="37"/>
        <v>0</v>
      </c>
      <c r="N317" s="54">
        <f t="shared" si="38"/>
        <v>0</v>
      </c>
      <c r="O317" s="54">
        <f t="shared" si="39"/>
        <v>0</v>
      </c>
      <c r="P317" s="54">
        <f t="shared" si="41"/>
        <v>0</v>
      </c>
      <c r="Q317" s="54">
        <f t="shared" si="42"/>
        <v>0</v>
      </c>
      <c r="R317" s="94">
        <f>O317</f>
        <v>0</v>
      </c>
    </row>
    <row r="318" spans="1:18" hidden="1" x14ac:dyDescent="0.25">
      <c r="A318" s="91">
        <f>FECHATI</f>
        <v>42397</v>
      </c>
      <c r="B318" s="92" t="s">
        <v>29</v>
      </c>
      <c r="C318" s="93">
        <v>515</v>
      </c>
      <c r="D318" s="93">
        <v>530</v>
      </c>
      <c r="E318" s="54" t="s">
        <v>32</v>
      </c>
      <c r="F318" s="54">
        <v>4</v>
      </c>
      <c r="G318" s="160">
        <v>0</v>
      </c>
      <c r="H318" s="160">
        <v>0</v>
      </c>
      <c r="I318" s="160">
        <v>0</v>
      </c>
      <c r="J318" s="160">
        <v>0</v>
      </c>
      <c r="K318" s="54">
        <f t="shared" si="40"/>
        <v>0</v>
      </c>
      <c r="L318" s="54">
        <f t="shared" si="36"/>
        <v>0</v>
      </c>
      <c r="M318" s="54">
        <f t="shared" si="37"/>
        <v>0</v>
      </c>
      <c r="N318" s="54">
        <f t="shared" si="38"/>
        <v>0</v>
      </c>
      <c r="O318" s="54">
        <f t="shared" si="39"/>
        <v>0</v>
      </c>
      <c r="P318" s="54">
        <f t="shared" si="41"/>
        <v>0</v>
      </c>
      <c r="Q318" s="54">
        <f t="shared" si="42"/>
        <v>0</v>
      </c>
      <c r="R318" s="94">
        <f t="shared" ref="R318:R376" si="43">O318</f>
        <v>0</v>
      </c>
    </row>
    <row r="319" spans="1:18" hidden="1" x14ac:dyDescent="0.25">
      <c r="A319" s="91">
        <f>FECHATI</f>
        <v>42397</v>
      </c>
      <c r="B319" s="92" t="s">
        <v>29</v>
      </c>
      <c r="C319" s="93">
        <v>530</v>
      </c>
      <c r="D319" s="93">
        <v>545</v>
      </c>
      <c r="E319" s="54" t="s">
        <v>32</v>
      </c>
      <c r="F319" s="54">
        <v>4</v>
      </c>
      <c r="G319" s="160">
        <v>0</v>
      </c>
      <c r="H319" s="160">
        <v>0</v>
      </c>
      <c r="I319" s="160">
        <v>0</v>
      </c>
      <c r="J319" s="160">
        <v>0</v>
      </c>
      <c r="K319" s="54">
        <f t="shared" si="40"/>
        <v>0</v>
      </c>
      <c r="L319" s="54">
        <f t="shared" si="36"/>
        <v>0</v>
      </c>
      <c r="M319" s="54">
        <f t="shared" si="37"/>
        <v>0</v>
      </c>
      <c r="N319" s="54">
        <f t="shared" si="38"/>
        <v>0</v>
      </c>
      <c r="O319" s="54">
        <f t="shared" si="39"/>
        <v>0</v>
      </c>
      <c r="P319" s="54">
        <f t="shared" si="41"/>
        <v>0</v>
      </c>
      <c r="Q319" s="54">
        <f t="shared" si="42"/>
        <v>0</v>
      </c>
      <c r="R319" s="94">
        <f t="shared" si="43"/>
        <v>0</v>
      </c>
    </row>
    <row r="320" spans="1:18" hidden="1" x14ac:dyDescent="0.25">
      <c r="A320" s="91">
        <f>FECHATI</f>
        <v>42397</v>
      </c>
      <c r="B320" s="92" t="s">
        <v>29</v>
      </c>
      <c r="C320" s="93">
        <v>545</v>
      </c>
      <c r="D320" s="93">
        <v>600</v>
      </c>
      <c r="E320" s="54" t="s">
        <v>32</v>
      </c>
      <c r="F320" s="54">
        <v>4</v>
      </c>
      <c r="G320" s="160">
        <v>0</v>
      </c>
      <c r="H320" s="160">
        <v>0</v>
      </c>
      <c r="I320" s="160">
        <v>0</v>
      </c>
      <c r="J320" s="160">
        <v>0</v>
      </c>
      <c r="K320" s="54">
        <f t="shared" si="40"/>
        <v>0</v>
      </c>
      <c r="L320" s="54">
        <f t="shared" si="36"/>
        <v>0</v>
      </c>
      <c r="M320" s="54">
        <f t="shared" si="37"/>
        <v>0</v>
      </c>
      <c r="N320" s="54">
        <f t="shared" si="38"/>
        <v>0</v>
      </c>
      <c r="O320" s="54">
        <f t="shared" si="39"/>
        <v>0</v>
      </c>
      <c r="P320" s="54">
        <f t="shared" si="41"/>
        <v>0</v>
      </c>
      <c r="Q320" s="54">
        <f t="shared" si="42"/>
        <v>0</v>
      </c>
      <c r="R320" s="94">
        <f t="shared" si="43"/>
        <v>0</v>
      </c>
    </row>
    <row r="321" spans="1:18" hidden="1" x14ac:dyDescent="0.25">
      <c r="A321" s="91">
        <v>42397</v>
      </c>
      <c r="B321" s="92" t="s">
        <v>29</v>
      </c>
      <c r="C321" s="93">
        <v>600</v>
      </c>
      <c r="D321" s="93">
        <v>615</v>
      </c>
      <c r="E321" s="54" t="s">
        <v>32</v>
      </c>
      <c r="F321" s="54">
        <v>4</v>
      </c>
      <c r="G321" s="160">
        <v>0</v>
      </c>
      <c r="H321" s="160">
        <v>0</v>
      </c>
      <c r="I321" s="160">
        <v>0</v>
      </c>
      <c r="J321" s="160">
        <v>0</v>
      </c>
      <c r="K321" s="54">
        <f t="shared" si="40"/>
        <v>0</v>
      </c>
      <c r="L321" s="54">
        <f t="shared" si="36"/>
        <v>0</v>
      </c>
      <c r="M321" s="54">
        <f t="shared" si="37"/>
        <v>0</v>
      </c>
      <c r="N321" s="54">
        <f t="shared" si="38"/>
        <v>0</v>
      </c>
      <c r="O321" s="54">
        <f t="shared" si="39"/>
        <v>0</v>
      </c>
      <c r="P321" s="54">
        <f t="shared" si="41"/>
        <v>0</v>
      </c>
      <c r="Q321" s="54">
        <f t="shared" si="42"/>
        <v>0</v>
      </c>
      <c r="R321" s="94">
        <f t="shared" si="43"/>
        <v>0</v>
      </c>
    </row>
    <row r="322" spans="1:18" hidden="1" x14ac:dyDescent="0.25">
      <c r="A322" s="91">
        <v>42397</v>
      </c>
      <c r="B322" s="92" t="s">
        <v>29</v>
      </c>
      <c r="C322" s="93">
        <v>615</v>
      </c>
      <c r="D322" s="93">
        <v>630</v>
      </c>
      <c r="E322" s="54" t="s">
        <v>32</v>
      </c>
      <c r="F322" s="54">
        <v>4</v>
      </c>
      <c r="G322" s="160">
        <v>0</v>
      </c>
      <c r="H322" s="160">
        <v>0</v>
      </c>
      <c r="I322" s="160">
        <v>0</v>
      </c>
      <c r="J322" s="160">
        <v>0</v>
      </c>
      <c r="K322" s="54">
        <f t="shared" si="40"/>
        <v>0</v>
      </c>
      <c r="L322" s="54">
        <f t="shared" si="36"/>
        <v>0</v>
      </c>
      <c r="M322" s="54">
        <f t="shared" si="37"/>
        <v>0</v>
      </c>
      <c r="N322" s="54">
        <f t="shared" si="38"/>
        <v>0</v>
      </c>
      <c r="O322" s="54">
        <f t="shared" si="39"/>
        <v>0</v>
      </c>
      <c r="P322" s="54">
        <f t="shared" si="41"/>
        <v>0</v>
      </c>
      <c r="Q322" s="54">
        <f t="shared" si="42"/>
        <v>0</v>
      </c>
      <c r="R322" s="94">
        <f t="shared" si="43"/>
        <v>0</v>
      </c>
    </row>
    <row r="323" spans="1:18" hidden="1" x14ac:dyDescent="0.25">
      <c r="A323" s="91">
        <v>42397</v>
      </c>
      <c r="B323" s="92" t="s">
        <v>29</v>
      </c>
      <c r="C323" s="93">
        <v>630</v>
      </c>
      <c r="D323" s="93">
        <v>645</v>
      </c>
      <c r="E323" s="54" t="s">
        <v>32</v>
      </c>
      <c r="F323" s="54">
        <v>4</v>
      </c>
      <c r="G323" s="160">
        <v>0</v>
      </c>
      <c r="H323" s="160">
        <v>0</v>
      </c>
      <c r="I323" s="160">
        <v>0</v>
      </c>
      <c r="J323" s="160">
        <v>0</v>
      </c>
      <c r="K323" s="54">
        <f t="shared" si="40"/>
        <v>0</v>
      </c>
      <c r="L323" s="54">
        <f t="shared" si="36"/>
        <v>0</v>
      </c>
      <c r="M323" s="54">
        <f t="shared" si="37"/>
        <v>0</v>
      </c>
      <c r="N323" s="54">
        <f t="shared" si="38"/>
        <v>0</v>
      </c>
      <c r="O323" s="54">
        <f t="shared" si="39"/>
        <v>0</v>
      </c>
      <c r="P323" s="54">
        <f t="shared" si="41"/>
        <v>0</v>
      </c>
      <c r="Q323" s="54">
        <f t="shared" si="42"/>
        <v>0</v>
      </c>
      <c r="R323" s="94">
        <f t="shared" si="43"/>
        <v>0</v>
      </c>
    </row>
    <row r="324" spans="1:18" hidden="1" x14ac:dyDescent="0.25">
      <c r="A324" s="91">
        <v>42397</v>
      </c>
      <c r="B324" s="92" t="s">
        <v>29</v>
      </c>
      <c r="C324" s="93">
        <v>645</v>
      </c>
      <c r="D324" s="93">
        <v>700</v>
      </c>
      <c r="E324" s="54" t="s">
        <v>32</v>
      </c>
      <c r="F324" s="54">
        <v>4</v>
      </c>
      <c r="G324" s="160">
        <v>0</v>
      </c>
      <c r="H324" s="160">
        <v>0</v>
      </c>
      <c r="I324" s="160">
        <v>0</v>
      </c>
      <c r="J324" s="160">
        <v>0</v>
      </c>
      <c r="K324" s="54">
        <f t="shared" si="40"/>
        <v>0</v>
      </c>
      <c r="L324" s="54">
        <f t="shared" si="36"/>
        <v>0</v>
      </c>
      <c r="M324" s="54">
        <f t="shared" si="37"/>
        <v>0</v>
      </c>
      <c r="N324" s="54">
        <f t="shared" si="38"/>
        <v>0</v>
      </c>
      <c r="O324" s="54">
        <f t="shared" si="39"/>
        <v>0</v>
      </c>
      <c r="P324" s="54">
        <f t="shared" si="41"/>
        <v>0</v>
      </c>
      <c r="Q324" s="54">
        <f t="shared" si="42"/>
        <v>0</v>
      </c>
      <c r="R324" s="94">
        <f t="shared" si="43"/>
        <v>0</v>
      </c>
    </row>
    <row r="325" spans="1:18" hidden="1" x14ac:dyDescent="0.25">
      <c r="A325" s="91">
        <v>42397</v>
      </c>
      <c r="B325" s="92" t="s">
        <v>29</v>
      </c>
      <c r="C325" s="93">
        <v>700</v>
      </c>
      <c r="D325" s="93">
        <v>715</v>
      </c>
      <c r="E325" s="54" t="s">
        <v>32</v>
      </c>
      <c r="F325" s="54">
        <v>4</v>
      </c>
      <c r="G325" s="160">
        <v>0</v>
      </c>
      <c r="H325" s="160">
        <v>0</v>
      </c>
      <c r="I325" s="160">
        <v>0</v>
      </c>
      <c r="J325" s="160">
        <v>0</v>
      </c>
      <c r="K325" s="54">
        <f t="shared" si="40"/>
        <v>0</v>
      </c>
      <c r="L325" s="54">
        <f t="shared" si="36"/>
        <v>0</v>
      </c>
      <c r="M325" s="54">
        <f t="shared" si="37"/>
        <v>0</v>
      </c>
      <c r="N325" s="54">
        <f t="shared" si="38"/>
        <v>0</v>
      </c>
      <c r="O325" s="54">
        <f t="shared" si="39"/>
        <v>0</v>
      </c>
      <c r="P325" s="54">
        <f t="shared" si="41"/>
        <v>0</v>
      </c>
      <c r="Q325" s="54">
        <f t="shared" si="42"/>
        <v>0</v>
      </c>
      <c r="R325" s="94">
        <f t="shared" si="43"/>
        <v>0</v>
      </c>
    </row>
    <row r="326" spans="1:18" hidden="1" x14ac:dyDescent="0.25">
      <c r="A326" s="91">
        <v>42397</v>
      </c>
      <c r="B326" s="92" t="s">
        <v>29</v>
      </c>
      <c r="C326" s="93">
        <v>715</v>
      </c>
      <c r="D326" s="93">
        <v>730</v>
      </c>
      <c r="E326" s="54" t="s">
        <v>32</v>
      </c>
      <c r="F326" s="54">
        <v>4</v>
      </c>
      <c r="G326" s="160">
        <v>0</v>
      </c>
      <c r="H326" s="160">
        <v>0</v>
      </c>
      <c r="I326" s="160">
        <v>0</v>
      </c>
      <c r="J326" s="160">
        <v>0</v>
      </c>
      <c r="K326" s="54">
        <f t="shared" si="40"/>
        <v>0</v>
      </c>
      <c r="L326" s="54">
        <f t="shared" si="36"/>
        <v>0</v>
      </c>
      <c r="M326" s="54">
        <f t="shared" si="37"/>
        <v>0</v>
      </c>
      <c r="N326" s="54">
        <f t="shared" si="38"/>
        <v>0</v>
      </c>
      <c r="O326" s="54">
        <f t="shared" si="39"/>
        <v>0</v>
      </c>
      <c r="P326" s="54">
        <f t="shared" si="41"/>
        <v>0</v>
      </c>
      <c r="Q326" s="54">
        <f t="shared" si="42"/>
        <v>0</v>
      </c>
      <c r="R326" s="94">
        <f t="shared" si="43"/>
        <v>0</v>
      </c>
    </row>
    <row r="327" spans="1:18" hidden="1" x14ac:dyDescent="0.25">
      <c r="A327" s="91">
        <v>42397</v>
      </c>
      <c r="B327" s="92" t="s">
        <v>29</v>
      </c>
      <c r="C327" s="93">
        <v>730</v>
      </c>
      <c r="D327" s="93">
        <v>745</v>
      </c>
      <c r="E327" s="54" t="s">
        <v>32</v>
      </c>
      <c r="F327" s="54">
        <v>4</v>
      </c>
      <c r="G327" s="160">
        <v>0</v>
      </c>
      <c r="H327" s="160">
        <v>0</v>
      </c>
      <c r="I327" s="160">
        <v>0</v>
      </c>
      <c r="J327" s="160">
        <v>0</v>
      </c>
      <c r="K327" s="54">
        <f t="shared" si="40"/>
        <v>0</v>
      </c>
      <c r="L327" s="54">
        <f t="shared" si="36"/>
        <v>0</v>
      </c>
      <c r="M327" s="54">
        <f t="shared" si="37"/>
        <v>0</v>
      </c>
      <c r="N327" s="54">
        <f t="shared" si="38"/>
        <v>0</v>
      </c>
      <c r="O327" s="54">
        <f t="shared" si="39"/>
        <v>0</v>
      </c>
      <c r="P327" s="54">
        <f t="shared" si="41"/>
        <v>0</v>
      </c>
      <c r="Q327" s="54">
        <f t="shared" si="42"/>
        <v>0</v>
      </c>
      <c r="R327" s="94">
        <f t="shared" si="43"/>
        <v>0</v>
      </c>
    </row>
    <row r="328" spans="1:18" hidden="1" x14ac:dyDescent="0.25">
      <c r="A328" s="91">
        <v>42397</v>
      </c>
      <c r="B328" s="92" t="s">
        <v>29</v>
      </c>
      <c r="C328" s="93">
        <v>745</v>
      </c>
      <c r="D328" s="93">
        <v>800</v>
      </c>
      <c r="E328" s="54" t="s">
        <v>32</v>
      </c>
      <c r="F328" s="54">
        <v>4</v>
      </c>
      <c r="G328" s="160">
        <v>0</v>
      </c>
      <c r="H328" s="160">
        <v>0</v>
      </c>
      <c r="I328" s="160">
        <v>0</v>
      </c>
      <c r="J328" s="160">
        <v>0</v>
      </c>
      <c r="K328" s="54">
        <f t="shared" si="40"/>
        <v>0</v>
      </c>
      <c r="L328" s="54">
        <f t="shared" si="36"/>
        <v>0</v>
      </c>
      <c r="M328" s="54">
        <f t="shared" si="37"/>
        <v>0</v>
      </c>
      <c r="N328" s="54">
        <f t="shared" si="38"/>
        <v>0</v>
      </c>
      <c r="O328" s="54">
        <f t="shared" si="39"/>
        <v>0</v>
      </c>
      <c r="P328" s="54">
        <f t="shared" si="41"/>
        <v>0</v>
      </c>
      <c r="Q328" s="54">
        <f t="shared" si="42"/>
        <v>0</v>
      </c>
      <c r="R328" s="94">
        <f t="shared" si="43"/>
        <v>0</v>
      </c>
    </row>
    <row r="329" spans="1:18" hidden="1" x14ac:dyDescent="0.25">
      <c r="A329" s="91">
        <v>42397</v>
      </c>
      <c r="B329" s="92" t="s">
        <v>29</v>
      </c>
      <c r="C329" s="93">
        <v>800</v>
      </c>
      <c r="D329" s="93">
        <v>815</v>
      </c>
      <c r="E329" s="54" t="s">
        <v>32</v>
      </c>
      <c r="F329" s="54">
        <v>4</v>
      </c>
      <c r="G329" s="160">
        <v>0</v>
      </c>
      <c r="H329" s="160">
        <v>0</v>
      </c>
      <c r="I329" s="160">
        <v>0</v>
      </c>
      <c r="J329" s="160">
        <v>0</v>
      </c>
      <c r="K329" s="54">
        <f t="shared" si="40"/>
        <v>0</v>
      </c>
      <c r="L329" s="54">
        <f t="shared" si="36"/>
        <v>0</v>
      </c>
      <c r="M329" s="54">
        <f t="shared" si="37"/>
        <v>0</v>
      </c>
      <c r="N329" s="54">
        <f t="shared" si="38"/>
        <v>0</v>
      </c>
      <c r="O329" s="54">
        <f t="shared" si="39"/>
        <v>0</v>
      </c>
      <c r="P329" s="54">
        <f t="shared" si="41"/>
        <v>0</v>
      </c>
      <c r="Q329" s="54">
        <f t="shared" si="42"/>
        <v>0</v>
      </c>
      <c r="R329" s="94">
        <f t="shared" si="43"/>
        <v>0</v>
      </c>
    </row>
    <row r="330" spans="1:18" hidden="1" x14ac:dyDescent="0.25">
      <c r="A330" s="91">
        <v>42397</v>
      </c>
      <c r="B330" s="92" t="s">
        <v>29</v>
      </c>
      <c r="C330" s="93">
        <v>815</v>
      </c>
      <c r="D330" s="93">
        <v>830</v>
      </c>
      <c r="E330" s="54" t="s">
        <v>32</v>
      </c>
      <c r="F330" s="54">
        <v>4</v>
      </c>
      <c r="G330" s="160">
        <v>0</v>
      </c>
      <c r="H330" s="160">
        <v>0</v>
      </c>
      <c r="I330" s="160">
        <v>0</v>
      </c>
      <c r="J330" s="160">
        <v>0</v>
      </c>
      <c r="K330" s="54">
        <f t="shared" si="40"/>
        <v>0</v>
      </c>
      <c r="L330" s="54">
        <f t="shared" si="36"/>
        <v>0</v>
      </c>
      <c r="M330" s="54">
        <f t="shared" si="37"/>
        <v>0</v>
      </c>
      <c r="N330" s="54">
        <f t="shared" si="38"/>
        <v>0</v>
      </c>
      <c r="O330" s="54">
        <f t="shared" si="39"/>
        <v>0</v>
      </c>
      <c r="P330" s="54">
        <f t="shared" si="41"/>
        <v>0</v>
      </c>
      <c r="Q330" s="54">
        <f t="shared" si="42"/>
        <v>0</v>
      </c>
      <c r="R330" s="94">
        <f t="shared" si="43"/>
        <v>0</v>
      </c>
    </row>
    <row r="331" spans="1:18" hidden="1" x14ac:dyDescent="0.25">
      <c r="A331" s="91">
        <v>42397</v>
      </c>
      <c r="B331" s="92" t="s">
        <v>29</v>
      </c>
      <c r="C331" s="93">
        <v>830</v>
      </c>
      <c r="D331" s="93">
        <v>845</v>
      </c>
      <c r="E331" s="54" t="s">
        <v>32</v>
      </c>
      <c r="F331" s="54">
        <v>4</v>
      </c>
      <c r="G331" s="160">
        <v>0</v>
      </c>
      <c r="H331" s="160">
        <v>0</v>
      </c>
      <c r="I331" s="160">
        <v>0</v>
      </c>
      <c r="J331" s="160">
        <v>0</v>
      </c>
      <c r="K331" s="54">
        <f t="shared" si="40"/>
        <v>0</v>
      </c>
      <c r="L331" s="54">
        <f t="shared" si="36"/>
        <v>0</v>
      </c>
      <c r="M331" s="54">
        <f t="shared" si="37"/>
        <v>0</v>
      </c>
      <c r="N331" s="54">
        <f t="shared" si="38"/>
        <v>0</v>
      </c>
      <c r="O331" s="54">
        <f t="shared" si="39"/>
        <v>0</v>
      </c>
      <c r="P331" s="54">
        <f t="shared" si="41"/>
        <v>0</v>
      </c>
      <c r="Q331" s="54">
        <f t="shared" si="42"/>
        <v>0</v>
      </c>
      <c r="R331" s="94">
        <f t="shared" si="43"/>
        <v>0</v>
      </c>
    </row>
    <row r="332" spans="1:18" hidden="1" x14ac:dyDescent="0.25">
      <c r="A332" s="91">
        <v>42397</v>
      </c>
      <c r="B332" s="92" t="s">
        <v>29</v>
      </c>
      <c r="C332" s="93">
        <v>845</v>
      </c>
      <c r="D332" s="93">
        <v>900</v>
      </c>
      <c r="E332" s="54" t="s">
        <v>32</v>
      </c>
      <c r="F332" s="54">
        <v>4</v>
      </c>
      <c r="G332" s="160">
        <v>0</v>
      </c>
      <c r="H332" s="160">
        <v>0</v>
      </c>
      <c r="I332" s="160">
        <v>0</v>
      </c>
      <c r="J332" s="160">
        <v>0</v>
      </c>
      <c r="K332" s="54">
        <f t="shared" si="40"/>
        <v>0</v>
      </c>
      <c r="L332" s="54">
        <f t="shared" si="36"/>
        <v>0</v>
      </c>
      <c r="M332" s="54">
        <f t="shared" si="37"/>
        <v>0</v>
      </c>
      <c r="N332" s="54">
        <f t="shared" si="38"/>
        <v>0</v>
      </c>
      <c r="O332" s="54">
        <f t="shared" si="39"/>
        <v>0</v>
      </c>
      <c r="P332" s="54">
        <f t="shared" si="41"/>
        <v>0</v>
      </c>
      <c r="Q332" s="54">
        <f t="shared" si="42"/>
        <v>0</v>
      </c>
      <c r="R332" s="94">
        <f t="shared" si="43"/>
        <v>0</v>
      </c>
    </row>
    <row r="333" spans="1:18" hidden="1" x14ac:dyDescent="0.25">
      <c r="A333" s="91">
        <v>42397</v>
      </c>
      <c r="B333" s="92" t="s">
        <v>29</v>
      </c>
      <c r="C333" s="93">
        <v>900</v>
      </c>
      <c r="D333" s="93">
        <v>915</v>
      </c>
      <c r="E333" s="54" t="s">
        <v>32</v>
      </c>
      <c r="F333" s="54">
        <v>4</v>
      </c>
      <c r="G333" s="160">
        <v>0</v>
      </c>
      <c r="H333" s="160">
        <v>0</v>
      </c>
      <c r="I333" s="160">
        <v>0</v>
      </c>
      <c r="J333" s="160">
        <v>0</v>
      </c>
      <c r="K333" s="54">
        <f t="shared" si="40"/>
        <v>0</v>
      </c>
      <c r="L333" s="54">
        <f t="shared" si="36"/>
        <v>0</v>
      </c>
      <c r="M333" s="54">
        <f t="shared" si="37"/>
        <v>0</v>
      </c>
      <c r="N333" s="54">
        <f t="shared" si="38"/>
        <v>0</v>
      </c>
      <c r="O333" s="54">
        <f t="shared" si="39"/>
        <v>0</v>
      </c>
      <c r="P333" s="54">
        <f t="shared" si="41"/>
        <v>0</v>
      </c>
      <c r="Q333" s="54">
        <f t="shared" si="42"/>
        <v>0</v>
      </c>
      <c r="R333" s="94">
        <f t="shared" si="43"/>
        <v>0</v>
      </c>
    </row>
    <row r="334" spans="1:18" hidden="1" x14ac:dyDescent="0.25">
      <c r="A334" s="91">
        <v>42397</v>
      </c>
      <c r="B334" s="92" t="s">
        <v>29</v>
      </c>
      <c r="C334" s="93">
        <v>915</v>
      </c>
      <c r="D334" s="93">
        <v>930</v>
      </c>
      <c r="E334" s="54" t="s">
        <v>32</v>
      </c>
      <c r="F334" s="54">
        <v>4</v>
      </c>
      <c r="G334" s="160">
        <v>0</v>
      </c>
      <c r="H334" s="160">
        <v>0</v>
      </c>
      <c r="I334" s="160">
        <v>0</v>
      </c>
      <c r="J334" s="160">
        <v>0</v>
      </c>
      <c r="K334" s="54">
        <f t="shared" si="40"/>
        <v>0</v>
      </c>
      <c r="L334" s="54">
        <f t="shared" si="36"/>
        <v>0</v>
      </c>
      <c r="M334" s="54">
        <f t="shared" si="37"/>
        <v>0</v>
      </c>
      <c r="N334" s="54">
        <f t="shared" si="38"/>
        <v>0</v>
      </c>
      <c r="O334" s="54">
        <f t="shared" si="39"/>
        <v>0</v>
      </c>
      <c r="P334" s="54">
        <f t="shared" si="41"/>
        <v>0</v>
      </c>
      <c r="Q334" s="54">
        <f t="shared" si="42"/>
        <v>0</v>
      </c>
      <c r="R334" s="94">
        <f t="shared" si="43"/>
        <v>0</v>
      </c>
    </row>
    <row r="335" spans="1:18" hidden="1" x14ac:dyDescent="0.25">
      <c r="A335" s="91">
        <v>42397</v>
      </c>
      <c r="B335" s="92" t="s">
        <v>29</v>
      </c>
      <c r="C335" s="93">
        <v>930</v>
      </c>
      <c r="D335" s="93">
        <v>945</v>
      </c>
      <c r="E335" s="54" t="s">
        <v>32</v>
      </c>
      <c r="F335" s="54">
        <v>4</v>
      </c>
      <c r="G335" s="160">
        <v>0</v>
      </c>
      <c r="H335" s="160">
        <v>0</v>
      </c>
      <c r="I335" s="160">
        <v>0</v>
      </c>
      <c r="J335" s="160">
        <v>0</v>
      </c>
      <c r="K335" s="54">
        <f t="shared" si="40"/>
        <v>0</v>
      </c>
      <c r="L335" s="54">
        <f t="shared" si="36"/>
        <v>0</v>
      </c>
      <c r="M335" s="54">
        <f t="shared" si="37"/>
        <v>0</v>
      </c>
      <c r="N335" s="54">
        <f t="shared" si="38"/>
        <v>0</v>
      </c>
      <c r="O335" s="54">
        <f t="shared" si="39"/>
        <v>0</v>
      </c>
      <c r="P335" s="54">
        <f t="shared" si="41"/>
        <v>0</v>
      </c>
      <c r="Q335" s="54">
        <f t="shared" si="42"/>
        <v>0</v>
      </c>
      <c r="R335" s="94">
        <f t="shared" si="43"/>
        <v>0</v>
      </c>
    </row>
    <row r="336" spans="1:18" hidden="1" x14ac:dyDescent="0.25">
      <c r="A336" s="91">
        <v>42397</v>
      </c>
      <c r="B336" s="92" t="s">
        <v>29</v>
      </c>
      <c r="C336" s="93">
        <v>945</v>
      </c>
      <c r="D336" s="93">
        <v>1000</v>
      </c>
      <c r="E336" s="54" t="s">
        <v>32</v>
      </c>
      <c r="F336" s="54">
        <v>4</v>
      </c>
      <c r="G336" s="160">
        <v>0</v>
      </c>
      <c r="H336" s="160">
        <v>0</v>
      </c>
      <c r="I336" s="160">
        <v>0</v>
      </c>
      <c r="J336" s="160">
        <v>0</v>
      </c>
      <c r="K336" s="54">
        <f t="shared" si="40"/>
        <v>0</v>
      </c>
      <c r="L336" s="54">
        <f t="shared" si="36"/>
        <v>0</v>
      </c>
      <c r="M336" s="54">
        <f t="shared" si="37"/>
        <v>0</v>
      </c>
      <c r="N336" s="54">
        <f t="shared" si="38"/>
        <v>0</v>
      </c>
      <c r="O336" s="54">
        <f t="shared" si="39"/>
        <v>0</v>
      </c>
      <c r="P336" s="54">
        <f t="shared" si="41"/>
        <v>0</v>
      </c>
      <c r="Q336" s="54">
        <f t="shared" si="42"/>
        <v>0</v>
      </c>
      <c r="R336" s="94">
        <f t="shared" si="43"/>
        <v>0</v>
      </c>
    </row>
    <row r="337" spans="1:18" hidden="1" x14ac:dyDescent="0.25">
      <c r="A337" s="91">
        <v>42397</v>
      </c>
      <c r="B337" s="92" t="s">
        <v>29</v>
      </c>
      <c r="C337" s="93">
        <v>1000</v>
      </c>
      <c r="D337" s="93">
        <v>1015</v>
      </c>
      <c r="E337" s="54" t="s">
        <v>32</v>
      </c>
      <c r="F337" s="54">
        <v>4</v>
      </c>
      <c r="G337" s="160">
        <v>0</v>
      </c>
      <c r="H337" s="160">
        <v>0</v>
      </c>
      <c r="I337" s="160">
        <v>0</v>
      </c>
      <c r="J337" s="160">
        <v>0</v>
      </c>
      <c r="K337" s="54">
        <f t="shared" si="40"/>
        <v>0</v>
      </c>
      <c r="L337" s="54">
        <f t="shared" ref="L337:L400" si="44">ROUNDUP(G337*$C$3,0)</f>
        <v>0</v>
      </c>
      <c r="M337" s="54">
        <f t="shared" ref="M337:M400" si="45">ROUNDUP($C$7*H337,0)</f>
        <v>0</v>
      </c>
      <c r="N337" s="54">
        <f t="shared" ref="N337:N400" si="46">ROUNDUP(I337*$C$10,0)</f>
        <v>0</v>
      </c>
      <c r="O337" s="54">
        <f t="shared" ref="O337:O400" si="47">ROUNDUP(J337*$C$11,0)</f>
        <v>0</v>
      </c>
      <c r="P337" s="54">
        <f t="shared" si="41"/>
        <v>0</v>
      </c>
      <c r="Q337" s="54">
        <f t="shared" si="42"/>
        <v>0</v>
      </c>
      <c r="R337" s="94">
        <f t="shared" si="43"/>
        <v>0</v>
      </c>
    </row>
    <row r="338" spans="1:18" hidden="1" x14ac:dyDescent="0.25">
      <c r="A338" s="91">
        <v>42397</v>
      </c>
      <c r="B338" s="92" t="s">
        <v>29</v>
      </c>
      <c r="C338" s="93">
        <v>1015</v>
      </c>
      <c r="D338" s="93">
        <v>1030</v>
      </c>
      <c r="E338" s="54" t="s">
        <v>32</v>
      </c>
      <c r="F338" s="54">
        <v>4</v>
      </c>
      <c r="G338" s="160">
        <v>0</v>
      </c>
      <c r="H338" s="160">
        <v>0</v>
      </c>
      <c r="I338" s="160">
        <v>0</v>
      </c>
      <c r="J338" s="160">
        <v>0</v>
      </c>
      <c r="K338" s="54">
        <f t="shared" si="40"/>
        <v>0</v>
      </c>
      <c r="L338" s="54">
        <f t="shared" si="44"/>
        <v>0</v>
      </c>
      <c r="M338" s="54">
        <f t="shared" si="45"/>
        <v>0</v>
      </c>
      <c r="N338" s="54">
        <f t="shared" si="46"/>
        <v>0</v>
      </c>
      <c r="O338" s="54">
        <f t="shared" si="47"/>
        <v>0</v>
      </c>
      <c r="P338" s="54">
        <f t="shared" si="41"/>
        <v>0</v>
      </c>
      <c r="Q338" s="54">
        <f t="shared" si="42"/>
        <v>0</v>
      </c>
      <c r="R338" s="94">
        <f t="shared" si="43"/>
        <v>0</v>
      </c>
    </row>
    <row r="339" spans="1:18" hidden="1" x14ac:dyDescent="0.25">
      <c r="A339" s="91">
        <v>42397</v>
      </c>
      <c r="B339" s="92" t="s">
        <v>29</v>
      </c>
      <c r="C339" s="93">
        <v>1030</v>
      </c>
      <c r="D339" s="93">
        <v>1045</v>
      </c>
      <c r="E339" s="54" t="s">
        <v>32</v>
      </c>
      <c r="F339" s="54">
        <v>4</v>
      </c>
      <c r="G339" s="160">
        <v>0</v>
      </c>
      <c r="H339" s="160">
        <v>0</v>
      </c>
      <c r="I339" s="160">
        <v>0</v>
      </c>
      <c r="J339" s="160">
        <v>0</v>
      </c>
      <c r="K339" s="54">
        <f t="shared" si="40"/>
        <v>0</v>
      </c>
      <c r="L339" s="54">
        <f t="shared" si="44"/>
        <v>0</v>
      </c>
      <c r="M339" s="54">
        <f t="shared" si="45"/>
        <v>0</v>
      </c>
      <c r="N339" s="54">
        <f t="shared" si="46"/>
        <v>0</v>
      </c>
      <c r="O339" s="54">
        <f t="shared" si="47"/>
        <v>0</v>
      </c>
      <c r="P339" s="54">
        <f t="shared" si="41"/>
        <v>0</v>
      </c>
      <c r="Q339" s="54">
        <f t="shared" si="42"/>
        <v>0</v>
      </c>
      <c r="R339" s="94">
        <f t="shared" si="43"/>
        <v>0</v>
      </c>
    </row>
    <row r="340" spans="1:18" hidden="1" x14ac:dyDescent="0.25">
      <c r="A340" s="91">
        <v>42397</v>
      </c>
      <c r="B340" s="92" t="s">
        <v>29</v>
      </c>
      <c r="C340" s="93">
        <v>1045</v>
      </c>
      <c r="D340" s="93">
        <v>1100</v>
      </c>
      <c r="E340" s="54" t="s">
        <v>32</v>
      </c>
      <c r="F340" s="54">
        <v>4</v>
      </c>
      <c r="G340" s="160">
        <v>0</v>
      </c>
      <c r="H340" s="160">
        <v>0</v>
      </c>
      <c r="I340" s="160">
        <v>0</v>
      </c>
      <c r="J340" s="160">
        <v>0</v>
      </c>
      <c r="K340" s="54">
        <f t="shared" si="40"/>
        <v>0</v>
      </c>
      <c r="L340" s="54">
        <f t="shared" si="44"/>
        <v>0</v>
      </c>
      <c r="M340" s="54">
        <f t="shared" si="45"/>
        <v>0</v>
      </c>
      <c r="N340" s="54">
        <f t="shared" si="46"/>
        <v>0</v>
      </c>
      <c r="O340" s="54">
        <f t="shared" si="47"/>
        <v>0</v>
      </c>
      <c r="P340" s="54">
        <f t="shared" si="41"/>
        <v>0</v>
      </c>
      <c r="Q340" s="54">
        <f t="shared" si="42"/>
        <v>0</v>
      </c>
      <c r="R340" s="94">
        <f t="shared" si="43"/>
        <v>0</v>
      </c>
    </row>
    <row r="341" spans="1:18" hidden="1" x14ac:dyDescent="0.25">
      <c r="A341" s="91">
        <v>42397</v>
      </c>
      <c r="B341" s="92" t="s">
        <v>29</v>
      </c>
      <c r="C341" s="93">
        <v>1100</v>
      </c>
      <c r="D341" s="93">
        <v>1115</v>
      </c>
      <c r="E341" s="54" t="s">
        <v>32</v>
      </c>
      <c r="F341" s="54">
        <v>4</v>
      </c>
      <c r="G341" s="160">
        <v>0</v>
      </c>
      <c r="H341" s="160">
        <v>0</v>
      </c>
      <c r="I341" s="160">
        <v>0</v>
      </c>
      <c r="J341" s="160">
        <v>0</v>
      </c>
      <c r="K341" s="54">
        <f t="shared" si="40"/>
        <v>0</v>
      </c>
      <c r="L341" s="54">
        <f t="shared" si="44"/>
        <v>0</v>
      </c>
      <c r="M341" s="54">
        <f t="shared" si="45"/>
        <v>0</v>
      </c>
      <c r="N341" s="54">
        <f t="shared" si="46"/>
        <v>0</v>
      </c>
      <c r="O341" s="54">
        <f t="shared" si="47"/>
        <v>0</v>
      </c>
      <c r="P341" s="54">
        <f t="shared" si="41"/>
        <v>0</v>
      </c>
      <c r="Q341" s="54">
        <f t="shared" si="42"/>
        <v>0</v>
      </c>
      <c r="R341" s="94">
        <f t="shared" si="43"/>
        <v>0</v>
      </c>
    </row>
    <row r="342" spans="1:18" hidden="1" x14ac:dyDescent="0.25">
      <c r="A342" s="91">
        <v>42397</v>
      </c>
      <c r="B342" s="92" t="s">
        <v>29</v>
      </c>
      <c r="C342" s="93">
        <v>1115</v>
      </c>
      <c r="D342" s="93">
        <v>1130</v>
      </c>
      <c r="E342" s="54" t="s">
        <v>32</v>
      </c>
      <c r="F342" s="54">
        <v>4</v>
      </c>
      <c r="G342" s="160">
        <v>0</v>
      </c>
      <c r="H342" s="160">
        <v>0</v>
      </c>
      <c r="I342" s="160">
        <v>0</v>
      </c>
      <c r="J342" s="160">
        <v>0</v>
      </c>
      <c r="K342" s="54">
        <f t="shared" si="40"/>
        <v>0</v>
      </c>
      <c r="L342" s="54">
        <f t="shared" si="44"/>
        <v>0</v>
      </c>
      <c r="M342" s="54">
        <f t="shared" si="45"/>
        <v>0</v>
      </c>
      <c r="N342" s="54">
        <f t="shared" si="46"/>
        <v>0</v>
      </c>
      <c r="O342" s="54">
        <f t="shared" si="47"/>
        <v>0</v>
      </c>
      <c r="P342" s="54">
        <f t="shared" si="41"/>
        <v>0</v>
      </c>
      <c r="Q342" s="54">
        <f t="shared" si="42"/>
        <v>0</v>
      </c>
      <c r="R342" s="94">
        <f t="shared" si="43"/>
        <v>0</v>
      </c>
    </row>
    <row r="343" spans="1:18" hidden="1" x14ac:dyDescent="0.25">
      <c r="A343" s="91">
        <v>42397</v>
      </c>
      <c r="B343" s="92" t="s">
        <v>29</v>
      </c>
      <c r="C343" s="93">
        <v>1130</v>
      </c>
      <c r="D343" s="93">
        <v>1145</v>
      </c>
      <c r="E343" s="54" t="s">
        <v>32</v>
      </c>
      <c r="F343" s="54">
        <v>4</v>
      </c>
      <c r="G343" s="160">
        <v>0</v>
      </c>
      <c r="H343" s="160">
        <v>0</v>
      </c>
      <c r="I343" s="160">
        <v>0</v>
      </c>
      <c r="J343" s="160">
        <v>0</v>
      </c>
      <c r="K343" s="54">
        <f t="shared" si="40"/>
        <v>0</v>
      </c>
      <c r="L343" s="54">
        <f t="shared" si="44"/>
        <v>0</v>
      </c>
      <c r="M343" s="54">
        <f t="shared" si="45"/>
        <v>0</v>
      </c>
      <c r="N343" s="54">
        <f t="shared" si="46"/>
        <v>0</v>
      </c>
      <c r="O343" s="54">
        <f t="shared" si="47"/>
        <v>0</v>
      </c>
      <c r="P343" s="54">
        <f t="shared" si="41"/>
        <v>0</v>
      </c>
      <c r="Q343" s="54">
        <f t="shared" si="42"/>
        <v>0</v>
      </c>
      <c r="R343" s="94">
        <f t="shared" si="43"/>
        <v>0</v>
      </c>
    </row>
    <row r="344" spans="1:18" hidden="1" x14ac:dyDescent="0.25">
      <c r="A344" s="91">
        <v>42397</v>
      </c>
      <c r="B344" s="92" t="s">
        <v>29</v>
      </c>
      <c r="C344" s="93">
        <v>1145</v>
      </c>
      <c r="D344" s="93">
        <v>1200</v>
      </c>
      <c r="E344" s="54" t="s">
        <v>32</v>
      </c>
      <c r="F344" s="54">
        <v>4</v>
      </c>
      <c r="G344" s="160">
        <v>0</v>
      </c>
      <c r="H344" s="160">
        <v>0</v>
      </c>
      <c r="I344" s="160">
        <v>0</v>
      </c>
      <c r="J344" s="160">
        <v>0</v>
      </c>
      <c r="K344" s="54">
        <f t="shared" si="40"/>
        <v>0</v>
      </c>
      <c r="L344" s="54">
        <f t="shared" si="44"/>
        <v>0</v>
      </c>
      <c r="M344" s="54">
        <f t="shared" si="45"/>
        <v>0</v>
      </c>
      <c r="N344" s="54">
        <f t="shared" si="46"/>
        <v>0</v>
      </c>
      <c r="O344" s="54">
        <f t="shared" si="47"/>
        <v>0</v>
      </c>
      <c r="P344" s="54">
        <f t="shared" si="41"/>
        <v>0</v>
      </c>
      <c r="Q344" s="54">
        <f t="shared" si="42"/>
        <v>0</v>
      </c>
      <c r="R344" s="94">
        <f t="shared" si="43"/>
        <v>0</v>
      </c>
    </row>
    <row r="345" spans="1:18" hidden="1" x14ac:dyDescent="0.25">
      <c r="A345" s="91">
        <v>42397</v>
      </c>
      <c r="B345" s="92" t="s">
        <v>29</v>
      </c>
      <c r="C345" s="93">
        <v>1200</v>
      </c>
      <c r="D345" s="93">
        <v>1215</v>
      </c>
      <c r="E345" s="54" t="s">
        <v>32</v>
      </c>
      <c r="F345" s="54">
        <v>4</v>
      </c>
      <c r="G345" s="160">
        <v>0</v>
      </c>
      <c r="H345" s="160">
        <v>0</v>
      </c>
      <c r="I345" s="160">
        <v>0</v>
      </c>
      <c r="J345" s="160">
        <v>0</v>
      </c>
      <c r="K345" s="54">
        <f t="shared" ref="K345:K408" si="48">SUM(G345:J345)</f>
        <v>0</v>
      </c>
      <c r="L345" s="54">
        <f t="shared" si="44"/>
        <v>0</v>
      </c>
      <c r="M345" s="54">
        <f t="shared" si="45"/>
        <v>0</v>
      </c>
      <c r="N345" s="54">
        <f t="shared" si="46"/>
        <v>0</v>
      </c>
      <c r="O345" s="54">
        <f t="shared" si="47"/>
        <v>0</v>
      </c>
      <c r="P345" s="54">
        <f t="shared" ref="P345:P408" si="49">SUM(L345:O345)</f>
        <v>0</v>
      </c>
      <c r="Q345" s="54">
        <f t="shared" si="42"/>
        <v>0</v>
      </c>
      <c r="R345" s="94">
        <f t="shared" si="43"/>
        <v>0</v>
      </c>
    </row>
    <row r="346" spans="1:18" hidden="1" x14ac:dyDescent="0.25">
      <c r="A346" s="91">
        <v>42397</v>
      </c>
      <c r="B346" s="92" t="s">
        <v>29</v>
      </c>
      <c r="C346" s="93">
        <v>1215</v>
      </c>
      <c r="D346" s="93">
        <v>1230</v>
      </c>
      <c r="E346" s="54" t="s">
        <v>32</v>
      </c>
      <c r="F346" s="54">
        <v>4</v>
      </c>
      <c r="G346" s="160">
        <v>0</v>
      </c>
      <c r="H346" s="160">
        <v>0</v>
      </c>
      <c r="I346" s="160">
        <v>0</v>
      </c>
      <c r="J346" s="160">
        <v>0</v>
      </c>
      <c r="K346" s="54">
        <f t="shared" si="48"/>
        <v>0</v>
      </c>
      <c r="L346" s="54">
        <f t="shared" si="44"/>
        <v>0</v>
      </c>
      <c r="M346" s="54">
        <f t="shared" si="45"/>
        <v>0</v>
      </c>
      <c r="N346" s="54">
        <f t="shared" si="46"/>
        <v>0</v>
      </c>
      <c r="O346" s="54">
        <f t="shared" si="47"/>
        <v>0</v>
      </c>
      <c r="P346" s="54">
        <f t="shared" si="49"/>
        <v>0</v>
      </c>
      <c r="Q346" s="54">
        <f t="shared" si="42"/>
        <v>0</v>
      </c>
      <c r="R346" s="94">
        <f t="shared" si="43"/>
        <v>0</v>
      </c>
    </row>
    <row r="347" spans="1:18" hidden="1" x14ac:dyDescent="0.25">
      <c r="A347" s="91">
        <v>42397</v>
      </c>
      <c r="B347" s="92" t="s">
        <v>29</v>
      </c>
      <c r="C347" s="93">
        <v>1230</v>
      </c>
      <c r="D347" s="93">
        <v>1245</v>
      </c>
      <c r="E347" s="54" t="s">
        <v>32</v>
      </c>
      <c r="F347" s="54">
        <v>4</v>
      </c>
      <c r="G347" s="160">
        <v>0</v>
      </c>
      <c r="H347" s="160">
        <v>0</v>
      </c>
      <c r="I347" s="160">
        <v>0</v>
      </c>
      <c r="J347" s="160">
        <v>0</v>
      </c>
      <c r="K347" s="54">
        <f t="shared" si="48"/>
        <v>0</v>
      </c>
      <c r="L347" s="54">
        <f t="shared" si="44"/>
        <v>0</v>
      </c>
      <c r="M347" s="54">
        <f t="shared" si="45"/>
        <v>0</v>
      </c>
      <c r="N347" s="54">
        <f t="shared" si="46"/>
        <v>0</v>
      </c>
      <c r="O347" s="54">
        <f t="shared" si="47"/>
        <v>0</v>
      </c>
      <c r="P347" s="54">
        <f t="shared" si="49"/>
        <v>0</v>
      </c>
      <c r="Q347" s="54">
        <f t="shared" si="42"/>
        <v>0</v>
      </c>
      <c r="R347" s="94">
        <f t="shared" si="43"/>
        <v>0</v>
      </c>
    </row>
    <row r="348" spans="1:18" hidden="1" x14ac:dyDescent="0.25">
      <c r="A348" s="91">
        <v>42397</v>
      </c>
      <c r="B348" s="92" t="s">
        <v>29</v>
      </c>
      <c r="C348" s="93">
        <v>1245</v>
      </c>
      <c r="D348" s="93">
        <v>1300</v>
      </c>
      <c r="E348" s="54" t="s">
        <v>32</v>
      </c>
      <c r="F348" s="54">
        <v>4</v>
      </c>
      <c r="G348" s="160">
        <v>0</v>
      </c>
      <c r="H348" s="160">
        <v>0</v>
      </c>
      <c r="I348" s="160">
        <v>0</v>
      </c>
      <c r="J348" s="160">
        <v>0</v>
      </c>
      <c r="K348" s="54">
        <f t="shared" si="48"/>
        <v>0</v>
      </c>
      <c r="L348" s="54">
        <f t="shared" si="44"/>
        <v>0</v>
      </c>
      <c r="M348" s="54">
        <f t="shared" si="45"/>
        <v>0</v>
      </c>
      <c r="N348" s="54">
        <f t="shared" si="46"/>
        <v>0</v>
      </c>
      <c r="O348" s="54">
        <f t="shared" si="47"/>
        <v>0</v>
      </c>
      <c r="P348" s="54">
        <f t="shared" si="49"/>
        <v>0</v>
      </c>
      <c r="Q348" s="54">
        <f t="shared" si="42"/>
        <v>0</v>
      </c>
      <c r="R348" s="94">
        <f t="shared" si="43"/>
        <v>0</v>
      </c>
    </row>
    <row r="349" spans="1:18" hidden="1" x14ac:dyDescent="0.25">
      <c r="A349" s="91">
        <v>42397</v>
      </c>
      <c r="B349" s="92" t="s">
        <v>29</v>
      </c>
      <c r="C349" s="93">
        <v>1300</v>
      </c>
      <c r="D349" s="93">
        <v>1315</v>
      </c>
      <c r="E349" s="54" t="s">
        <v>32</v>
      </c>
      <c r="F349" s="54">
        <v>4</v>
      </c>
      <c r="G349" s="160">
        <v>0</v>
      </c>
      <c r="H349" s="160">
        <v>0</v>
      </c>
      <c r="I349" s="160">
        <v>0</v>
      </c>
      <c r="J349" s="160">
        <v>0</v>
      </c>
      <c r="K349" s="54">
        <f t="shared" si="48"/>
        <v>0</v>
      </c>
      <c r="L349" s="54">
        <f t="shared" si="44"/>
        <v>0</v>
      </c>
      <c r="M349" s="54">
        <f t="shared" si="45"/>
        <v>0</v>
      </c>
      <c r="N349" s="54">
        <f t="shared" si="46"/>
        <v>0</v>
      </c>
      <c r="O349" s="54">
        <f t="shared" si="47"/>
        <v>0</v>
      </c>
      <c r="P349" s="54">
        <f t="shared" si="49"/>
        <v>0</v>
      </c>
      <c r="Q349" s="54">
        <f t="shared" si="42"/>
        <v>0</v>
      </c>
      <c r="R349" s="94">
        <f t="shared" si="43"/>
        <v>0</v>
      </c>
    </row>
    <row r="350" spans="1:18" hidden="1" x14ac:dyDescent="0.25">
      <c r="A350" s="91">
        <v>42397</v>
      </c>
      <c r="B350" s="92" t="s">
        <v>29</v>
      </c>
      <c r="C350" s="93">
        <v>1315</v>
      </c>
      <c r="D350" s="93">
        <v>1330</v>
      </c>
      <c r="E350" s="54" t="s">
        <v>32</v>
      </c>
      <c r="F350" s="54">
        <v>4</v>
      </c>
      <c r="G350" s="160">
        <v>0</v>
      </c>
      <c r="H350" s="160">
        <v>0</v>
      </c>
      <c r="I350" s="160">
        <v>0</v>
      </c>
      <c r="J350" s="160">
        <v>0</v>
      </c>
      <c r="K350" s="54">
        <f t="shared" si="48"/>
        <v>0</v>
      </c>
      <c r="L350" s="54">
        <f t="shared" si="44"/>
        <v>0</v>
      </c>
      <c r="M350" s="54">
        <f t="shared" si="45"/>
        <v>0</v>
      </c>
      <c r="N350" s="54">
        <f t="shared" si="46"/>
        <v>0</v>
      </c>
      <c r="O350" s="54">
        <f t="shared" si="47"/>
        <v>0</v>
      </c>
      <c r="P350" s="54">
        <f t="shared" si="49"/>
        <v>0</v>
      </c>
      <c r="Q350" s="54">
        <f t="shared" si="42"/>
        <v>0</v>
      </c>
      <c r="R350" s="94">
        <f t="shared" si="43"/>
        <v>0</v>
      </c>
    </row>
    <row r="351" spans="1:18" hidden="1" x14ac:dyDescent="0.25">
      <c r="A351" s="91">
        <v>42397</v>
      </c>
      <c r="B351" s="92" t="s">
        <v>29</v>
      </c>
      <c r="C351" s="93">
        <v>1330</v>
      </c>
      <c r="D351" s="93">
        <v>1345</v>
      </c>
      <c r="E351" s="54" t="s">
        <v>32</v>
      </c>
      <c r="F351" s="54">
        <v>4</v>
      </c>
      <c r="G351" s="160">
        <v>0</v>
      </c>
      <c r="H351" s="160">
        <v>0</v>
      </c>
      <c r="I351" s="160">
        <v>0</v>
      </c>
      <c r="J351" s="160">
        <v>0</v>
      </c>
      <c r="K351" s="54">
        <f t="shared" si="48"/>
        <v>0</v>
      </c>
      <c r="L351" s="54">
        <f t="shared" si="44"/>
        <v>0</v>
      </c>
      <c r="M351" s="54">
        <f t="shared" si="45"/>
        <v>0</v>
      </c>
      <c r="N351" s="54">
        <f t="shared" si="46"/>
        <v>0</v>
      </c>
      <c r="O351" s="54">
        <f t="shared" si="47"/>
        <v>0</v>
      </c>
      <c r="P351" s="54">
        <f t="shared" si="49"/>
        <v>0</v>
      </c>
      <c r="Q351" s="54">
        <f t="shared" si="42"/>
        <v>0</v>
      </c>
      <c r="R351" s="94">
        <f t="shared" si="43"/>
        <v>0</v>
      </c>
    </row>
    <row r="352" spans="1:18" hidden="1" x14ac:dyDescent="0.25">
      <c r="A352" s="91">
        <v>42397</v>
      </c>
      <c r="B352" s="92" t="s">
        <v>29</v>
      </c>
      <c r="C352" s="93">
        <v>1345</v>
      </c>
      <c r="D352" s="93">
        <v>1400</v>
      </c>
      <c r="E352" s="54" t="s">
        <v>32</v>
      </c>
      <c r="F352" s="54">
        <v>4</v>
      </c>
      <c r="G352" s="160">
        <v>0</v>
      </c>
      <c r="H352" s="160">
        <v>0</v>
      </c>
      <c r="I352" s="160">
        <v>0</v>
      </c>
      <c r="J352" s="160">
        <v>0</v>
      </c>
      <c r="K352" s="54">
        <f t="shared" si="48"/>
        <v>0</v>
      </c>
      <c r="L352" s="54">
        <f t="shared" si="44"/>
        <v>0</v>
      </c>
      <c r="M352" s="54">
        <f t="shared" si="45"/>
        <v>0</v>
      </c>
      <c r="N352" s="54">
        <f t="shared" si="46"/>
        <v>0</v>
      </c>
      <c r="O352" s="54">
        <f t="shared" si="47"/>
        <v>0</v>
      </c>
      <c r="P352" s="54">
        <f t="shared" si="49"/>
        <v>0</v>
      </c>
      <c r="Q352" s="54">
        <f t="shared" si="42"/>
        <v>0</v>
      </c>
      <c r="R352" s="94">
        <f t="shared" si="43"/>
        <v>0</v>
      </c>
    </row>
    <row r="353" spans="1:18" hidden="1" x14ac:dyDescent="0.25">
      <c r="A353" s="91">
        <v>42397</v>
      </c>
      <c r="B353" s="92" t="s">
        <v>29</v>
      </c>
      <c r="C353" s="93">
        <v>1400</v>
      </c>
      <c r="D353" s="93">
        <v>1415</v>
      </c>
      <c r="E353" s="54" t="s">
        <v>32</v>
      </c>
      <c r="F353" s="54">
        <v>4</v>
      </c>
      <c r="G353" s="160">
        <v>0</v>
      </c>
      <c r="H353" s="160">
        <v>0</v>
      </c>
      <c r="I353" s="160">
        <v>0</v>
      </c>
      <c r="J353" s="160">
        <v>0</v>
      </c>
      <c r="K353" s="54">
        <f t="shared" si="48"/>
        <v>0</v>
      </c>
      <c r="L353" s="54">
        <f t="shared" si="44"/>
        <v>0</v>
      </c>
      <c r="M353" s="54">
        <f t="shared" si="45"/>
        <v>0</v>
      </c>
      <c r="N353" s="54">
        <f t="shared" si="46"/>
        <v>0</v>
      </c>
      <c r="O353" s="54">
        <f t="shared" si="47"/>
        <v>0</v>
      </c>
      <c r="P353" s="54">
        <f t="shared" si="49"/>
        <v>0</v>
      </c>
      <c r="Q353" s="54">
        <f t="shared" ref="Q353:Q416" si="50">SUM(L353:N353)</f>
        <v>0</v>
      </c>
      <c r="R353" s="94">
        <f t="shared" si="43"/>
        <v>0</v>
      </c>
    </row>
    <row r="354" spans="1:18" hidden="1" x14ac:dyDescent="0.25">
      <c r="A354" s="91">
        <v>42397</v>
      </c>
      <c r="B354" s="92" t="s">
        <v>29</v>
      </c>
      <c r="C354" s="93">
        <v>1415</v>
      </c>
      <c r="D354" s="93">
        <v>1430</v>
      </c>
      <c r="E354" s="54" t="s">
        <v>32</v>
      </c>
      <c r="F354" s="54">
        <v>4</v>
      </c>
      <c r="G354" s="160">
        <v>0</v>
      </c>
      <c r="H354" s="160">
        <v>0</v>
      </c>
      <c r="I354" s="160">
        <v>0</v>
      </c>
      <c r="J354" s="160">
        <v>0</v>
      </c>
      <c r="K354" s="54">
        <f t="shared" si="48"/>
        <v>0</v>
      </c>
      <c r="L354" s="54">
        <f t="shared" si="44"/>
        <v>0</v>
      </c>
      <c r="M354" s="54">
        <f t="shared" si="45"/>
        <v>0</v>
      </c>
      <c r="N354" s="54">
        <f t="shared" si="46"/>
        <v>0</v>
      </c>
      <c r="O354" s="54">
        <f t="shared" si="47"/>
        <v>0</v>
      </c>
      <c r="P354" s="54">
        <f t="shared" si="49"/>
        <v>0</v>
      </c>
      <c r="Q354" s="54">
        <f t="shared" si="50"/>
        <v>0</v>
      </c>
      <c r="R354" s="94">
        <f t="shared" si="43"/>
        <v>0</v>
      </c>
    </row>
    <row r="355" spans="1:18" hidden="1" x14ac:dyDescent="0.25">
      <c r="A355" s="91">
        <v>42397</v>
      </c>
      <c r="B355" s="92" t="s">
        <v>29</v>
      </c>
      <c r="C355" s="93">
        <v>1430</v>
      </c>
      <c r="D355" s="93">
        <v>1445</v>
      </c>
      <c r="E355" s="54" t="s">
        <v>32</v>
      </c>
      <c r="F355" s="54">
        <v>4</v>
      </c>
      <c r="G355" s="160">
        <v>0</v>
      </c>
      <c r="H355" s="160">
        <v>0</v>
      </c>
      <c r="I355" s="160">
        <v>0</v>
      </c>
      <c r="J355" s="160">
        <v>0</v>
      </c>
      <c r="K355" s="54">
        <f t="shared" si="48"/>
        <v>0</v>
      </c>
      <c r="L355" s="54">
        <f t="shared" si="44"/>
        <v>0</v>
      </c>
      <c r="M355" s="54">
        <f t="shared" si="45"/>
        <v>0</v>
      </c>
      <c r="N355" s="54">
        <f t="shared" si="46"/>
        <v>0</v>
      </c>
      <c r="O355" s="54">
        <f t="shared" si="47"/>
        <v>0</v>
      </c>
      <c r="P355" s="54">
        <f t="shared" si="49"/>
        <v>0</v>
      </c>
      <c r="Q355" s="54">
        <f t="shared" si="50"/>
        <v>0</v>
      </c>
      <c r="R355" s="94">
        <f t="shared" si="43"/>
        <v>0</v>
      </c>
    </row>
    <row r="356" spans="1:18" hidden="1" x14ac:dyDescent="0.25">
      <c r="A356" s="91">
        <v>42397</v>
      </c>
      <c r="B356" s="92" t="s">
        <v>29</v>
      </c>
      <c r="C356" s="93">
        <v>1445</v>
      </c>
      <c r="D356" s="93">
        <v>1500</v>
      </c>
      <c r="E356" s="54" t="s">
        <v>32</v>
      </c>
      <c r="F356" s="54">
        <v>4</v>
      </c>
      <c r="G356" s="160">
        <v>0</v>
      </c>
      <c r="H356" s="160">
        <v>0</v>
      </c>
      <c r="I356" s="160">
        <v>0</v>
      </c>
      <c r="J356" s="160">
        <v>0</v>
      </c>
      <c r="K356" s="54">
        <f t="shared" si="48"/>
        <v>0</v>
      </c>
      <c r="L356" s="54">
        <f t="shared" si="44"/>
        <v>0</v>
      </c>
      <c r="M356" s="54">
        <f t="shared" si="45"/>
        <v>0</v>
      </c>
      <c r="N356" s="54">
        <f t="shared" si="46"/>
        <v>0</v>
      </c>
      <c r="O356" s="54">
        <f t="shared" si="47"/>
        <v>0</v>
      </c>
      <c r="P356" s="54">
        <f t="shared" si="49"/>
        <v>0</v>
      </c>
      <c r="Q356" s="54">
        <f t="shared" si="50"/>
        <v>0</v>
      </c>
      <c r="R356" s="94">
        <f t="shared" si="43"/>
        <v>0</v>
      </c>
    </row>
    <row r="357" spans="1:18" hidden="1" x14ac:dyDescent="0.25">
      <c r="A357" s="91">
        <v>42397</v>
      </c>
      <c r="B357" s="92" t="s">
        <v>29</v>
      </c>
      <c r="C357" s="93">
        <v>1500</v>
      </c>
      <c r="D357" s="93">
        <v>1515</v>
      </c>
      <c r="E357" s="54" t="s">
        <v>32</v>
      </c>
      <c r="F357" s="54">
        <v>4</v>
      </c>
      <c r="G357" s="160">
        <v>0</v>
      </c>
      <c r="H357" s="160">
        <v>0</v>
      </c>
      <c r="I357" s="160">
        <v>0</v>
      </c>
      <c r="J357" s="160">
        <v>0</v>
      </c>
      <c r="K357" s="54">
        <f t="shared" si="48"/>
        <v>0</v>
      </c>
      <c r="L357" s="54">
        <f t="shared" si="44"/>
        <v>0</v>
      </c>
      <c r="M357" s="54">
        <f t="shared" si="45"/>
        <v>0</v>
      </c>
      <c r="N357" s="54">
        <f t="shared" si="46"/>
        <v>0</v>
      </c>
      <c r="O357" s="54">
        <f t="shared" si="47"/>
        <v>0</v>
      </c>
      <c r="P357" s="54">
        <f t="shared" si="49"/>
        <v>0</v>
      </c>
      <c r="Q357" s="54">
        <f t="shared" si="50"/>
        <v>0</v>
      </c>
      <c r="R357" s="94">
        <f t="shared" si="43"/>
        <v>0</v>
      </c>
    </row>
    <row r="358" spans="1:18" hidden="1" x14ac:dyDescent="0.25">
      <c r="A358" s="91">
        <v>42397</v>
      </c>
      <c r="B358" s="92" t="s">
        <v>29</v>
      </c>
      <c r="C358" s="93">
        <v>1515</v>
      </c>
      <c r="D358" s="93">
        <v>1530</v>
      </c>
      <c r="E358" s="54" t="s">
        <v>32</v>
      </c>
      <c r="F358" s="54">
        <v>4</v>
      </c>
      <c r="G358" s="160">
        <v>0</v>
      </c>
      <c r="H358" s="160">
        <v>0</v>
      </c>
      <c r="I358" s="160">
        <v>0</v>
      </c>
      <c r="J358" s="160">
        <v>0</v>
      </c>
      <c r="K358" s="54">
        <f t="shared" si="48"/>
        <v>0</v>
      </c>
      <c r="L358" s="54">
        <f t="shared" si="44"/>
        <v>0</v>
      </c>
      <c r="M358" s="54">
        <f t="shared" si="45"/>
        <v>0</v>
      </c>
      <c r="N358" s="54">
        <f t="shared" si="46"/>
        <v>0</v>
      </c>
      <c r="O358" s="54">
        <f t="shared" si="47"/>
        <v>0</v>
      </c>
      <c r="P358" s="54">
        <f t="shared" si="49"/>
        <v>0</v>
      </c>
      <c r="Q358" s="54">
        <f t="shared" si="50"/>
        <v>0</v>
      </c>
      <c r="R358" s="94">
        <f t="shared" si="43"/>
        <v>0</v>
      </c>
    </row>
    <row r="359" spans="1:18" hidden="1" x14ac:dyDescent="0.25">
      <c r="A359" s="91">
        <v>42397</v>
      </c>
      <c r="B359" s="92" t="s">
        <v>29</v>
      </c>
      <c r="C359" s="93">
        <v>1530</v>
      </c>
      <c r="D359" s="93">
        <v>1545</v>
      </c>
      <c r="E359" s="54" t="s">
        <v>32</v>
      </c>
      <c r="F359" s="54">
        <v>4</v>
      </c>
      <c r="G359" s="160">
        <v>0</v>
      </c>
      <c r="H359" s="160">
        <v>0</v>
      </c>
      <c r="I359" s="160">
        <v>0</v>
      </c>
      <c r="J359" s="160">
        <v>0</v>
      </c>
      <c r="K359" s="54">
        <f t="shared" si="48"/>
        <v>0</v>
      </c>
      <c r="L359" s="54">
        <f t="shared" si="44"/>
        <v>0</v>
      </c>
      <c r="M359" s="54">
        <f t="shared" si="45"/>
        <v>0</v>
      </c>
      <c r="N359" s="54">
        <f t="shared" si="46"/>
        <v>0</v>
      </c>
      <c r="O359" s="54">
        <f t="shared" si="47"/>
        <v>0</v>
      </c>
      <c r="P359" s="54">
        <f t="shared" si="49"/>
        <v>0</v>
      </c>
      <c r="Q359" s="54">
        <f t="shared" si="50"/>
        <v>0</v>
      </c>
      <c r="R359" s="94">
        <f t="shared" si="43"/>
        <v>0</v>
      </c>
    </row>
    <row r="360" spans="1:18" hidden="1" x14ac:dyDescent="0.25">
      <c r="A360" s="91">
        <v>42397</v>
      </c>
      <c r="B360" s="92" t="s">
        <v>29</v>
      </c>
      <c r="C360" s="93">
        <v>1545</v>
      </c>
      <c r="D360" s="93">
        <v>1600</v>
      </c>
      <c r="E360" s="54" t="s">
        <v>32</v>
      </c>
      <c r="F360" s="54">
        <v>4</v>
      </c>
      <c r="G360" s="160">
        <v>0</v>
      </c>
      <c r="H360" s="160">
        <v>0</v>
      </c>
      <c r="I360" s="160">
        <v>0</v>
      </c>
      <c r="J360" s="160">
        <v>0</v>
      </c>
      <c r="K360" s="54">
        <f t="shared" si="48"/>
        <v>0</v>
      </c>
      <c r="L360" s="54">
        <f t="shared" si="44"/>
        <v>0</v>
      </c>
      <c r="M360" s="54">
        <f t="shared" si="45"/>
        <v>0</v>
      </c>
      <c r="N360" s="54">
        <f t="shared" si="46"/>
        <v>0</v>
      </c>
      <c r="O360" s="54">
        <f t="shared" si="47"/>
        <v>0</v>
      </c>
      <c r="P360" s="54">
        <f t="shared" si="49"/>
        <v>0</v>
      </c>
      <c r="Q360" s="54">
        <f t="shared" si="50"/>
        <v>0</v>
      </c>
      <c r="R360" s="94">
        <f t="shared" si="43"/>
        <v>0</v>
      </c>
    </row>
    <row r="361" spans="1:18" hidden="1" x14ac:dyDescent="0.25">
      <c r="A361" s="91">
        <v>42397</v>
      </c>
      <c r="B361" s="92" t="s">
        <v>29</v>
      </c>
      <c r="C361" s="93">
        <v>1600</v>
      </c>
      <c r="D361" s="93">
        <v>1615</v>
      </c>
      <c r="E361" s="54" t="s">
        <v>32</v>
      </c>
      <c r="F361" s="54">
        <v>4</v>
      </c>
      <c r="G361" s="160">
        <v>0</v>
      </c>
      <c r="H361" s="160">
        <v>0</v>
      </c>
      <c r="I361" s="160">
        <v>0</v>
      </c>
      <c r="J361" s="160">
        <v>0</v>
      </c>
      <c r="K361" s="54">
        <f t="shared" si="48"/>
        <v>0</v>
      </c>
      <c r="L361" s="54">
        <f t="shared" si="44"/>
        <v>0</v>
      </c>
      <c r="M361" s="54">
        <f t="shared" si="45"/>
        <v>0</v>
      </c>
      <c r="N361" s="54">
        <f t="shared" si="46"/>
        <v>0</v>
      </c>
      <c r="O361" s="54">
        <f t="shared" si="47"/>
        <v>0</v>
      </c>
      <c r="P361" s="54">
        <f t="shared" si="49"/>
        <v>0</v>
      </c>
      <c r="Q361" s="54">
        <f t="shared" si="50"/>
        <v>0</v>
      </c>
      <c r="R361" s="94">
        <f t="shared" si="43"/>
        <v>0</v>
      </c>
    </row>
    <row r="362" spans="1:18" hidden="1" x14ac:dyDescent="0.25">
      <c r="A362" s="91">
        <v>42397</v>
      </c>
      <c r="B362" s="92" t="s">
        <v>29</v>
      </c>
      <c r="C362" s="93">
        <v>1615</v>
      </c>
      <c r="D362" s="93">
        <v>1630</v>
      </c>
      <c r="E362" s="54" t="s">
        <v>32</v>
      </c>
      <c r="F362" s="54">
        <v>4</v>
      </c>
      <c r="G362" s="160">
        <v>0</v>
      </c>
      <c r="H362" s="160">
        <v>0</v>
      </c>
      <c r="I362" s="160">
        <v>0</v>
      </c>
      <c r="J362" s="160">
        <v>0</v>
      </c>
      <c r="K362" s="54">
        <f t="shared" si="48"/>
        <v>0</v>
      </c>
      <c r="L362" s="54">
        <f t="shared" si="44"/>
        <v>0</v>
      </c>
      <c r="M362" s="54">
        <f t="shared" si="45"/>
        <v>0</v>
      </c>
      <c r="N362" s="54">
        <f t="shared" si="46"/>
        <v>0</v>
      </c>
      <c r="O362" s="54">
        <f t="shared" si="47"/>
        <v>0</v>
      </c>
      <c r="P362" s="54">
        <f t="shared" si="49"/>
        <v>0</v>
      </c>
      <c r="Q362" s="54">
        <f t="shared" si="50"/>
        <v>0</v>
      </c>
      <c r="R362" s="94">
        <f t="shared" si="43"/>
        <v>0</v>
      </c>
    </row>
    <row r="363" spans="1:18" hidden="1" x14ac:dyDescent="0.25">
      <c r="A363" s="91">
        <v>42397</v>
      </c>
      <c r="B363" s="92" t="s">
        <v>29</v>
      </c>
      <c r="C363" s="93">
        <v>1630</v>
      </c>
      <c r="D363" s="93">
        <v>1645</v>
      </c>
      <c r="E363" s="54" t="s">
        <v>32</v>
      </c>
      <c r="F363" s="54">
        <v>4</v>
      </c>
      <c r="G363" s="160">
        <v>0</v>
      </c>
      <c r="H363" s="160">
        <v>0</v>
      </c>
      <c r="I363" s="160">
        <v>0</v>
      </c>
      <c r="J363" s="160">
        <v>0</v>
      </c>
      <c r="K363" s="54">
        <f t="shared" si="48"/>
        <v>0</v>
      </c>
      <c r="L363" s="54">
        <f t="shared" si="44"/>
        <v>0</v>
      </c>
      <c r="M363" s="54">
        <f t="shared" si="45"/>
        <v>0</v>
      </c>
      <c r="N363" s="54">
        <f t="shared" si="46"/>
        <v>0</v>
      </c>
      <c r="O363" s="54">
        <f t="shared" si="47"/>
        <v>0</v>
      </c>
      <c r="P363" s="54">
        <f t="shared" si="49"/>
        <v>0</v>
      </c>
      <c r="Q363" s="54">
        <f t="shared" si="50"/>
        <v>0</v>
      </c>
      <c r="R363" s="94">
        <f t="shared" si="43"/>
        <v>0</v>
      </c>
    </row>
    <row r="364" spans="1:18" hidden="1" x14ac:dyDescent="0.25">
      <c r="A364" s="91">
        <v>42397</v>
      </c>
      <c r="B364" s="92" t="s">
        <v>29</v>
      </c>
      <c r="C364" s="93">
        <v>1645</v>
      </c>
      <c r="D364" s="93">
        <v>1700</v>
      </c>
      <c r="E364" s="54" t="s">
        <v>32</v>
      </c>
      <c r="F364" s="54">
        <v>4</v>
      </c>
      <c r="G364" s="160">
        <v>0</v>
      </c>
      <c r="H364" s="160">
        <v>0</v>
      </c>
      <c r="I364" s="160">
        <v>0</v>
      </c>
      <c r="J364" s="160">
        <v>0</v>
      </c>
      <c r="K364" s="54">
        <f t="shared" si="48"/>
        <v>0</v>
      </c>
      <c r="L364" s="54">
        <f t="shared" si="44"/>
        <v>0</v>
      </c>
      <c r="M364" s="54">
        <f t="shared" si="45"/>
        <v>0</v>
      </c>
      <c r="N364" s="54">
        <f t="shared" si="46"/>
        <v>0</v>
      </c>
      <c r="O364" s="54">
        <f t="shared" si="47"/>
        <v>0</v>
      </c>
      <c r="P364" s="54">
        <f t="shared" si="49"/>
        <v>0</v>
      </c>
      <c r="Q364" s="54">
        <f t="shared" si="50"/>
        <v>0</v>
      </c>
      <c r="R364" s="94">
        <f t="shared" si="43"/>
        <v>0</v>
      </c>
    </row>
    <row r="365" spans="1:18" hidden="1" x14ac:dyDescent="0.25">
      <c r="A365" s="91">
        <v>42397</v>
      </c>
      <c r="B365" s="92" t="s">
        <v>29</v>
      </c>
      <c r="C365" s="93">
        <v>1700</v>
      </c>
      <c r="D365" s="93">
        <v>1715</v>
      </c>
      <c r="E365" s="54" t="s">
        <v>32</v>
      </c>
      <c r="F365" s="54">
        <v>4</v>
      </c>
      <c r="G365" s="160">
        <v>0</v>
      </c>
      <c r="H365" s="160">
        <v>0</v>
      </c>
      <c r="I365" s="160">
        <v>0</v>
      </c>
      <c r="J365" s="160">
        <v>0</v>
      </c>
      <c r="K365" s="54">
        <f t="shared" si="48"/>
        <v>0</v>
      </c>
      <c r="L365" s="54">
        <f t="shared" si="44"/>
        <v>0</v>
      </c>
      <c r="M365" s="54">
        <f t="shared" si="45"/>
        <v>0</v>
      </c>
      <c r="N365" s="54">
        <f t="shared" si="46"/>
        <v>0</v>
      </c>
      <c r="O365" s="54">
        <f t="shared" si="47"/>
        <v>0</v>
      </c>
      <c r="P365" s="54">
        <f t="shared" si="49"/>
        <v>0</v>
      </c>
      <c r="Q365" s="54">
        <f t="shared" si="50"/>
        <v>0</v>
      </c>
      <c r="R365" s="94">
        <f t="shared" si="43"/>
        <v>0</v>
      </c>
    </row>
    <row r="366" spans="1:18" hidden="1" x14ac:dyDescent="0.25">
      <c r="A366" s="91">
        <v>42397</v>
      </c>
      <c r="B366" s="92" t="s">
        <v>29</v>
      </c>
      <c r="C366" s="93">
        <v>1715</v>
      </c>
      <c r="D366" s="93">
        <v>1730</v>
      </c>
      <c r="E366" s="54" t="s">
        <v>32</v>
      </c>
      <c r="F366" s="54">
        <v>4</v>
      </c>
      <c r="G366" s="160">
        <v>0</v>
      </c>
      <c r="H366" s="160">
        <v>0</v>
      </c>
      <c r="I366" s="160">
        <v>0</v>
      </c>
      <c r="J366" s="160">
        <v>0</v>
      </c>
      <c r="K366" s="54">
        <f t="shared" si="48"/>
        <v>0</v>
      </c>
      <c r="L366" s="54">
        <f t="shared" si="44"/>
        <v>0</v>
      </c>
      <c r="M366" s="54">
        <f t="shared" si="45"/>
        <v>0</v>
      </c>
      <c r="N366" s="54">
        <f t="shared" si="46"/>
        <v>0</v>
      </c>
      <c r="O366" s="54">
        <f t="shared" si="47"/>
        <v>0</v>
      </c>
      <c r="P366" s="54">
        <f t="shared" si="49"/>
        <v>0</v>
      </c>
      <c r="Q366" s="54">
        <f t="shared" si="50"/>
        <v>0</v>
      </c>
      <c r="R366" s="94">
        <f t="shared" si="43"/>
        <v>0</v>
      </c>
    </row>
    <row r="367" spans="1:18" hidden="1" x14ac:dyDescent="0.25">
      <c r="A367" s="91">
        <v>42397</v>
      </c>
      <c r="B367" s="92" t="s">
        <v>29</v>
      </c>
      <c r="C367" s="93">
        <v>1730</v>
      </c>
      <c r="D367" s="93">
        <v>1745</v>
      </c>
      <c r="E367" s="54" t="s">
        <v>32</v>
      </c>
      <c r="F367" s="54">
        <v>4</v>
      </c>
      <c r="G367" s="160">
        <v>0</v>
      </c>
      <c r="H367" s="160">
        <v>0</v>
      </c>
      <c r="I367" s="160">
        <v>0</v>
      </c>
      <c r="J367" s="160">
        <v>0</v>
      </c>
      <c r="K367" s="54">
        <f t="shared" si="48"/>
        <v>0</v>
      </c>
      <c r="L367" s="54">
        <f t="shared" si="44"/>
        <v>0</v>
      </c>
      <c r="M367" s="54">
        <f t="shared" si="45"/>
        <v>0</v>
      </c>
      <c r="N367" s="54">
        <f t="shared" si="46"/>
        <v>0</v>
      </c>
      <c r="O367" s="54">
        <f t="shared" si="47"/>
        <v>0</v>
      </c>
      <c r="P367" s="54">
        <f t="shared" si="49"/>
        <v>0</v>
      </c>
      <c r="Q367" s="54">
        <f t="shared" si="50"/>
        <v>0</v>
      </c>
      <c r="R367" s="94">
        <f t="shared" si="43"/>
        <v>0</v>
      </c>
    </row>
    <row r="368" spans="1:18" hidden="1" x14ac:dyDescent="0.25">
      <c r="A368" s="91">
        <v>42397</v>
      </c>
      <c r="B368" s="92" t="s">
        <v>29</v>
      </c>
      <c r="C368" s="93">
        <v>1745</v>
      </c>
      <c r="D368" s="93">
        <v>1800</v>
      </c>
      <c r="E368" s="54" t="s">
        <v>32</v>
      </c>
      <c r="F368" s="54">
        <v>4</v>
      </c>
      <c r="G368" s="160">
        <v>0</v>
      </c>
      <c r="H368" s="160">
        <v>0</v>
      </c>
      <c r="I368" s="160">
        <v>0</v>
      </c>
      <c r="J368" s="160">
        <v>0</v>
      </c>
      <c r="K368" s="54">
        <f t="shared" si="48"/>
        <v>0</v>
      </c>
      <c r="L368" s="54">
        <f t="shared" si="44"/>
        <v>0</v>
      </c>
      <c r="M368" s="54">
        <f t="shared" si="45"/>
        <v>0</v>
      </c>
      <c r="N368" s="54">
        <f t="shared" si="46"/>
        <v>0</v>
      </c>
      <c r="O368" s="54">
        <f t="shared" si="47"/>
        <v>0</v>
      </c>
      <c r="P368" s="54">
        <f t="shared" si="49"/>
        <v>0</v>
      </c>
      <c r="Q368" s="54">
        <f t="shared" si="50"/>
        <v>0</v>
      </c>
      <c r="R368" s="94">
        <f t="shared" si="43"/>
        <v>0</v>
      </c>
    </row>
    <row r="369" spans="1:18" hidden="1" x14ac:dyDescent="0.25">
      <c r="A369" s="91">
        <v>42397</v>
      </c>
      <c r="B369" s="92" t="s">
        <v>29</v>
      </c>
      <c r="C369" s="93">
        <v>1800</v>
      </c>
      <c r="D369" s="93">
        <v>1815</v>
      </c>
      <c r="E369" s="54" t="s">
        <v>32</v>
      </c>
      <c r="F369" s="54">
        <v>4</v>
      </c>
      <c r="G369" s="160">
        <v>0</v>
      </c>
      <c r="H369" s="160">
        <v>0</v>
      </c>
      <c r="I369" s="160">
        <v>0</v>
      </c>
      <c r="J369" s="160">
        <v>0</v>
      </c>
      <c r="K369" s="54">
        <f t="shared" si="48"/>
        <v>0</v>
      </c>
      <c r="L369" s="54">
        <f t="shared" si="44"/>
        <v>0</v>
      </c>
      <c r="M369" s="54">
        <f t="shared" si="45"/>
        <v>0</v>
      </c>
      <c r="N369" s="54">
        <f t="shared" si="46"/>
        <v>0</v>
      </c>
      <c r="O369" s="54">
        <f t="shared" si="47"/>
        <v>0</v>
      </c>
      <c r="P369" s="54">
        <f t="shared" si="49"/>
        <v>0</v>
      </c>
      <c r="Q369" s="54">
        <f t="shared" si="50"/>
        <v>0</v>
      </c>
      <c r="R369" s="94">
        <f t="shared" si="43"/>
        <v>0</v>
      </c>
    </row>
    <row r="370" spans="1:18" hidden="1" x14ac:dyDescent="0.25">
      <c r="A370" s="91">
        <v>42397</v>
      </c>
      <c r="B370" s="92" t="s">
        <v>29</v>
      </c>
      <c r="C370" s="93">
        <v>1815</v>
      </c>
      <c r="D370" s="93">
        <v>1830</v>
      </c>
      <c r="E370" s="54" t="s">
        <v>32</v>
      </c>
      <c r="F370" s="54">
        <v>4</v>
      </c>
      <c r="G370" s="160">
        <v>0</v>
      </c>
      <c r="H370" s="160">
        <v>0</v>
      </c>
      <c r="I370" s="160">
        <v>0</v>
      </c>
      <c r="J370" s="160">
        <v>0</v>
      </c>
      <c r="K370" s="54">
        <f t="shared" si="48"/>
        <v>0</v>
      </c>
      <c r="L370" s="54">
        <f t="shared" si="44"/>
        <v>0</v>
      </c>
      <c r="M370" s="54">
        <f t="shared" si="45"/>
        <v>0</v>
      </c>
      <c r="N370" s="54">
        <f t="shared" si="46"/>
        <v>0</v>
      </c>
      <c r="O370" s="54">
        <f t="shared" si="47"/>
        <v>0</v>
      </c>
      <c r="P370" s="54">
        <f t="shared" si="49"/>
        <v>0</v>
      </c>
      <c r="Q370" s="54">
        <f t="shared" si="50"/>
        <v>0</v>
      </c>
      <c r="R370" s="94">
        <f t="shared" si="43"/>
        <v>0</v>
      </c>
    </row>
    <row r="371" spans="1:18" hidden="1" x14ac:dyDescent="0.25">
      <c r="A371" s="91">
        <v>42397</v>
      </c>
      <c r="B371" s="92" t="s">
        <v>29</v>
      </c>
      <c r="C371" s="93">
        <v>1830</v>
      </c>
      <c r="D371" s="93">
        <v>1845</v>
      </c>
      <c r="E371" s="54" t="s">
        <v>32</v>
      </c>
      <c r="F371" s="54">
        <v>4</v>
      </c>
      <c r="G371" s="160">
        <v>0</v>
      </c>
      <c r="H371" s="160">
        <v>0</v>
      </c>
      <c r="I371" s="160">
        <v>0</v>
      </c>
      <c r="J371" s="160">
        <v>0</v>
      </c>
      <c r="K371" s="54">
        <f t="shared" si="48"/>
        <v>0</v>
      </c>
      <c r="L371" s="54">
        <f t="shared" si="44"/>
        <v>0</v>
      </c>
      <c r="M371" s="54">
        <f t="shared" si="45"/>
        <v>0</v>
      </c>
      <c r="N371" s="54">
        <f t="shared" si="46"/>
        <v>0</v>
      </c>
      <c r="O371" s="54">
        <f t="shared" si="47"/>
        <v>0</v>
      </c>
      <c r="P371" s="54">
        <f t="shared" si="49"/>
        <v>0</v>
      </c>
      <c r="Q371" s="54">
        <f t="shared" si="50"/>
        <v>0</v>
      </c>
      <c r="R371" s="94">
        <f t="shared" si="43"/>
        <v>0</v>
      </c>
    </row>
    <row r="372" spans="1:18" hidden="1" x14ac:dyDescent="0.25">
      <c r="A372" s="91">
        <v>42397</v>
      </c>
      <c r="B372" s="92" t="s">
        <v>29</v>
      </c>
      <c r="C372" s="93">
        <v>1845</v>
      </c>
      <c r="D372" s="93">
        <v>1900</v>
      </c>
      <c r="E372" s="54" t="s">
        <v>32</v>
      </c>
      <c r="F372" s="54">
        <v>4</v>
      </c>
      <c r="G372" s="160">
        <v>0</v>
      </c>
      <c r="H372" s="160">
        <v>0</v>
      </c>
      <c r="I372" s="160">
        <v>0</v>
      </c>
      <c r="J372" s="160">
        <v>0</v>
      </c>
      <c r="K372" s="54">
        <f t="shared" si="48"/>
        <v>0</v>
      </c>
      <c r="L372" s="54">
        <f t="shared" si="44"/>
        <v>0</v>
      </c>
      <c r="M372" s="54">
        <f t="shared" si="45"/>
        <v>0</v>
      </c>
      <c r="N372" s="54">
        <f t="shared" si="46"/>
        <v>0</v>
      </c>
      <c r="O372" s="54">
        <f t="shared" si="47"/>
        <v>0</v>
      </c>
      <c r="P372" s="54">
        <f t="shared" si="49"/>
        <v>0</v>
      </c>
      <c r="Q372" s="54">
        <f t="shared" si="50"/>
        <v>0</v>
      </c>
      <c r="R372" s="94">
        <f t="shared" si="43"/>
        <v>0</v>
      </c>
    </row>
    <row r="373" spans="1:18" hidden="1" x14ac:dyDescent="0.25">
      <c r="A373" s="91">
        <v>42397</v>
      </c>
      <c r="B373" s="92" t="s">
        <v>29</v>
      </c>
      <c r="C373" s="93">
        <v>1900</v>
      </c>
      <c r="D373" s="93">
        <v>1915</v>
      </c>
      <c r="E373" s="54" t="s">
        <v>32</v>
      </c>
      <c r="F373" s="54">
        <v>4</v>
      </c>
      <c r="G373" s="160">
        <v>0</v>
      </c>
      <c r="H373" s="160">
        <v>0</v>
      </c>
      <c r="I373" s="160">
        <v>0</v>
      </c>
      <c r="J373" s="160">
        <v>0</v>
      </c>
      <c r="K373" s="54">
        <f t="shared" si="48"/>
        <v>0</v>
      </c>
      <c r="L373" s="54">
        <f t="shared" si="44"/>
        <v>0</v>
      </c>
      <c r="M373" s="54">
        <f t="shared" si="45"/>
        <v>0</v>
      </c>
      <c r="N373" s="54">
        <f t="shared" si="46"/>
        <v>0</v>
      </c>
      <c r="O373" s="54">
        <f t="shared" si="47"/>
        <v>0</v>
      </c>
      <c r="P373" s="54">
        <f t="shared" si="49"/>
        <v>0</v>
      </c>
      <c r="Q373" s="54">
        <f t="shared" si="50"/>
        <v>0</v>
      </c>
      <c r="R373" s="94">
        <f t="shared" si="43"/>
        <v>0</v>
      </c>
    </row>
    <row r="374" spans="1:18" hidden="1" x14ac:dyDescent="0.25">
      <c r="A374" s="91">
        <v>42397</v>
      </c>
      <c r="B374" s="92" t="s">
        <v>29</v>
      </c>
      <c r="C374" s="93">
        <v>1915</v>
      </c>
      <c r="D374" s="93">
        <v>1930</v>
      </c>
      <c r="E374" s="54" t="s">
        <v>32</v>
      </c>
      <c r="F374" s="54">
        <v>4</v>
      </c>
      <c r="G374" s="160">
        <v>0</v>
      </c>
      <c r="H374" s="160">
        <v>0</v>
      </c>
      <c r="I374" s="160">
        <v>0</v>
      </c>
      <c r="J374" s="160">
        <v>0</v>
      </c>
      <c r="K374" s="54">
        <f t="shared" si="48"/>
        <v>0</v>
      </c>
      <c r="L374" s="54">
        <f t="shared" si="44"/>
        <v>0</v>
      </c>
      <c r="M374" s="54">
        <f t="shared" si="45"/>
        <v>0</v>
      </c>
      <c r="N374" s="54">
        <f t="shared" si="46"/>
        <v>0</v>
      </c>
      <c r="O374" s="54">
        <f t="shared" si="47"/>
        <v>0</v>
      </c>
      <c r="P374" s="54">
        <f t="shared" si="49"/>
        <v>0</v>
      </c>
      <c r="Q374" s="54">
        <f t="shared" si="50"/>
        <v>0</v>
      </c>
      <c r="R374" s="94">
        <f t="shared" si="43"/>
        <v>0</v>
      </c>
    </row>
    <row r="375" spans="1:18" hidden="1" x14ac:dyDescent="0.25">
      <c r="A375" s="91">
        <v>42397</v>
      </c>
      <c r="B375" s="92" t="s">
        <v>29</v>
      </c>
      <c r="C375" s="93">
        <v>1930</v>
      </c>
      <c r="D375" s="93">
        <v>1945</v>
      </c>
      <c r="E375" s="54" t="s">
        <v>32</v>
      </c>
      <c r="F375" s="54">
        <v>4</v>
      </c>
      <c r="G375" s="160">
        <v>0</v>
      </c>
      <c r="H375" s="160">
        <v>0</v>
      </c>
      <c r="I375" s="160">
        <v>0</v>
      </c>
      <c r="J375" s="160">
        <v>0</v>
      </c>
      <c r="K375" s="54">
        <f t="shared" si="48"/>
        <v>0</v>
      </c>
      <c r="L375" s="54">
        <f t="shared" si="44"/>
        <v>0</v>
      </c>
      <c r="M375" s="54">
        <f t="shared" si="45"/>
        <v>0</v>
      </c>
      <c r="N375" s="54">
        <f t="shared" si="46"/>
        <v>0</v>
      </c>
      <c r="O375" s="54">
        <f t="shared" si="47"/>
        <v>0</v>
      </c>
      <c r="P375" s="54">
        <f t="shared" si="49"/>
        <v>0</v>
      </c>
      <c r="Q375" s="54">
        <f t="shared" si="50"/>
        <v>0</v>
      </c>
      <c r="R375" s="94">
        <f t="shared" si="43"/>
        <v>0</v>
      </c>
    </row>
    <row r="376" spans="1:18" hidden="1" x14ac:dyDescent="0.25">
      <c r="A376" s="91">
        <v>42397</v>
      </c>
      <c r="B376" s="92" t="s">
        <v>29</v>
      </c>
      <c r="C376" s="93">
        <v>1945</v>
      </c>
      <c r="D376" s="93">
        <v>2000</v>
      </c>
      <c r="E376" s="54" t="s">
        <v>32</v>
      </c>
      <c r="F376" s="54">
        <v>4</v>
      </c>
      <c r="G376" s="160">
        <v>0</v>
      </c>
      <c r="H376" s="160">
        <v>0</v>
      </c>
      <c r="I376" s="160">
        <v>0</v>
      </c>
      <c r="J376" s="160">
        <v>0</v>
      </c>
      <c r="K376" s="54">
        <f t="shared" si="48"/>
        <v>0</v>
      </c>
      <c r="L376" s="54">
        <f t="shared" si="44"/>
        <v>0</v>
      </c>
      <c r="M376" s="54">
        <f t="shared" si="45"/>
        <v>0</v>
      </c>
      <c r="N376" s="54">
        <f t="shared" si="46"/>
        <v>0</v>
      </c>
      <c r="O376" s="54">
        <f t="shared" si="47"/>
        <v>0</v>
      </c>
      <c r="P376" s="54">
        <f t="shared" si="49"/>
        <v>0</v>
      </c>
      <c r="Q376" s="54">
        <f t="shared" si="50"/>
        <v>0</v>
      </c>
      <c r="R376" s="94">
        <f t="shared" si="43"/>
        <v>0</v>
      </c>
    </row>
    <row r="377" spans="1:18" hidden="1" x14ac:dyDescent="0.25">
      <c r="A377" s="101">
        <f>FECHATI</f>
        <v>42397</v>
      </c>
      <c r="B377" s="102" t="s">
        <v>29</v>
      </c>
      <c r="C377" s="88">
        <v>500</v>
      </c>
      <c r="D377" s="88">
        <v>515</v>
      </c>
      <c r="E377" s="89" t="s">
        <v>30</v>
      </c>
      <c r="F377" s="89">
        <v>5</v>
      </c>
      <c r="G377" s="160">
        <v>0</v>
      </c>
      <c r="H377" s="160">
        <v>0</v>
      </c>
      <c r="I377" s="160">
        <v>0</v>
      </c>
      <c r="J377" s="160">
        <v>0</v>
      </c>
      <c r="K377" s="89">
        <f t="shared" si="48"/>
        <v>0</v>
      </c>
      <c r="L377" s="89">
        <f t="shared" si="44"/>
        <v>0</v>
      </c>
      <c r="M377" s="89">
        <f t="shared" si="45"/>
        <v>0</v>
      </c>
      <c r="N377" s="89">
        <f t="shared" si="46"/>
        <v>0</v>
      </c>
      <c r="O377" s="89">
        <f t="shared" si="47"/>
        <v>0</v>
      </c>
      <c r="P377" s="89">
        <f t="shared" si="49"/>
        <v>0</v>
      </c>
      <c r="Q377" s="89">
        <f t="shared" si="50"/>
        <v>0</v>
      </c>
      <c r="R377" s="90">
        <f>O377</f>
        <v>0</v>
      </c>
    </row>
    <row r="378" spans="1:18" hidden="1" x14ac:dyDescent="0.25">
      <c r="A378" s="101">
        <f>FECHATI</f>
        <v>42397</v>
      </c>
      <c r="B378" s="102" t="s">
        <v>29</v>
      </c>
      <c r="C378" s="88">
        <v>515</v>
      </c>
      <c r="D378" s="88">
        <v>530</v>
      </c>
      <c r="E378" s="89" t="s">
        <v>30</v>
      </c>
      <c r="F378" s="89">
        <v>5</v>
      </c>
      <c r="G378" s="160">
        <v>0</v>
      </c>
      <c r="H378" s="160">
        <v>0</v>
      </c>
      <c r="I378" s="160">
        <v>0</v>
      </c>
      <c r="J378" s="160">
        <v>0</v>
      </c>
      <c r="K378" s="89">
        <f t="shared" si="48"/>
        <v>0</v>
      </c>
      <c r="L378" s="89">
        <f t="shared" si="44"/>
        <v>0</v>
      </c>
      <c r="M378" s="89">
        <f t="shared" si="45"/>
        <v>0</v>
      </c>
      <c r="N378" s="89">
        <f t="shared" si="46"/>
        <v>0</v>
      </c>
      <c r="O378" s="89">
        <f t="shared" si="47"/>
        <v>0</v>
      </c>
      <c r="P378" s="89">
        <f t="shared" si="49"/>
        <v>0</v>
      </c>
      <c r="Q378" s="89">
        <f t="shared" si="50"/>
        <v>0</v>
      </c>
      <c r="R378" s="90">
        <f t="shared" ref="R378:R436" si="51">O378</f>
        <v>0</v>
      </c>
    </row>
    <row r="379" spans="1:18" hidden="1" x14ac:dyDescent="0.25">
      <c r="A379" s="101">
        <f>FECHATI</f>
        <v>42397</v>
      </c>
      <c r="B379" s="102" t="s">
        <v>29</v>
      </c>
      <c r="C379" s="88">
        <v>530</v>
      </c>
      <c r="D379" s="88">
        <v>545</v>
      </c>
      <c r="E379" s="89" t="s">
        <v>30</v>
      </c>
      <c r="F379" s="89">
        <v>5</v>
      </c>
      <c r="G379" s="160">
        <v>0</v>
      </c>
      <c r="H379" s="160">
        <v>0</v>
      </c>
      <c r="I379" s="160">
        <v>0</v>
      </c>
      <c r="J379" s="160">
        <v>0</v>
      </c>
      <c r="K379" s="89">
        <f t="shared" si="48"/>
        <v>0</v>
      </c>
      <c r="L379" s="89">
        <f t="shared" si="44"/>
        <v>0</v>
      </c>
      <c r="M379" s="89">
        <f t="shared" si="45"/>
        <v>0</v>
      </c>
      <c r="N379" s="89">
        <f t="shared" si="46"/>
        <v>0</v>
      </c>
      <c r="O379" s="89">
        <f t="shared" si="47"/>
        <v>0</v>
      </c>
      <c r="P379" s="89">
        <f t="shared" si="49"/>
        <v>0</v>
      </c>
      <c r="Q379" s="89">
        <f t="shared" si="50"/>
        <v>0</v>
      </c>
      <c r="R379" s="90">
        <f t="shared" si="51"/>
        <v>0</v>
      </c>
    </row>
    <row r="380" spans="1:18" hidden="1" x14ac:dyDescent="0.25">
      <c r="A380" s="101">
        <f>FECHATI</f>
        <v>42397</v>
      </c>
      <c r="B380" s="102" t="s">
        <v>29</v>
      </c>
      <c r="C380" s="88">
        <v>545</v>
      </c>
      <c r="D380" s="88">
        <v>600</v>
      </c>
      <c r="E380" s="89" t="s">
        <v>30</v>
      </c>
      <c r="F380" s="89">
        <v>5</v>
      </c>
      <c r="G380" s="160">
        <v>0</v>
      </c>
      <c r="H380" s="160">
        <v>0</v>
      </c>
      <c r="I380" s="160">
        <v>0</v>
      </c>
      <c r="J380" s="160">
        <v>0</v>
      </c>
      <c r="K380" s="89">
        <f t="shared" si="48"/>
        <v>0</v>
      </c>
      <c r="L380" s="89">
        <f t="shared" si="44"/>
        <v>0</v>
      </c>
      <c r="M380" s="89">
        <f t="shared" si="45"/>
        <v>0</v>
      </c>
      <c r="N380" s="89">
        <f t="shared" si="46"/>
        <v>0</v>
      </c>
      <c r="O380" s="89">
        <f t="shared" si="47"/>
        <v>0</v>
      </c>
      <c r="P380" s="89">
        <f t="shared" si="49"/>
        <v>0</v>
      </c>
      <c r="Q380" s="89">
        <f t="shared" si="50"/>
        <v>0</v>
      </c>
      <c r="R380" s="90">
        <f t="shared" si="51"/>
        <v>0</v>
      </c>
    </row>
    <row r="381" spans="1:18" hidden="1" x14ac:dyDescent="0.25">
      <c r="A381" s="101">
        <f>FECHATI</f>
        <v>42397</v>
      </c>
      <c r="B381" s="102" t="s">
        <v>29</v>
      </c>
      <c r="C381" s="88">
        <v>600</v>
      </c>
      <c r="D381" s="88">
        <v>615</v>
      </c>
      <c r="E381" s="89" t="s">
        <v>30</v>
      </c>
      <c r="F381" s="89">
        <v>5</v>
      </c>
      <c r="G381" s="160">
        <v>0</v>
      </c>
      <c r="H381" s="160">
        <v>0</v>
      </c>
      <c r="I381" s="160">
        <v>0</v>
      </c>
      <c r="J381" s="160">
        <v>0</v>
      </c>
      <c r="K381" s="89">
        <f t="shared" si="48"/>
        <v>0</v>
      </c>
      <c r="L381" s="89">
        <f t="shared" si="44"/>
        <v>0</v>
      </c>
      <c r="M381" s="89">
        <f t="shared" si="45"/>
        <v>0</v>
      </c>
      <c r="N381" s="89">
        <f t="shared" si="46"/>
        <v>0</v>
      </c>
      <c r="O381" s="89">
        <f t="shared" si="47"/>
        <v>0</v>
      </c>
      <c r="P381" s="89">
        <f t="shared" si="49"/>
        <v>0</v>
      </c>
      <c r="Q381" s="89">
        <f t="shared" si="50"/>
        <v>0</v>
      </c>
      <c r="R381" s="90">
        <f t="shared" si="51"/>
        <v>0</v>
      </c>
    </row>
    <row r="382" spans="1:18" hidden="1" x14ac:dyDescent="0.25">
      <c r="A382" s="101">
        <v>42397</v>
      </c>
      <c r="B382" s="102" t="s">
        <v>29</v>
      </c>
      <c r="C382" s="88">
        <v>615</v>
      </c>
      <c r="D382" s="88">
        <v>630</v>
      </c>
      <c r="E382" s="89" t="s">
        <v>30</v>
      </c>
      <c r="F382" s="89">
        <v>5</v>
      </c>
      <c r="G382" s="160">
        <v>0</v>
      </c>
      <c r="H382" s="160">
        <v>0</v>
      </c>
      <c r="I382" s="160">
        <v>0</v>
      </c>
      <c r="J382" s="160">
        <v>0</v>
      </c>
      <c r="K382" s="89">
        <f t="shared" si="48"/>
        <v>0</v>
      </c>
      <c r="L382" s="89">
        <f t="shared" si="44"/>
        <v>0</v>
      </c>
      <c r="M382" s="89">
        <f t="shared" si="45"/>
        <v>0</v>
      </c>
      <c r="N382" s="89">
        <f t="shared" si="46"/>
        <v>0</v>
      </c>
      <c r="O382" s="89">
        <f t="shared" si="47"/>
        <v>0</v>
      </c>
      <c r="P382" s="89">
        <f t="shared" si="49"/>
        <v>0</v>
      </c>
      <c r="Q382" s="89">
        <f t="shared" si="50"/>
        <v>0</v>
      </c>
      <c r="R382" s="90">
        <f t="shared" si="51"/>
        <v>0</v>
      </c>
    </row>
    <row r="383" spans="1:18" hidden="1" x14ac:dyDescent="0.25">
      <c r="A383" s="101">
        <v>42397</v>
      </c>
      <c r="B383" s="102" t="s">
        <v>29</v>
      </c>
      <c r="C383" s="88">
        <v>630</v>
      </c>
      <c r="D383" s="88">
        <v>645</v>
      </c>
      <c r="E383" s="89" t="s">
        <v>30</v>
      </c>
      <c r="F383" s="89">
        <v>5</v>
      </c>
      <c r="G383" s="160">
        <v>0</v>
      </c>
      <c r="H383" s="160">
        <v>0</v>
      </c>
      <c r="I383" s="160">
        <v>0</v>
      </c>
      <c r="J383" s="160">
        <v>0</v>
      </c>
      <c r="K383" s="89">
        <f t="shared" si="48"/>
        <v>0</v>
      </c>
      <c r="L383" s="89">
        <f t="shared" si="44"/>
        <v>0</v>
      </c>
      <c r="M383" s="89">
        <f t="shared" si="45"/>
        <v>0</v>
      </c>
      <c r="N383" s="89">
        <f t="shared" si="46"/>
        <v>0</v>
      </c>
      <c r="O383" s="89">
        <f t="shared" si="47"/>
        <v>0</v>
      </c>
      <c r="P383" s="89">
        <f t="shared" si="49"/>
        <v>0</v>
      </c>
      <c r="Q383" s="89">
        <f t="shared" si="50"/>
        <v>0</v>
      </c>
      <c r="R383" s="90">
        <f t="shared" si="51"/>
        <v>0</v>
      </c>
    </row>
    <row r="384" spans="1:18" hidden="1" x14ac:dyDescent="0.25">
      <c r="A384" s="101">
        <v>42397</v>
      </c>
      <c r="B384" s="102" t="s">
        <v>29</v>
      </c>
      <c r="C384" s="88">
        <v>645</v>
      </c>
      <c r="D384" s="88">
        <v>700</v>
      </c>
      <c r="E384" s="89" t="s">
        <v>30</v>
      </c>
      <c r="F384" s="89">
        <v>5</v>
      </c>
      <c r="G384" s="160">
        <v>0</v>
      </c>
      <c r="H384" s="160">
        <v>0</v>
      </c>
      <c r="I384" s="160">
        <v>0</v>
      </c>
      <c r="J384" s="160">
        <v>0</v>
      </c>
      <c r="K384" s="89">
        <f t="shared" si="48"/>
        <v>0</v>
      </c>
      <c r="L384" s="89">
        <f t="shared" si="44"/>
        <v>0</v>
      </c>
      <c r="M384" s="89">
        <f t="shared" si="45"/>
        <v>0</v>
      </c>
      <c r="N384" s="89">
        <f t="shared" si="46"/>
        <v>0</v>
      </c>
      <c r="O384" s="89">
        <f t="shared" si="47"/>
        <v>0</v>
      </c>
      <c r="P384" s="89">
        <f t="shared" si="49"/>
        <v>0</v>
      </c>
      <c r="Q384" s="89">
        <f t="shared" si="50"/>
        <v>0</v>
      </c>
      <c r="R384" s="90">
        <f t="shared" si="51"/>
        <v>0</v>
      </c>
    </row>
    <row r="385" spans="1:18" hidden="1" x14ac:dyDescent="0.25">
      <c r="A385" s="101">
        <v>42397</v>
      </c>
      <c r="B385" s="102" t="s">
        <v>29</v>
      </c>
      <c r="C385" s="88">
        <v>700</v>
      </c>
      <c r="D385" s="88">
        <v>715</v>
      </c>
      <c r="E385" s="89" t="s">
        <v>30</v>
      </c>
      <c r="F385" s="89">
        <v>5</v>
      </c>
      <c r="G385" s="160">
        <v>0</v>
      </c>
      <c r="H385" s="160">
        <v>0</v>
      </c>
      <c r="I385" s="160">
        <v>0</v>
      </c>
      <c r="J385" s="160">
        <v>0</v>
      </c>
      <c r="K385" s="89">
        <f t="shared" si="48"/>
        <v>0</v>
      </c>
      <c r="L385" s="89">
        <f t="shared" si="44"/>
        <v>0</v>
      </c>
      <c r="M385" s="89">
        <f t="shared" si="45"/>
        <v>0</v>
      </c>
      <c r="N385" s="89">
        <f t="shared" si="46"/>
        <v>0</v>
      </c>
      <c r="O385" s="89">
        <f t="shared" si="47"/>
        <v>0</v>
      </c>
      <c r="P385" s="89">
        <f t="shared" si="49"/>
        <v>0</v>
      </c>
      <c r="Q385" s="89">
        <f t="shared" si="50"/>
        <v>0</v>
      </c>
      <c r="R385" s="90">
        <f t="shared" si="51"/>
        <v>0</v>
      </c>
    </row>
    <row r="386" spans="1:18" hidden="1" x14ac:dyDescent="0.25">
      <c r="A386" s="101">
        <v>42397</v>
      </c>
      <c r="B386" s="102" t="s">
        <v>29</v>
      </c>
      <c r="C386" s="88">
        <v>715</v>
      </c>
      <c r="D386" s="88">
        <v>730</v>
      </c>
      <c r="E386" s="89" t="s">
        <v>30</v>
      </c>
      <c r="F386" s="89">
        <v>5</v>
      </c>
      <c r="G386" s="160">
        <v>0</v>
      </c>
      <c r="H386" s="160">
        <v>0</v>
      </c>
      <c r="I386" s="160">
        <v>0</v>
      </c>
      <c r="J386" s="160">
        <v>0</v>
      </c>
      <c r="K386" s="89">
        <f t="shared" si="48"/>
        <v>0</v>
      </c>
      <c r="L386" s="89">
        <f t="shared" si="44"/>
        <v>0</v>
      </c>
      <c r="M386" s="89">
        <f t="shared" si="45"/>
        <v>0</v>
      </c>
      <c r="N386" s="89">
        <f t="shared" si="46"/>
        <v>0</v>
      </c>
      <c r="O386" s="89">
        <f t="shared" si="47"/>
        <v>0</v>
      </c>
      <c r="P386" s="89">
        <f t="shared" si="49"/>
        <v>0</v>
      </c>
      <c r="Q386" s="89">
        <f t="shared" si="50"/>
        <v>0</v>
      </c>
      <c r="R386" s="90">
        <f t="shared" si="51"/>
        <v>0</v>
      </c>
    </row>
    <row r="387" spans="1:18" hidden="1" x14ac:dyDescent="0.25">
      <c r="A387" s="101">
        <v>42397</v>
      </c>
      <c r="B387" s="102" t="s">
        <v>29</v>
      </c>
      <c r="C387" s="88">
        <v>730</v>
      </c>
      <c r="D387" s="88">
        <v>745</v>
      </c>
      <c r="E387" s="89" t="s">
        <v>30</v>
      </c>
      <c r="F387" s="89">
        <v>5</v>
      </c>
      <c r="G387" s="160">
        <v>0</v>
      </c>
      <c r="H387" s="160">
        <v>0</v>
      </c>
      <c r="I387" s="160">
        <v>0</v>
      </c>
      <c r="J387" s="160">
        <v>0</v>
      </c>
      <c r="K387" s="89">
        <f t="shared" si="48"/>
        <v>0</v>
      </c>
      <c r="L387" s="89">
        <f t="shared" si="44"/>
        <v>0</v>
      </c>
      <c r="M387" s="89">
        <f t="shared" si="45"/>
        <v>0</v>
      </c>
      <c r="N387" s="89">
        <f t="shared" si="46"/>
        <v>0</v>
      </c>
      <c r="O387" s="89">
        <f t="shared" si="47"/>
        <v>0</v>
      </c>
      <c r="P387" s="89">
        <f t="shared" si="49"/>
        <v>0</v>
      </c>
      <c r="Q387" s="89">
        <f t="shared" si="50"/>
        <v>0</v>
      </c>
      <c r="R387" s="90">
        <f t="shared" si="51"/>
        <v>0</v>
      </c>
    </row>
    <row r="388" spans="1:18" hidden="1" x14ac:dyDescent="0.25">
      <c r="A388" s="101">
        <v>42397</v>
      </c>
      <c r="B388" s="102" t="s">
        <v>29</v>
      </c>
      <c r="C388" s="88">
        <v>745</v>
      </c>
      <c r="D388" s="88">
        <v>800</v>
      </c>
      <c r="E388" s="89" t="s">
        <v>30</v>
      </c>
      <c r="F388" s="89">
        <v>5</v>
      </c>
      <c r="G388" s="160">
        <v>0</v>
      </c>
      <c r="H388" s="160">
        <v>0</v>
      </c>
      <c r="I388" s="160">
        <v>0</v>
      </c>
      <c r="J388" s="160">
        <v>0</v>
      </c>
      <c r="K388" s="89">
        <f t="shared" si="48"/>
        <v>0</v>
      </c>
      <c r="L388" s="89">
        <f t="shared" si="44"/>
        <v>0</v>
      </c>
      <c r="M388" s="89">
        <f t="shared" si="45"/>
        <v>0</v>
      </c>
      <c r="N388" s="89">
        <f t="shared" si="46"/>
        <v>0</v>
      </c>
      <c r="O388" s="89">
        <f t="shared" si="47"/>
        <v>0</v>
      </c>
      <c r="P388" s="89">
        <f t="shared" si="49"/>
        <v>0</v>
      </c>
      <c r="Q388" s="89">
        <f t="shared" si="50"/>
        <v>0</v>
      </c>
      <c r="R388" s="90">
        <f t="shared" si="51"/>
        <v>0</v>
      </c>
    </row>
    <row r="389" spans="1:18" hidden="1" x14ac:dyDescent="0.25">
      <c r="A389" s="101">
        <v>42397</v>
      </c>
      <c r="B389" s="102" t="s">
        <v>29</v>
      </c>
      <c r="C389" s="88">
        <v>800</v>
      </c>
      <c r="D389" s="88">
        <v>815</v>
      </c>
      <c r="E389" s="89" t="s">
        <v>30</v>
      </c>
      <c r="F389" s="89">
        <v>5</v>
      </c>
      <c r="G389" s="160">
        <v>0</v>
      </c>
      <c r="H389" s="160">
        <v>0</v>
      </c>
      <c r="I389" s="160">
        <v>0</v>
      </c>
      <c r="J389" s="160">
        <v>0</v>
      </c>
      <c r="K389" s="89">
        <f t="shared" si="48"/>
        <v>0</v>
      </c>
      <c r="L389" s="89">
        <f t="shared" si="44"/>
        <v>0</v>
      </c>
      <c r="M389" s="89">
        <f t="shared" si="45"/>
        <v>0</v>
      </c>
      <c r="N389" s="89">
        <f t="shared" si="46"/>
        <v>0</v>
      </c>
      <c r="O389" s="89">
        <f t="shared" si="47"/>
        <v>0</v>
      </c>
      <c r="P389" s="89">
        <f t="shared" si="49"/>
        <v>0</v>
      </c>
      <c r="Q389" s="89">
        <f t="shared" si="50"/>
        <v>0</v>
      </c>
      <c r="R389" s="90">
        <f t="shared" si="51"/>
        <v>0</v>
      </c>
    </row>
    <row r="390" spans="1:18" hidden="1" x14ac:dyDescent="0.25">
      <c r="A390" s="101">
        <v>42397</v>
      </c>
      <c r="B390" s="102" t="s">
        <v>29</v>
      </c>
      <c r="C390" s="88">
        <v>815</v>
      </c>
      <c r="D390" s="88">
        <v>830</v>
      </c>
      <c r="E390" s="89" t="s">
        <v>30</v>
      </c>
      <c r="F390" s="89">
        <v>5</v>
      </c>
      <c r="G390" s="160">
        <v>0</v>
      </c>
      <c r="H390" s="160">
        <v>0</v>
      </c>
      <c r="I390" s="160">
        <v>0</v>
      </c>
      <c r="J390" s="160">
        <v>0</v>
      </c>
      <c r="K390" s="89">
        <f t="shared" si="48"/>
        <v>0</v>
      </c>
      <c r="L390" s="89">
        <f t="shared" si="44"/>
        <v>0</v>
      </c>
      <c r="M390" s="89">
        <f t="shared" si="45"/>
        <v>0</v>
      </c>
      <c r="N390" s="89">
        <f t="shared" si="46"/>
        <v>0</v>
      </c>
      <c r="O390" s="89">
        <f t="shared" si="47"/>
        <v>0</v>
      </c>
      <c r="P390" s="89">
        <f t="shared" si="49"/>
        <v>0</v>
      </c>
      <c r="Q390" s="89">
        <f t="shared" si="50"/>
        <v>0</v>
      </c>
      <c r="R390" s="90">
        <f t="shared" si="51"/>
        <v>0</v>
      </c>
    </row>
    <row r="391" spans="1:18" hidden="1" x14ac:dyDescent="0.25">
      <c r="A391" s="101">
        <v>42397</v>
      </c>
      <c r="B391" s="102" t="s">
        <v>29</v>
      </c>
      <c r="C391" s="88">
        <v>830</v>
      </c>
      <c r="D391" s="88">
        <v>845</v>
      </c>
      <c r="E391" s="89" t="s">
        <v>30</v>
      </c>
      <c r="F391" s="89">
        <v>5</v>
      </c>
      <c r="G391" s="160">
        <v>0</v>
      </c>
      <c r="H391" s="160">
        <v>0</v>
      </c>
      <c r="I391" s="160">
        <v>0</v>
      </c>
      <c r="J391" s="160">
        <v>0</v>
      </c>
      <c r="K391" s="89">
        <f t="shared" si="48"/>
        <v>0</v>
      </c>
      <c r="L391" s="89">
        <f t="shared" si="44"/>
        <v>0</v>
      </c>
      <c r="M391" s="89">
        <f t="shared" si="45"/>
        <v>0</v>
      </c>
      <c r="N391" s="89">
        <f t="shared" si="46"/>
        <v>0</v>
      </c>
      <c r="O391" s="89">
        <f t="shared" si="47"/>
        <v>0</v>
      </c>
      <c r="P391" s="89">
        <f t="shared" si="49"/>
        <v>0</v>
      </c>
      <c r="Q391" s="89">
        <f t="shared" si="50"/>
        <v>0</v>
      </c>
      <c r="R391" s="90">
        <f t="shared" si="51"/>
        <v>0</v>
      </c>
    </row>
    <row r="392" spans="1:18" hidden="1" x14ac:dyDescent="0.25">
      <c r="A392" s="101">
        <v>42397</v>
      </c>
      <c r="B392" s="102" t="s">
        <v>29</v>
      </c>
      <c r="C392" s="88">
        <v>845</v>
      </c>
      <c r="D392" s="88">
        <v>900</v>
      </c>
      <c r="E392" s="89" t="s">
        <v>30</v>
      </c>
      <c r="F392" s="89">
        <v>5</v>
      </c>
      <c r="G392" s="160">
        <v>0</v>
      </c>
      <c r="H392" s="160">
        <v>0</v>
      </c>
      <c r="I392" s="160">
        <v>0</v>
      </c>
      <c r="J392" s="160">
        <v>0</v>
      </c>
      <c r="K392" s="89">
        <f t="shared" si="48"/>
        <v>0</v>
      </c>
      <c r="L392" s="89">
        <f t="shared" si="44"/>
        <v>0</v>
      </c>
      <c r="M392" s="89">
        <f t="shared" si="45"/>
        <v>0</v>
      </c>
      <c r="N392" s="89">
        <f t="shared" si="46"/>
        <v>0</v>
      </c>
      <c r="O392" s="89">
        <f t="shared" si="47"/>
        <v>0</v>
      </c>
      <c r="P392" s="89">
        <f t="shared" si="49"/>
        <v>0</v>
      </c>
      <c r="Q392" s="89">
        <f t="shared" si="50"/>
        <v>0</v>
      </c>
      <c r="R392" s="90">
        <f t="shared" si="51"/>
        <v>0</v>
      </c>
    </row>
    <row r="393" spans="1:18" hidden="1" x14ac:dyDescent="0.25">
      <c r="A393" s="101">
        <v>42397</v>
      </c>
      <c r="B393" s="102" t="s">
        <v>29</v>
      </c>
      <c r="C393" s="88">
        <v>900</v>
      </c>
      <c r="D393" s="88">
        <v>915</v>
      </c>
      <c r="E393" s="89" t="s">
        <v>30</v>
      </c>
      <c r="F393" s="89">
        <v>5</v>
      </c>
      <c r="G393" s="160">
        <v>0</v>
      </c>
      <c r="H393" s="160">
        <v>0</v>
      </c>
      <c r="I393" s="160">
        <v>0</v>
      </c>
      <c r="J393" s="160">
        <v>0</v>
      </c>
      <c r="K393" s="89">
        <f t="shared" si="48"/>
        <v>0</v>
      </c>
      <c r="L393" s="89">
        <f t="shared" si="44"/>
        <v>0</v>
      </c>
      <c r="M393" s="89">
        <f t="shared" si="45"/>
        <v>0</v>
      </c>
      <c r="N393" s="89">
        <f t="shared" si="46"/>
        <v>0</v>
      </c>
      <c r="O393" s="89">
        <f t="shared" si="47"/>
        <v>0</v>
      </c>
      <c r="P393" s="89">
        <f t="shared" si="49"/>
        <v>0</v>
      </c>
      <c r="Q393" s="89">
        <f t="shared" si="50"/>
        <v>0</v>
      </c>
      <c r="R393" s="90">
        <f t="shared" si="51"/>
        <v>0</v>
      </c>
    </row>
    <row r="394" spans="1:18" hidden="1" x14ac:dyDescent="0.25">
      <c r="A394" s="101">
        <v>42397</v>
      </c>
      <c r="B394" s="102" t="s">
        <v>29</v>
      </c>
      <c r="C394" s="88">
        <v>915</v>
      </c>
      <c r="D394" s="88">
        <v>930</v>
      </c>
      <c r="E394" s="89" t="s">
        <v>30</v>
      </c>
      <c r="F394" s="89">
        <v>5</v>
      </c>
      <c r="G394" s="160">
        <v>0</v>
      </c>
      <c r="H394" s="160">
        <v>0</v>
      </c>
      <c r="I394" s="160">
        <v>0</v>
      </c>
      <c r="J394" s="160">
        <v>0</v>
      </c>
      <c r="K394" s="89">
        <f t="shared" si="48"/>
        <v>0</v>
      </c>
      <c r="L394" s="89">
        <f t="shared" si="44"/>
        <v>0</v>
      </c>
      <c r="M394" s="89">
        <f t="shared" si="45"/>
        <v>0</v>
      </c>
      <c r="N394" s="89">
        <f t="shared" si="46"/>
        <v>0</v>
      </c>
      <c r="O394" s="89">
        <f t="shared" si="47"/>
        <v>0</v>
      </c>
      <c r="P394" s="89">
        <f t="shared" si="49"/>
        <v>0</v>
      </c>
      <c r="Q394" s="89">
        <f t="shared" si="50"/>
        <v>0</v>
      </c>
      <c r="R394" s="90">
        <f t="shared" si="51"/>
        <v>0</v>
      </c>
    </row>
    <row r="395" spans="1:18" hidden="1" x14ac:dyDescent="0.25">
      <c r="A395" s="101">
        <v>42397</v>
      </c>
      <c r="B395" s="102" t="s">
        <v>29</v>
      </c>
      <c r="C395" s="88">
        <v>930</v>
      </c>
      <c r="D395" s="88">
        <v>945</v>
      </c>
      <c r="E395" s="89" t="s">
        <v>30</v>
      </c>
      <c r="F395" s="89">
        <v>5</v>
      </c>
      <c r="G395" s="160">
        <v>0</v>
      </c>
      <c r="H395" s="160">
        <v>0</v>
      </c>
      <c r="I395" s="160">
        <v>0</v>
      </c>
      <c r="J395" s="160">
        <v>0</v>
      </c>
      <c r="K395" s="89">
        <f t="shared" si="48"/>
        <v>0</v>
      </c>
      <c r="L395" s="89">
        <f t="shared" si="44"/>
        <v>0</v>
      </c>
      <c r="M395" s="89">
        <f t="shared" si="45"/>
        <v>0</v>
      </c>
      <c r="N395" s="89">
        <f t="shared" si="46"/>
        <v>0</v>
      </c>
      <c r="O395" s="89">
        <f t="shared" si="47"/>
        <v>0</v>
      </c>
      <c r="P395" s="89">
        <f t="shared" si="49"/>
        <v>0</v>
      </c>
      <c r="Q395" s="89">
        <f t="shared" si="50"/>
        <v>0</v>
      </c>
      <c r="R395" s="90">
        <f t="shared" si="51"/>
        <v>0</v>
      </c>
    </row>
    <row r="396" spans="1:18" hidden="1" x14ac:dyDescent="0.25">
      <c r="A396" s="101">
        <v>42397</v>
      </c>
      <c r="B396" s="102" t="s">
        <v>29</v>
      </c>
      <c r="C396" s="88">
        <v>945</v>
      </c>
      <c r="D396" s="88">
        <v>1000</v>
      </c>
      <c r="E396" s="89" t="s">
        <v>30</v>
      </c>
      <c r="F396" s="89">
        <v>5</v>
      </c>
      <c r="G396" s="160">
        <v>0</v>
      </c>
      <c r="H396" s="160">
        <v>0</v>
      </c>
      <c r="I396" s="160">
        <v>0</v>
      </c>
      <c r="J396" s="160">
        <v>0</v>
      </c>
      <c r="K396" s="89">
        <f t="shared" si="48"/>
        <v>0</v>
      </c>
      <c r="L396" s="89">
        <f t="shared" si="44"/>
        <v>0</v>
      </c>
      <c r="M396" s="89">
        <f t="shared" si="45"/>
        <v>0</v>
      </c>
      <c r="N396" s="89">
        <f t="shared" si="46"/>
        <v>0</v>
      </c>
      <c r="O396" s="89">
        <f t="shared" si="47"/>
        <v>0</v>
      </c>
      <c r="P396" s="89">
        <f t="shared" si="49"/>
        <v>0</v>
      </c>
      <c r="Q396" s="89">
        <f t="shared" si="50"/>
        <v>0</v>
      </c>
      <c r="R396" s="90">
        <f t="shared" si="51"/>
        <v>0</v>
      </c>
    </row>
    <row r="397" spans="1:18" hidden="1" x14ac:dyDescent="0.25">
      <c r="A397" s="101">
        <v>42397</v>
      </c>
      <c r="B397" s="102" t="s">
        <v>29</v>
      </c>
      <c r="C397" s="88">
        <v>1000</v>
      </c>
      <c r="D397" s="88">
        <v>1015</v>
      </c>
      <c r="E397" s="89" t="s">
        <v>30</v>
      </c>
      <c r="F397" s="89">
        <v>5</v>
      </c>
      <c r="G397" s="160">
        <v>0</v>
      </c>
      <c r="H397" s="160">
        <v>0</v>
      </c>
      <c r="I397" s="160">
        <v>0</v>
      </c>
      <c r="J397" s="160">
        <v>0</v>
      </c>
      <c r="K397" s="89">
        <f t="shared" si="48"/>
        <v>0</v>
      </c>
      <c r="L397" s="89">
        <f t="shared" si="44"/>
        <v>0</v>
      </c>
      <c r="M397" s="89">
        <f t="shared" si="45"/>
        <v>0</v>
      </c>
      <c r="N397" s="89">
        <f t="shared" si="46"/>
        <v>0</v>
      </c>
      <c r="O397" s="89">
        <f t="shared" si="47"/>
        <v>0</v>
      </c>
      <c r="P397" s="89">
        <f t="shared" si="49"/>
        <v>0</v>
      </c>
      <c r="Q397" s="89">
        <f t="shared" si="50"/>
        <v>0</v>
      </c>
      <c r="R397" s="90">
        <f t="shared" si="51"/>
        <v>0</v>
      </c>
    </row>
    <row r="398" spans="1:18" hidden="1" x14ac:dyDescent="0.25">
      <c r="A398" s="101">
        <v>42397</v>
      </c>
      <c r="B398" s="102" t="s">
        <v>29</v>
      </c>
      <c r="C398" s="88">
        <v>1015</v>
      </c>
      <c r="D398" s="88">
        <v>1030</v>
      </c>
      <c r="E398" s="89" t="s">
        <v>30</v>
      </c>
      <c r="F398" s="89">
        <v>5</v>
      </c>
      <c r="G398" s="160">
        <v>0</v>
      </c>
      <c r="H398" s="160">
        <v>0</v>
      </c>
      <c r="I398" s="160">
        <v>0</v>
      </c>
      <c r="J398" s="160">
        <v>0</v>
      </c>
      <c r="K398" s="89">
        <f t="shared" si="48"/>
        <v>0</v>
      </c>
      <c r="L398" s="89">
        <f t="shared" si="44"/>
        <v>0</v>
      </c>
      <c r="M398" s="89">
        <f t="shared" si="45"/>
        <v>0</v>
      </c>
      <c r="N398" s="89">
        <f t="shared" si="46"/>
        <v>0</v>
      </c>
      <c r="O398" s="89">
        <f t="shared" si="47"/>
        <v>0</v>
      </c>
      <c r="P398" s="89">
        <f t="shared" si="49"/>
        <v>0</v>
      </c>
      <c r="Q398" s="89">
        <f t="shared" si="50"/>
        <v>0</v>
      </c>
      <c r="R398" s="90">
        <f t="shared" si="51"/>
        <v>0</v>
      </c>
    </row>
    <row r="399" spans="1:18" hidden="1" x14ac:dyDescent="0.25">
      <c r="A399" s="101">
        <v>42397</v>
      </c>
      <c r="B399" s="102" t="s">
        <v>29</v>
      </c>
      <c r="C399" s="88">
        <v>1030</v>
      </c>
      <c r="D399" s="88">
        <v>1045</v>
      </c>
      <c r="E399" s="89" t="s">
        <v>30</v>
      </c>
      <c r="F399" s="89">
        <v>5</v>
      </c>
      <c r="G399" s="160">
        <v>0</v>
      </c>
      <c r="H399" s="160">
        <v>0</v>
      </c>
      <c r="I399" s="160">
        <v>0</v>
      </c>
      <c r="J399" s="160">
        <v>0</v>
      </c>
      <c r="K399" s="89">
        <f t="shared" si="48"/>
        <v>0</v>
      </c>
      <c r="L399" s="89">
        <f t="shared" si="44"/>
        <v>0</v>
      </c>
      <c r="M399" s="89">
        <f t="shared" si="45"/>
        <v>0</v>
      </c>
      <c r="N399" s="89">
        <f t="shared" si="46"/>
        <v>0</v>
      </c>
      <c r="O399" s="89">
        <f t="shared" si="47"/>
        <v>0</v>
      </c>
      <c r="P399" s="89">
        <f t="shared" si="49"/>
        <v>0</v>
      </c>
      <c r="Q399" s="89">
        <f t="shared" si="50"/>
        <v>0</v>
      </c>
      <c r="R399" s="90">
        <f t="shared" si="51"/>
        <v>0</v>
      </c>
    </row>
    <row r="400" spans="1:18" hidden="1" x14ac:dyDescent="0.25">
      <c r="A400" s="101">
        <v>42397</v>
      </c>
      <c r="B400" s="102" t="s">
        <v>29</v>
      </c>
      <c r="C400" s="88">
        <v>1045</v>
      </c>
      <c r="D400" s="88">
        <v>1100</v>
      </c>
      <c r="E400" s="89" t="s">
        <v>30</v>
      </c>
      <c r="F400" s="89">
        <v>5</v>
      </c>
      <c r="G400" s="160">
        <v>0</v>
      </c>
      <c r="H400" s="160">
        <v>0</v>
      </c>
      <c r="I400" s="160">
        <v>0</v>
      </c>
      <c r="J400" s="160">
        <v>0</v>
      </c>
      <c r="K400" s="89">
        <f t="shared" si="48"/>
        <v>0</v>
      </c>
      <c r="L400" s="89">
        <f t="shared" si="44"/>
        <v>0</v>
      </c>
      <c r="M400" s="89">
        <f t="shared" si="45"/>
        <v>0</v>
      </c>
      <c r="N400" s="89">
        <f t="shared" si="46"/>
        <v>0</v>
      </c>
      <c r="O400" s="89">
        <f t="shared" si="47"/>
        <v>0</v>
      </c>
      <c r="P400" s="89">
        <f t="shared" si="49"/>
        <v>0</v>
      </c>
      <c r="Q400" s="89">
        <f t="shared" si="50"/>
        <v>0</v>
      </c>
      <c r="R400" s="90">
        <f t="shared" si="51"/>
        <v>0</v>
      </c>
    </row>
    <row r="401" spans="1:18" hidden="1" x14ac:dyDescent="0.25">
      <c r="A401" s="101">
        <v>42397</v>
      </c>
      <c r="B401" s="102" t="s">
        <v>29</v>
      </c>
      <c r="C401" s="88">
        <v>1100</v>
      </c>
      <c r="D401" s="88">
        <v>1115</v>
      </c>
      <c r="E401" s="89" t="s">
        <v>30</v>
      </c>
      <c r="F401" s="89">
        <v>5</v>
      </c>
      <c r="G401" s="160">
        <v>0</v>
      </c>
      <c r="H401" s="160">
        <v>0</v>
      </c>
      <c r="I401" s="160">
        <v>0</v>
      </c>
      <c r="J401" s="160">
        <v>0</v>
      </c>
      <c r="K401" s="89">
        <f t="shared" si="48"/>
        <v>0</v>
      </c>
      <c r="L401" s="89">
        <f t="shared" ref="L401:L464" si="52">ROUNDUP(G401*$C$3,0)</f>
        <v>0</v>
      </c>
      <c r="M401" s="89">
        <f t="shared" ref="M401:M464" si="53">ROUNDUP($C$7*H401,0)</f>
        <v>0</v>
      </c>
      <c r="N401" s="89">
        <f t="shared" ref="N401:N464" si="54">ROUNDUP(I401*$C$10,0)</f>
        <v>0</v>
      </c>
      <c r="O401" s="89">
        <f t="shared" ref="O401:O464" si="55">ROUNDUP(J401*$C$11,0)</f>
        <v>0</v>
      </c>
      <c r="P401" s="89">
        <f t="shared" si="49"/>
        <v>0</v>
      </c>
      <c r="Q401" s="89">
        <f t="shared" si="50"/>
        <v>0</v>
      </c>
      <c r="R401" s="90">
        <f t="shared" si="51"/>
        <v>0</v>
      </c>
    </row>
    <row r="402" spans="1:18" hidden="1" x14ac:dyDescent="0.25">
      <c r="A402" s="101">
        <v>42397</v>
      </c>
      <c r="B402" s="102" t="s">
        <v>29</v>
      </c>
      <c r="C402" s="88">
        <v>1115</v>
      </c>
      <c r="D402" s="88">
        <v>1130</v>
      </c>
      <c r="E402" s="89" t="s">
        <v>30</v>
      </c>
      <c r="F402" s="89">
        <v>5</v>
      </c>
      <c r="G402" s="160">
        <v>0</v>
      </c>
      <c r="H402" s="160">
        <v>0</v>
      </c>
      <c r="I402" s="160">
        <v>0</v>
      </c>
      <c r="J402" s="160">
        <v>0</v>
      </c>
      <c r="K402" s="89">
        <f t="shared" si="48"/>
        <v>0</v>
      </c>
      <c r="L402" s="89">
        <f t="shared" si="52"/>
        <v>0</v>
      </c>
      <c r="M402" s="89">
        <f t="shared" si="53"/>
        <v>0</v>
      </c>
      <c r="N402" s="89">
        <f t="shared" si="54"/>
        <v>0</v>
      </c>
      <c r="O402" s="89">
        <f t="shared" si="55"/>
        <v>0</v>
      </c>
      <c r="P402" s="89">
        <f t="shared" si="49"/>
        <v>0</v>
      </c>
      <c r="Q402" s="89">
        <f t="shared" si="50"/>
        <v>0</v>
      </c>
      <c r="R402" s="90">
        <f t="shared" si="51"/>
        <v>0</v>
      </c>
    </row>
    <row r="403" spans="1:18" hidden="1" x14ac:dyDescent="0.25">
      <c r="A403" s="101">
        <v>42397</v>
      </c>
      <c r="B403" s="102" t="s">
        <v>29</v>
      </c>
      <c r="C403" s="88">
        <v>1130</v>
      </c>
      <c r="D403" s="88">
        <v>1145</v>
      </c>
      <c r="E403" s="89" t="s">
        <v>30</v>
      </c>
      <c r="F403" s="89">
        <v>5</v>
      </c>
      <c r="G403" s="160">
        <v>0</v>
      </c>
      <c r="H403" s="160">
        <v>0</v>
      </c>
      <c r="I403" s="160">
        <v>0</v>
      </c>
      <c r="J403" s="160">
        <v>0</v>
      </c>
      <c r="K403" s="89">
        <f t="shared" si="48"/>
        <v>0</v>
      </c>
      <c r="L403" s="89">
        <f t="shared" si="52"/>
        <v>0</v>
      </c>
      <c r="M403" s="89">
        <f t="shared" si="53"/>
        <v>0</v>
      </c>
      <c r="N403" s="89">
        <f t="shared" si="54"/>
        <v>0</v>
      </c>
      <c r="O403" s="89">
        <f t="shared" si="55"/>
        <v>0</v>
      </c>
      <c r="P403" s="89">
        <f t="shared" si="49"/>
        <v>0</v>
      </c>
      <c r="Q403" s="89">
        <f t="shared" si="50"/>
        <v>0</v>
      </c>
      <c r="R403" s="90">
        <f t="shared" si="51"/>
        <v>0</v>
      </c>
    </row>
    <row r="404" spans="1:18" hidden="1" x14ac:dyDescent="0.25">
      <c r="A404" s="101">
        <v>42397</v>
      </c>
      <c r="B404" s="102" t="s">
        <v>29</v>
      </c>
      <c r="C404" s="88">
        <v>1145</v>
      </c>
      <c r="D404" s="88">
        <v>1200</v>
      </c>
      <c r="E404" s="89" t="s">
        <v>30</v>
      </c>
      <c r="F404" s="89">
        <v>5</v>
      </c>
      <c r="G404" s="160">
        <v>0</v>
      </c>
      <c r="H404" s="160">
        <v>0</v>
      </c>
      <c r="I404" s="160">
        <v>0</v>
      </c>
      <c r="J404" s="160">
        <v>0</v>
      </c>
      <c r="K404" s="89">
        <f t="shared" si="48"/>
        <v>0</v>
      </c>
      <c r="L404" s="89">
        <f t="shared" si="52"/>
        <v>0</v>
      </c>
      <c r="M404" s="89">
        <f t="shared" si="53"/>
        <v>0</v>
      </c>
      <c r="N404" s="89">
        <f t="shared" si="54"/>
        <v>0</v>
      </c>
      <c r="O404" s="89">
        <f t="shared" si="55"/>
        <v>0</v>
      </c>
      <c r="P404" s="89">
        <f t="shared" si="49"/>
        <v>0</v>
      </c>
      <c r="Q404" s="89">
        <f t="shared" si="50"/>
        <v>0</v>
      </c>
      <c r="R404" s="90">
        <f t="shared" si="51"/>
        <v>0</v>
      </c>
    </row>
    <row r="405" spans="1:18" hidden="1" x14ac:dyDescent="0.25">
      <c r="A405" s="101">
        <v>42397</v>
      </c>
      <c r="B405" s="102" t="s">
        <v>29</v>
      </c>
      <c r="C405" s="88">
        <v>1200</v>
      </c>
      <c r="D405" s="88">
        <v>1215</v>
      </c>
      <c r="E405" s="89" t="s">
        <v>30</v>
      </c>
      <c r="F405" s="89">
        <v>5</v>
      </c>
      <c r="G405" s="160">
        <v>0</v>
      </c>
      <c r="H405" s="160">
        <v>0</v>
      </c>
      <c r="I405" s="160">
        <v>0</v>
      </c>
      <c r="J405" s="160">
        <v>0</v>
      </c>
      <c r="K405" s="89">
        <f t="shared" si="48"/>
        <v>0</v>
      </c>
      <c r="L405" s="89">
        <f t="shared" si="52"/>
        <v>0</v>
      </c>
      <c r="M405" s="89">
        <f t="shared" si="53"/>
        <v>0</v>
      </c>
      <c r="N405" s="89">
        <f t="shared" si="54"/>
        <v>0</v>
      </c>
      <c r="O405" s="89">
        <f t="shared" si="55"/>
        <v>0</v>
      </c>
      <c r="P405" s="89">
        <f t="shared" si="49"/>
        <v>0</v>
      </c>
      <c r="Q405" s="89">
        <f t="shared" si="50"/>
        <v>0</v>
      </c>
      <c r="R405" s="90">
        <f t="shared" si="51"/>
        <v>0</v>
      </c>
    </row>
    <row r="406" spans="1:18" hidden="1" x14ac:dyDescent="0.25">
      <c r="A406" s="101">
        <v>42397</v>
      </c>
      <c r="B406" s="102" t="s">
        <v>29</v>
      </c>
      <c r="C406" s="88">
        <v>1215</v>
      </c>
      <c r="D406" s="88">
        <v>1230</v>
      </c>
      <c r="E406" s="89" t="s">
        <v>30</v>
      </c>
      <c r="F406" s="89">
        <v>5</v>
      </c>
      <c r="G406" s="160">
        <v>0</v>
      </c>
      <c r="H406" s="160">
        <v>0</v>
      </c>
      <c r="I406" s="160">
        <v>0</v>
      </c>
      <c r="J406" s="160">
        <v>0</v>
      </c>
      <c r="K406" s="89">
        <f t="shared" si="48"/>
        <v>0</v>
      </c>
      <c r="L406" s="89">
        <f t="shared" si="52"/>
        <v>0</v>
      </c>
      <c r="M406" s="89">
        <f t="shared" si="53"/>
        <v>0</v>
      </c>
      <c r="N406" s="89">
        <f t="shared" si="54"/>
        <v>0</v>
      </c>
      <c r="O406" s="89">
        <f t="shared" si="55"/>
        <v>0</v>
      </c>
      <c r="P406" s="89">
        <f t="shared" si="49"/>
        <v>0</v>
      </c>
      <c r="Q406" s="89">
        <f t="shared" si="50"/>
        <v>0</v>
      </c>
      <c r="R406" s="90">
        <f t="shared" si="51"/>
        <v>0</v>
      </c>
    </row>
    <row r="407" spans="1:18" hidden="1" x14ac:dyDescent="0.25">
      <c r="A407" s="101">
        <v>42397</v>
      </c>
      <c r="B407" s="102" t="s">
        <v>29</v>
      </c>
      <c r="C407" s="88">
        <v>1230</v>
      </c>
      <c r="D407" s="88">
        <v>1245</v>
      </c>
      <c r="E407" s="89" t="s">
        <v>30</v>
      </c>
      <c r="F407" s="89">
        <v>5</v>
      </c>
      <c r="G407" s="160">
        <v>0</v>
      </c>
      <c r="H407" s="160">
        <v>0</v>
      </c>
      <c r="I407" s="160">
        <v>0</v>
      </c>
      <c r="J407" s="160">
        <v>0</v>
      </c>
      <c r="K407" s="89">
        <f t="shared" si="48"/>
        <v>0</v>
      </c>
      <c r="L407" s="89">
        <f t="shared" si="52"/>
        <v>0</v>
      </c>
      <c r="M407" s="89">
        <f t="shared" si="53"/>
        <v>0</v>
      </c>
      <c r="N407" s="89">
        <f t="shared" si="54"/>
        <v>0</v>
      </c>
      <c r="O407" s="89">
        <f t="shared" si="55"/>
        <v>0</v>
      </c>
      <c r="P407" s="89">
        <f t="shared" si="49"/>
        <v>0</v>
      </c>
      <c r="Q407" s="89">
        <f t="shared" si="50"/>
        <v>0</v>
      </c>
      <c r="R407" s="90">
        <f t="shared" si="51"/>
        <v>0</v>
      </c>
    </row>
    <row r="408" spans="1:18" hidden="1" x14ac:dyDescent="0.25">
      <c r="A408" s="101">
        <v>42397</v>
      </c>
      <c r="B408" s="102" t="s">
        <v>29</v>
      </c>
      <c r="C408" s="88">
        <v>1245</v>
      </c>
      <c r="D408" s="88">
        <v>1300</v>
      </c>
      <c r="E408" s="89" t="s">
        <v>30</v>
      </c>
      <c r="F408" s="89">
        <v>5</v>
      </c>
      <c r="G408" s="160">
        <v>0</v>
      </c>
      <c r="H408" s="160">
        <v>0</v>
      </c>
      <c r="I408" s="160">
        <v>0</v>
      </c>
      <c r="J408" s="160">
        <v>0</v>
      </c>
      <c r="K408" s="89">
        <f t="shared" si="48"/>
        <v>0</v>
      </c>
      <c r="L408" s="89">
        <f t="shared" si="52"/>
        <v>0</v>
      </c>
      <c r="M408" s="89">
        <f t="shared" si="53"/>
        <v>0</v>
      </c>
      <c r="N408" s="89">
        <f t="shared" si="54"/>
        <v>0</v>
      </c>
      <c r="O408" s="89">
        <f t="shared" si="55"/>
        <v>0</v>
      </c>
      <c r="P408" s="89">
        <f t="shared" si="49"/>
        <v>0</v>
      </c>
      <c r="Q408" s="89">
        <f t="shared" si="50"/>
        <v>0</v>
      </c>
      <c r="R408" s="90">
        <f t="shared" si="51"/>
        <v>0</v>
      </c>
    </row>
    <row r="409" spans="1:18" hidden="1" x14ac:dyDescent="0.25">
      <c r="A409" s="101">
        <v>42397</v>
      </c>
      <c r="B409" s="102" t="s">
        <v>29</v>
      </c>
      <c r="C409" s="88">
        <v>1300</v>
      </c>
      <c r="D409" s="88">
        <v>1315</v>
      </c>
      <c r="E409" s="89" t="s">
        <v>30</v>
      </c>
      <c r="F409" s="89">
        <v>5</v>
      </c>
      <c r="G409" s="160">
        <v>0</v>
      </c>
      <c r="H409" s="160">
        <v>0</v>
      </c>
      <c r="I409" s="160">
        <v>0</v>
      </c>
      <c r="J409" s="160">
        <v>0</v>
      </c>
      <c r="K409" s="89">
        <f t="shared" ref="K409:K472" si="56">SUM(G409:J409)</f>
        <v>0</v>
      </c>
      <c r="L409" s="89">
        <f t="shared" si="52"/>
        <v>0</v>
      </c>
      <c r="M409" s="89">
        <f t="shared" si="53"/>
        <v>0</v>
      </c>
      <c r="N409" s="89">
        <f t="shared" si="54"/>
        <v>0</v>
      </c>
      <c r="O409" s="89">
        <f t="shared" si="55"/>
        <v>0</v>
      </c>
      <c r="P409" s="89">
        <f t="shared" ref="P409:P472" si="57">SUM(L409:O409)</f>
        <v>0</v>
      </c>
      <c r="Q409" s="89">
        <f t="shared" si="50"/>
        <v>0</v>
      </c>
      <c r="R409" s="90">
        <f t="shared" si="51"/>
        <v>0</v>
      </c>
    </row>
    <row r="410" spans="1:18" hidden="1" x14ac:dyDescent="0.25">
      <c r="A410" s="101">
        <v>42397</v>
      </c>
      <c r="B410" s="102" t="s">
        <v>29</v>
      </c>
      <c r="C410" s="88">
        <v>1315</v>
      </c>
      <c r="D410" s="88">
        <v>1330</v>
      </c>
      <c r="E410" s="89" t="s">
        <v>30</v>
      </c>
      <c r="F410" s="89">
        <v>5</v>
      </c>
      <c r="G410" s="160">
        <v>0</v>
      </c>
      <c r="H410" s="160">
        <v>0</v>
      </c>
      <c r="I410" s="160">
        <v>0</v>
      </c>
      <c r="J410" s="160">
        <v>0</v>
      </c>
      <c r="K410" s="89">
        <f t="shared" si="56"/>
        <v>0</v>
      </c>
      <c r="L410" s="89">
        <f t="shared" si="52"/>
        <v>0</v>
      </c>
      <c r="M410" s="89">
        <f t="shared" si="53"/>
        <v>0</v>
      </c>
      <c r="N410" s="89">
        <f t="shared" si="54"/>
        <v>0</v>
      </c>
      <c r="O410" s="89">
        <f t="shared" si="55"/>
        <v>0</v>
      </c>
      <c r="P410" s="89">
        <f t="shared" si="57"/>
        <v>0</v>
      </c>
      <c r="Q410" s="89">
        <f t="shared" si="50"/>
        <v>0</v>
      </c>
      <c r="R410" s="90">
        <f t="shared" si="51"/>
        <v>0</v>
      </c>
    </row>
    <row r="411" spans="1:18" hidden="1" x14ac:dyDescent="0.25">
      <c r="A411" s="101">
        <v>42397</v>
      </c>
      <c r="B411" s="102" t="s">
        <v>29</v>
      </c>
      <c r="C411" s="88">
        <v>1330</v>
      </c>
      <c r="D411" s="88">
        <v>1345</v>
      </c>
      <c r="E411" s="89" t="s">
        <v>30</v>
      </c>
      <c r="F411" s="89">
        <v>5</v>
      </c>
      <c r="G411" s="160">
        <v>0</v>
      </c>
      <c r="H411" s="160">
        <v>0</v>
      </c>
      <c r="I411" s="160">
        <v>0</v>
      </c>
      <c r="J411" s="160">
        <v>0</v>
      </c>
      <c r="K411" s="89">
        <f t="shared" si="56"/>
        <v>0</v>
      </c>
      <c r="L411" s="89">
        <f t="shared" si="52"/>
        <v>0</v>
      </c>
      <c r="M411" s="89">
        <f t="shared" si="53"/>
        <v>0</v>
      </c>
      <c r="N411" s="89">
        <f t="shared" si="54"/>
        <v>0</v>
      </c>
      <c r="O411" s="89">
        <f t="shared" si="55"/>
        <v>0</v>
      </c>
      <c r="P411" s="89">
        <f t="shared" si="57"/>
        <v>0</v>
      </c>
      <c r="Q411" s="89">
        <f t="shared" si="50"/>
        <v>0</v>
      </c>
      <c r="R411" s="90">
        <f t="shared" si="51"/>
        <v>0</v>
      </c>
    </row>
    <row r="412" spans="1:18" hidden="1" x14ac:dyDescent="0.25">
      <c r="A412" s="101">
        <v>42397</v>
      </c>
      <c r="B412" s="102" t="s">
        <v>29</v>
      </c>
      <c r="C412" s="88">
        <v>1345</v>
      </c>
      <c r="D412" s="88">
        <v>1400</v>
      </c>
      <c r="E412" s="89" t="s">
        <v>30</v>
      </c>
      <c r="F412" s="89">
        <v>5</v>
      </c>
      <c r="G412" s="160">
        <v>0</v>
      </c>
      <c r="H412" s="160">
        <v>0</v>
      </c>
      <c r="I412" s="160">
        <v>0</v>
      </c>
      <c r="J412" s="160">
        <v>0</v>
      </c>
      <c r="K412" s="89">
        <f t="shared" si="56"/>
        <v>0</v>
      </c>
      <c r="L412" s="89">
        <f t="shared" si="52"/>
        <v>0</v>
      </c>
      <c r="M412" s="89">
        <f t="shared" si="53"/>
        <v>0</v>
      </c>
      <c r="N412" s="89">
        <f t="shared" si="54"/>
        <v>0</v>
      </c>
      <c r="O412" s="89">
        <f t="shared" si="55"/>
        <v>0</v>
      </c>
      <c r="P412" s="89">
        <f t="shared" si="57"/>
        <v>0</v>
      </c>
      <c r="Q412" s="89">
        <f t="shared" si="50"/>
        <v>0</v>
      </c>
      <c r="R412" s="90">
        <f t="shared" si="51"/>
        <v>0</v>
      </c>
    </row>
    <row r="413" spans="1:18" hidden="1" x14ac:dyDescent="0.25">
      <c r="A413" s="101">
        <v>42397</v>
      </c>
      <c r="B413" s="102" t="s">
        <v>29</v>
      </c>
      <c r="C413" s="88">
        <v>1400</v>
      </c>
      <c r="D413" s="88">
        <v>1415</v>
      </c>
      <c r="E413" s="89" t="s">
        <v>30</v>
      </c>
      <c r="F413" s="89">
        <v>5</v>
      </c>
      <c r="G413" s="160">
        <v>0</v>
      </c>
      <c r="H413" s="160">
        <v>0</v>
      </c>
      <c r="I413" s="160">
        <v>0</v>
      </c>
      <c r="J413" s="160">
        <v>0</v>
      </c>
      <c r="K413" s="89">
        <f t="shared" si="56"/>
        <v>0</v>
      </c>
      <c r="L413" s="89">
        <f t="shared" si="52"/>
        <v>0</v>
      </c>
      <c r="M413" s="89">
        <f t="shared" si="53"/>
        <v>0</v>
      </c>
      <c r="N413" s="89">
        <f t="shared" si="54"/>
        <v>0</v>
      </c>
      <c r="O413" s="89">
        <f t="shared" si="55"/>
        <v>0</v>
      </c>
      <c r="P413" s="89">
        <f t="shared" si="57"/>
        <v>0</v>
      </c>
      <c r="Q413" s="89">
        <f t="shared" si="50"/>
        <v>0</v>
      </c>
      <c r="R413" s="90">
        <f t="shared" si="51"/>
        <v>0</v>
      </c>
    </row>
    <row r="414" spans="1:18" hidden="1" x14ac:dyDescent="0.25">
      <c r="A414" s="101">
        <v>42397</v>
      </c>
      <c r="B414" s="102" t="s">
        <v>29</v>
      </c>
      <c r="C414" s="88">
        <v>1415</v>
      </c>
      <c r="D414" s="88">
        <v>1430</v>
      </c>
      <c r="E414" s="89" t="s">
        <v>30</v>
      </c>
      <c r="F414" s="89">
        <v>5</v>
      </c>
      <c r="G414" s="160">
        <v>0</v>
      </c>
      <c r="H414" s="160">
        <v>0</v>
      </c>
      <c r="I414" s="160">
        <v>0</v>
      </c>
      <c r="J414" s="160">
        <v>0</v>
      </c>
      <c r="K414" s="89">
        <f t="shared" si="56"/>
        <v>0</v>
      </c>
      <c r="L414" s="89">
        <f t="shared" si="52"/>
        <v>0</v>
      </c>
      <c r="M414" s="89">
        <f t="shared" si="53"/>
        <v>0</v>
      </c>
      <c r="N414" s="89">
        <f t="shared" si="54"/>
        <v>0</v>
      </c>
      <c r="O414" s="89">
        <f t="shared" si="55"/>
        <v>0</v>
      </c>
      <c r="P414" s="89">
        <f t="shared" si="57"/>
        <v>0</v>
      </c>
      <c r="Q414" s="89">
        <f t="shared" si="50"/>
        <v>0</v>
      </c>
      <c r="R414" s="90">
        <f t="shared" si="51"/>
        <v>0</v>
      </c>
    </row>
    <row r="415" spans="1:18" hidden="1" x14ac:dyDescent="0.25">
      <c r="A415" s="101">
        <v>42397</v>
      </c>
      <c r="B415" s="102" t="s">
        <v>29</v>
      </c>
      <c r="C415" s="88">
        <v>1430</v>
      </c>
      <c r="D415" s="88">
        <v>1445</v>
      </c>
      <c r="E415" s="89" t="s">
        <v>30</v>
      </c>
      <c r="F415" s="89">
        <v>5</v>
      </c>
      <c r="G415" s="160">
        <v>0</v>
      </c>
      <c r="H415" s="160">
        <v>0</v>
      </c>
      <c r="I415" s="160">
        <v>0</v>
      </c>
      <c r="J415" s="160">
        <v>0</v>
      </c>
      <c r="K415" s="89">
        <f t="shared" si="56"/>
        <v>0</v>
      </c>
      <c r="L415" s="89">
        <f t="shared" si="52"/>
        <v>0</v>
      </c>
      <c r="M415" s="89">
        <f t="shared" si="53"/>
        <v>0</v>
      </c>
      <c r="N415" s="89">
        <f t="shared" si="54"/>
        <v>0</v>
      </c>
      <c r="O415" s="89">
        <f t="shared" si="55"/>
        <v>0</v>
      </c>
      <c r="P415" s="89">
        <f t="shared" si="57"/>
        <v>0</v>
      </c>
      <c r="Q415" s="89">
        <f t="shared" si="50"/>
        <v>0</v>
      </c>
      <c r="R415" s="90">
        <f t="shared" si="51"/>
        <v>0</v>
      </c>
    </row>
    <row r="416" spans="1:18" hidden="1" x14ac:dyDescent="0.25">
      <c r="A416" s="101">
        <v>42397</v>
      </c>
      <c r="B416" s="102" t="s">
        <v>29</v>
      </c>
      <c r="C416" s="88">
        <v>1445</v>
      </c>
      <c r="D416" s="88">
        <v>1500</v>
      </c>
      <c r="E416" s="89" t="s">
        <v>30</v>
      </c>
      <c r="F416" s="89">
        <v>5</v>
      </c>
      <c r="G416" s="160">
        <v>0</v>
      </c>
      <c r="H416" s="160">
        <v>0</v>
      </c>
      <c r="I416" s="160">
        <v>0</v>
      </c>
      <c r="J416" s="160">
        <v>0</v>
      </c>
      <c r="K416" s="89">
        <f t="shared" si="56"/>
        <v>0</v>
      </c>
      <c r="L416" s="89">
        <f t="shared" si="52"/>
        <v>0</v>
      </c>
      <c r="M416" s="89">
        <f t="shared" si="53"/>
        <v>0</v>
      </c>
      <c r="N416" s="89">
        <f t="shared" si="54"/>
        <v>0</v>
      </c>
      <c r="O416" s="89">
        <f t="shared" si="55"/>
        <v>0</v>
      </c>
      <c r="P416" s="89">
        <f t="shared" si="57"/>
        <v>0</v>
      </c>
      <c r="Q416" s="89">
        <f t="shared" si="50"/>
        <v>0</v>
      </c>
      <c r="R416" s="90">
        <f t="shared" si="51"/>
        <v>0</v>
      </c>
    </row>
    <row r="417" spans="1:18" hidden="1" x14ac:dyDescent="0.25">
      <c r="A417" s="101">
        <v>42397</v>
      </c>
      <c r="B417" s="102" t="s">
        <v>29</v>
      </c>
      <c r="C417" s="88">
        <v>1500</v>
      </c>
      <c r="D417" s="88">
        <v>1515</v>
      </c>
      <c r="E417" s="89" t="s">
        <v>30</v>
      </c>
      <c r="F417" s="89">
        <v>5</v>
      </c>
      <c r="G417" s="160">
        <v>0</v>
      </c>
      <c r="H417" s="160">
        <v>0</v>
      </c>
      <c r="I417" s="160">
        <v>0</v>
      </c>
      <c r="J417" s="160">
        <v>0</v>
      </c>
      <c r="K417" s="89">
        <f t="shared" si="56"/>
        <v>0</v>
      </c>
      <c r="L417" s="89">
        <f t="shared" si="52"/>
        <v>0</v>
      </c>
      <c r="M417" s="89">
        <f t="shared" si="53"/>
        <v>0</v>
      </c>
      <c r="N417" s="89">
        <f t="shared" si="54"/>
        <v>0</v>
      </c>
      <c r="O417" s="89">
        <f t="shared" si="55"/>
        <v>0</v>
      </c>
      <c r="P417" s="89">
        <f t="shared" si="57"/>
        <v>0</v>
      </c>
      <c r="Q417" s="89">
        <f t="shared" ref="Q417:Q480" si="58">SUM(L417:N417)</f>
        <v>0</v>
      </c>
      <c r="R417" s="90">
        <f t="shared" si="51"/>
        <v>0</v>
      </c>
    </row>
    <row r="418" spans="1:18" hidden="1" x14ac:dyDescent="0.25">
      <c r="A418" s="101">
        <v>42397</v>
      </c>
      <c r="B418" s="102" t="s">
        <v>29</v>
      </c>
      <c r="C418" s="88">
        <v>1515</v>
      </c>
      <c r="D418" s="88">
        <v>1530</v>
      </c>
      <c r="E418" s="89" t="s">
        <v>30</v>
      </c>
      <c r="F418" s="89">
        <v>5</v>
      </c>
      <c r="G418" s="160">
        <v>0</v>
      </c>
      <c r="H418" s="160">
        <v>0</v>
      </c>
      <c r="I418" s="160">
        <v>0</v>
      </c>
      <c r="J418" s="160">
        <v>0</v>
      </c>
      <c r="K418" s="89">
        <f t="shared" si="56"/>
        <v>0</v>
      </c>
      <c r="L418" s="89">
        <f t="shared" si="52"/>
        <v>0</v>
      </c>
      <c r="M418" s="89">
        <f t="shared" si="53"/>
        <v>0</v>
      </c>
      <c r="N418" s="89">
        <f t="shared" si="54"/>
        <v>0</v>
      </c>
      <c r="O418" s="89">
        <f t="shared" si="55"/>
        <v>0</v>
      </c>
      <c r="P418" s="89">
        <f t="shared" si="57"/>
        <v>0</v>
      </c>
      <c r="Q418" s="89">
        <f t="shared" si="58"/>
        <v>0</v>
      </c>
      <c r="R418" s="90">
        <f t="shared" si="51"/>
        <v>0</v>
      </c>
    </row>
    <row r="419" spans="1:18" hidden="1" x14ac:dyDescent="0.25">
      <c r="A419" s="101">
        <v>42397</v>
      </c>
      <c r="B419" s="102" t="s">
        <v>29</v>
      </c>
      <c r="C419" s="88">
        <v>1530</v>
      </c>
      <c r="D419" s="88">
        <v>1545</v>
      </c>
      <c r="E419" s="89" t="s">
        <v>30</v>
      </c>
      <c r="F419" s="89">
        <v>5</v>
      </c>
      <c r="G419" s="160">
        <v>0</v>
      </c>
      <c r="H419" s="160">
        <v>0</v>
      </c>
      <c r="I419" s="160">
        <v>0</v>
      </c>
      <c r="J419" s="160">
        <v>0</v>
      </c>
      <c r="K419" s="89">
        <f t="shared" si="56"/>
        <v>0</v>
      </c>
      <c r="L419" s="89">
        <f t="shared" si="52"/>
        <v>0</v>
      </c>
      <c r="M419" s="89">
        <f t="shared" si="53"/>
        <v>0</v>
      </c>
      <c r="N419" s="89">
        <f t="shared" si="54"/>
        <v>0</v>
      </c>
      <c r="O419" s="89">
        <f t="shared" si="55"/>
        <v>0</v>
      </c>
      <c r="P419" s="89">
        <f t="shared" si="57"/>
        <v>0</v>
      </c>
      <c r="Q419" s="89">
        <f t="shared" si="58"/>
        <v>0</v>
      </c>
      <c r="R419" s="90">
        <f t="shared" si="51"/>
        <v>0</v>
      </c>
    </row>
    <row r="420" spans="1:18" hidden="1" x14ac:dyDescent="0.25">
      <c r="A420" s="101">
        <v>42397</v>
      </c>
      <c r="B420" s="102" t="s">
        <v>29</v>
      </c>
      <c r="C420" s="88">
        <v>1545</v>
      </c>
      <c r="D420" s="88">
        <v>1600</v>
      </c>
      <c r="E420" s="89" t="s">
        <v>30</v>
      </c>
      <c r="F420" s="89">
        <v>5</v>
      </c>
      <c r="G420" s="160">
        <v>0</v>
      </c>
      <c r="H420" s="160">
        <v>0</v>
      </c>
      <c r="I420" s="160">
        <v>0</v>
      </c>
      <c r="J420" s="160">
        <v>0</v>
      </c>
      <c r="K420" s="89">
        <f t="shared" si="56"/>
        <v>0</v>
      </c>
      <c r="L420" s="89">
        <f t="shared" si="52"/>
        <v>0</v>
      </c>
      <c r="M420" s="89">
        <f t="shared" si="53"/>
        <v>0</v>
      </c>
      <c r="N420" s="89">
        <f t="shared" si="54"/>
        <v>0</v>
      </c>
      <c r="O420" s="89">
        <f t="shared" si="55"/>
        <v>0</v>
      </c>
      <c r="P420" s="89">
        <f t="shared" si="57"/>
        <v>0</v>
      </c>
      <c r="Q420" s="89">
        <f t="shared" si="58"/>
        <v>0</v>
      </c>
      <c r="R420" s="90">
        <f t="shared" si="51"/>
        <v>0</v>
      </c>
    </row>
    <row r="421" spans="1:18" hidden="1" x14ac:dyDescent="0.25">
      <c r="A421" s="101">
        <v>42397</v>
      </c>
      <c r="B421" s="102" t="s">
        <v>29</v>
      </c>
      <c r="C421" s="88">
        <v>1600</v>
      </c>
      <c r="D421" s="88">
        <v>1615</v>
      </c>
      <c r="E421" s="89" t="s">
        <v>30</v>
      </c>
      <c r="F421" s="89">
        <v>5</v>
      </c>
      <c r="G421" s="160">
        <v>0</v>
      </c>
      <c r="H421" s="160">
        <v>0</v>
      </c>
      <c r="I421" s="160">
        <v>0</v>
      </c>
      <c r="J421" s="160">
        <v>0</v>
      </c>
      <c r="K421" s="89">
        <f t="shared" si="56"/>
        <v>0</v>
      </c>
      <c r="L421" s="89">
        <f t="shared" si="52"/>
        <v>0</v>
      </c>
      <c r="M421" s="89">
        <f t="shared" si="53"/>
        <v>0</v>
      </c>
      <c r="N421" s="89">
        <f t="shared" si="54"/>
        <v>0</v>
      </c>
      <c r="O421" s="89">
        <f t="shared" si="55"/>
        <v>0</v>
      </c>
      <c r="P421" s="89">
        <f t="shared" si="57"/>
        <v>0</v>
      </c>
      <c r="Q421" s="89">
        <f t="shared" si="58"/>
        <v>0</v>
      </c>
      <c r="R421" s="90">
        <f t="shared" si="51"/>
        <v>0</v>
      </c>
    </row>
    <row r="422" spans="1:18" hidden="1" x14ac:dyDescent="0.25">
      <c r="A422" s="101">
        <v>42397</v>
      </c>
      <c r="B422" s="102" t="s">
        <v>29</v>
      </c>
      <c r="C422" s="88">
        <v>1615</v>
      </c>
      <c r="D422" s="88">
        <v>1630</v>
      </c>
      <c r="E422" s="89" t="s">
        <v>30</v>
      </c>
      <c r="F422" s="89">
        <v>5</v>
      </c>
      <c r="G422" s="160">
        <v>0</v>
      </c>
      <c r="H422" s="160">
        <v>0</v>
      </c>
      <c r="I422" s="160">
        <v>0</v>
      </c>
      <c r="J422" s="160">
        <v>0</v>
      </c>
      <c r="K422" s="89">
        <f t="shared" si="56"/>
        <v>0</v>
      </c>
      <c r="L422" s="89">
        <f t="shared" si="52"/>
        <v>0</v>
      </c>
      <c r="M422" s="89">
        <f t="shared" si="53"/>
        <v>0</v>
      </c>
      <c r="N422" s="89">
        <f t="shared" si="54"/>
        <v>0</v>
      </c>
      <c r="O422" s="89">
        <f t="shared" si="55"/>
        <v>0</v>
      </c>
      <c r="P422" s="89">
        <f t="shared" si="57"/>
        <v>0</v>
      </c>
      <c r="Q422" s="89">
        <f t="shared" si="58"/>
        <v>0</v>
      </c>
      <c r="R422" s="90">
        <f t="shared" si="51"/>
        <v>0</v>
      </c>
    </row>
    <row r="423" spans="1:18" hidden="1" x14ac:dyDescent="0.25">
      <c r="A423" s="101">
        <v>42397</v>
      </c>
      <c r="B423" s="102" t="s">
        <v>29</v>
      </c>
      <c r="C423" s="88">
        <v>1630</v>
      </c>
      <c r="D423" s="88">
        <v>1645</v>
      </c>
      <c r="E423" s="89" t="s">
        <v>30</v>
      </c>
      <c r="F423" s="89">
        <v>5</v>
      </c>
      <c r="G423" s="160">
        <v>0</v>
      </c>
      <c r="H423" s="160">
        <v>0</v>
      </c>
      <c r="I423" s="160">
        <v>0</v>
      </c>
      <c r="J423" s="160">
        <v>0</v>
      </c>
      <c r="K423" s="89">
        <f t="shared" si="56"/>
        <v>0</v>
      </c>
      <c r="L423" s="89">
        <f t="shared" si="52"/>
        <v>0</v>
      </c>
      <c r="M423" s="89">
        <f t="shared" si="53"/>
        <v>0</v>
      </c>
      <c r="N423" s="89">
        <f t="shared" si="54"/>
        <v>0</v>
      </c>
      <c r="O423" s="89">
        <f t="shared" si="55"/>
        <v>0</v>
      </c>
      <c r="P423" s="89">
        <f t="shared" si="57"/>
        <v>0</v>
      </c>
      <c r="Q423" s="89">
        <f t="shared" si="58"/>
        <v>0</v>
      </c>
      <c r="R423" s="90">
        <f t="shared" si="51"/>
        <v>0</v>
      </c>
    </row>
    <row r="424" spans="1:18" hidden="1" x14ac:dyDescent="0.25">
      <c r="A424" s="101">
        <v>42397</v>
      </c>
      <c r="B424" s="102" t="s">
        <v>29</v>
      </c>
      <c r="C424" s="88">
        <v>1645</v>
      </c>
      <c r="D424" s="88">
        <v>1700</v>
      </c>
      <c r="E424" s="89" t="s">
        <v>30</v>
      </c>
      <c r="F424" s="89">
        <v>5</v>
      </c>
      <c r="G424" s="160">
        <v>0</v>
      </c>
      <c r="H424" s="160">
        <v>0</v>
      </c>
      <c r="I424" s="160">
        <v>0</v>
      </c>
      <c r="J424" s="160">
        <v>0</v>
      </c>
      <c r="K424" s="89">
        <f t="shared" si="56"/>
        <v>0</v>
      </c>
      <c r="L424" s="89">
        <f t="shared" si="52"/>
        <v>0</v>
      </c>
      <c r="M424" s="89">
        <f t="shared" si="53"/>
        <v>0</v>
      </c>
      <c r="N424" s="89">
        <f t="shared" si="54"/>
        <v>0</v>
      </c>
      <c r="O424" s="89">
        <f t="shared" si="55"/>
        <v>0</v>
      </c>
      <c r="P424" s="89">
        <f t="shared" si="57"/>
        <v>0</v>
      </c>
      <c r="Q424" s="89">
        <f t="shared" si="58"/>
        <v>0</v>
      </c>
      <c r="R424" s="90">
        <f t="shared" si="51"/>
        <v>0</v>
      </c>
    </row>
    <row r="425" spans="1:18" hidden="1" x14ac:dyDescent="0.25">
      <c r="A425" s="101">
        <v>42397</v>
      </c>
      <c r="B425" s="102" t="s">
        <v>29</v>
      </c>
      <c r="C425" s="88">
        <v>1700</v>
      </c>
      <c r="D425" s="88">
        <v>1715</v>
      </c>
      <c r="E425" s="89" t="s">
        <v>30</v>
      </c>
      <c r="F425" s="89">
        <v>5</v>
      </c>
      <c r="G425" s="160">
        <v>0</v>
      </c>
      <c r="H425" s="160">
        <v>0</v>
      </c>
      <c r="I425" s="160">
        <v>0</v>
      </c>
      <c r="J425" s="160">
        <v>0</v>
      </c>
      <c r="K425" s="89">
        <f t="shared" si="56"/>
        <v>0</v>
      </c>
      <c r="L425" s="89">
        <f t="shared" si="52"/>
        <v>0</v>
      </c>
      <c r="M425" s="89">
        <f t="shared" si="53"/>
        <v>0</v>
      </c>
      <c r="N425" s="89">
        <f t="shared" si="54"/>
        <v>0</v>
      </c>
      <c r="O425" s="89">
        <f t="shared" si="55"/>
        <v>0</v>
      </c>
      <c r="P425" s="89">
        <f t="shared" si="57"/>
        <v>0</v>
      </c>
      <c r="Q425" s="89">
        <f t="shared" si="58"/>
        <v>0</v>
      </c>
      <c r="R425" s="90">
        <f t="shared" si="51"/>
        <v>0</v>
      </c>
    </row>
    <row r="426" spans="1:18" hidden="1" x14ac:dyDescent="0.25">
      <c r="A426" s="101">
        <v>42397</v>
      </c>
      <c r="B426" s="102" t="s">
        <v>29</v>
      </c>
      <c r="C426" s="88">
        <v>1715</v>
      </c>
      <c r="D426" s="88">
        <v>1730</v>
      </c>
      <c r="E426" s="89" t="s">
        <v>30</v>
      </c>
      <c r="F426" s="89">
        <v>5</v>
      </c>
      <c r="G426" s="160">
        <v>0</v>
      </c>
      <c r="H426" s="160">
        <v>0</v>
      </c>
      <c r="I426" s="160">
        <v>0</v>
      </c>
      <c r="J426" s="160">
        <v>0</v>
      </c>
      <c r="K426" s="89">
        <f t="shared" si="56"/>
        <v>0</v>
      </c>
      <c r="L426" s="89">
        <f t="shared" si="52"/>
        <v>0</v>
      </c>
      <c r="M426" s="89">
        <f t="shared" si="53"/>
        <v>0</v>
      </c>
      <c r="N426" s="89">
        <f t="shared" si="54"/>
        <v>0</v>
      </c>
      <c r="O426" s="89">
        <f t="shared" si="55"/>
        <v>0</v>
      </c>
      <c r="P426" s="89">
        <f t="shared" si="57"/>
        <v>0</v>
      </c>
      <c r="Q426" s="89">
        <f t="shared" si="58"/>
        <v>0</v>
      </c>
      <c r="R426" s="90">
        <f t="shared" si="51"/>
        <v>0</v>
      </c>
    </row>
    <row r="427" spans="1:18" hidden="1" x14ac:dyDescent="0.25">
      <c r="A427" s="101">
        <v>42397</v>
      </c>
      <c r="B427" s="102" t="s">
        <v>29</v>
      </c>
      <c r="C427" s="88">
        <v>1730</v>
      </c>
      <c r="D427" s="88">
        <v>1745</v>
      </c>
      <c r="E427" s="89" t="s">
        <v>30</v>
      </c>
      <c r="F427" s="89">
        <v>5</v>
      </c>
      <c r="G427" s="160">
        <v>0</v>
      </c>
      <c r="H427" s="160">
        <v>0</v>
      </c>
      <c r="I427" s="160">
        <v>0</v>
      </c>
      <c r="J427" s="160">
        <v>0</v>
      </c>
      <c r="K427" s="89">
        <f t="shared" si="56"/>
        <v>0</v>
      </c>
      <c r="L427" s="89">
        <f t="shared" si="52"/>
        <v>0</v>
      </c>
      <c r="M427" s="89">
        <f t="shared" si="53"/>
        <v>0</v>
      </c>
      <c r="N427" s="89">
        <f t="shared" si="54"/>
        <v>0</v>
      </c>
      <c r="O427" s="89">
        <f t="shared" si="55"/>
        <v>0</v>
      </c>
      <c r="P427" s="89">
        <f t="shared" si="57"/>
        <v>0</v>
      </c>
      <c r="Q427" s="89">
        <f t="shared" si="58"/>
        <v>0</v>
      </c>
      <c r="R427" s="90">
        <f t="shared" si="51"/>
        <v>0</v>
      </c>
    </row>
    <row r="428" spans="1:18" hidden="1" x14ac:dyDescent="0.25">
      <c r="A428" s="101">
        <v>42397</v>
      </c>
      <c r="B428" s="102" t="s">
        <v>29</v>
      </c>
      <c r="C428" s="88">
        <v>1745</v>
      </c>
      <c r="D428" s="88">
        <v>1800</v>
      </c>
      <c r="E428" s="89" t="s">
        <v>30</v>
      </c>
      <c r="F428" s="89">
        <v>5</v>
      </c>
      <c r="G428" s="160">
        <v>0</v>
      </c>
      <c r="H428" s="160">
        <v>0</v>
      </c>
      <c r="I428" s="160">
        <v>0</v>
      </c>
      <c r="J428" s="160">
        <v>0</v>
      </c>
      <c r="K428" s="89">
        <f t="shared" si="56"/>
        <v>0</v>
      </c>
      <c r="L428" s="89">
        <f t="shared" si="52"/>
        <v>0</v>
      </c>
      <c r="M428" s="89">
        <f t="shared" si="53"/>
        <v>0</v>
      </c>
      <c r="N428" s="89">
        <f t="shared" si="54"/>
        <v>0</v>
      </c>
      <c r="O428" s="89">
        <f t="shared" si="55"/>
        <v>0</v>
      </c>
      <c r="P428" s="89">
        <f t="shared" si="57"/>
        <v>0</v>
      </c>
      <c r="Q428" s="89">
        <f t="shared" si="58"/>
        <v>0</v>
      </c>
      <c r="R428" s="90">
        <f t="shared" si="51"/>
        <v>0</v>
      </c>
    </row>
    <row r="429" spans="1:18" hidden="1" x14ac:dyDescent="0.25">
      <c r="A429" s="101">
        <v>42397</v>
      </c>
      <c r="B429" s="102" t="s">
        <v>29</v>
      </c>
      <c r="C429" s="88">
        <v>1800</v>
      </c>
      <c r="D429" s="88">
        <v>1815</v>
      </c>
      <c r="E429" s="89" t="s">
        <v>30</v>
      </c>
      <c r="F429" s="89">
        <v>5</v>
      </c>
      <c r="G429" s="160">
        <v>0</v>
      </c>
      <c r="H429" s="160">
        <v>0</v>
      </c>
      <c r="I429" s="160">
        <v>0</v>
      </c>
      <c r="J429" s="160">
        <v>0</v>
      </c>
      <c r="K429" s="89">
        <f t="shared" si="56"/>
        <v>0</v>
      </c>
      <c r="L429" s="89">
        <f t="shared" si="52"/>
        <v>0</v>
      </c>
      <c r="M429" s="89">
        <f t="shared" si="53"/>
        <v>0</v>
      </c>
      <c r="N429" s="89">
        <f t="shared" si="54"/>
        <v>0</v>
      </c>
      <c r="O429" s="89">
        <f t="shared" si="55"/>
        <v>0</v>
      </c>
      <c r="P429" s="89">
        <f t="shared" si="57"/>
        <v>0</v>
      </c>
      <c r="Q429" s="89">
        <f t="shared" si="58"/>
        <v>0</v>
      </c>
      <c r="R429" s="90">
        <f t="shared" si="51"/>
        <v>0</v>
      </c>
    </row>
    <row r="430" spans="1:18" hidden="1" x14ac:dyDescent="0.25">
      <c r="A430" s="101">
        <v>42397</v>
      </c>
      <c r="B430" s="102" t="s">
        <v>29</v>
      </c>
      <c r="C430" s="88">
        <v>1815</v>
      </c>
      <c r="D430" s="88">
        <v>1830</v>
      </c>
      <c r="E430" s="89" t="s">
        <v>30</v>
      </c>
      <c r="F430" s="89">
        <v>5</v>
      </c>
      <c r="G430" s="160">
        <v>0</v>
      </c>
      <c r="H430" s="160">
        <v>0</v>
      </c>
      <c r="I430" s="160">
        <v>0</v>
      </c>
      <c r="J430" s="160">
        <v>0</v>
      </c>
      <c r="K430" s="89">
        <f t="shared" si="56"/>
        <v>0</v>
      </c>
      <c r="L430" s="89">
        <f t="shared" si="52"/>
        <v>0</v>
      </c>
      <c r="M430" s="89">
        <f t="shared" si="53"/>
        <v>0</v>
      </c>
      <c r="N430" s="89">
        <f t="shared" si="54"/>
        <v>0</v>
      </c>
      <c r="O430" s="89">
        <f t="shared" si="55"/>
        <v>0</v>
      </c>
      <c r="P430" s="89">
        <f t="shared" si="57"/>
        <v>0</v>
      </c>
      <c r="Q430" s="89">
        <f t="shared" si="58"/>
        <v>0</v>
      </c>
      <c r="R430" s="90">
        <f t="shared" si="51"/>
        <v>0</v>
      </c>
    </row>
    <row r="431" spans="1:18" hidden="1" x14ac:dyDescent="0.25">
      <c r="A431" s="101">
        <v>42397</v>
      </c>
      <c r="B431" s="102" t="s">
        <v>29</v>
      </c>
      <c r="C431" s="88">
        <v>1830</v>
      </c>
      <c r="D431" s="88">
        <v>1845</v>
      </c>
      <c r="E431" s="89" t="s">
        <v>30</v>
      </c>
      <c r="F431" s="89">
        <v>5</v>
      </c>
      <c r="G431" s="160">
        <v>0</v>
      </c>
      <c r="H431" s="160">
        <v>0</v>
      </c>
      <c r="I431" s="160">
        <v>0</v>
      </c>
      <c r="J431" s="160">
        <v>0</v>
      </c>
      <c r="K431" s="89">
        <f t="shared" si="56"/>
        <v>0</v>
      </c>
      <c r="L431" s="89">
        <f t="shared" si="52"/>
        <v>0</v>
      </c>
      <c r="M431" s="89">
        <f t="shared" si="53"/>
        <v>0</v>
      </c>
      <c r="N431" s="89">
        <f t="shared" si="54"/>
        <v>0</v>
      </c>
      <c r="O431" s="89">
        <f t="shared" si="55"/>
        <v>0</v>
      </c>
      <c r="P431" s="89">
        <f t="shared" si="57"/>
        <v>0</v>
      </c>
      <c r="Q431" s="89">
        <f t="shared" si="58"/>
        <v>0</v>
      </c>
      <c r="R431" s="90">
        <f t="shared" si="51"/>
        <v>0</v>
      </c>
    </row>
    <row r="432" spans="1:18" hidden="1" x14ac:dyDescent="0.25">
      <c r="A432" s="101">
        <v>42397</v>
      </c>
      <c r="B432" s="102" t="s">
        <v>29</v>
      </c>
      <c r="C432" s="88">
        <v>1845</v>
      </c>
      <c r="D432" s="88">
        <v>1900</v>
      </c>
      <c r="E432" s="89" t="s">
        <v>30</v>
      </c>
      <c r="F432" s="89">
        <v>5</v>
      </c>
      <c r="G432" s="160">
        <v>0</v>
      </c>
      <c r="H432" s="160">
        <v>0</v>
      </c>
      <c r="I432" s="160">
        <v>0</v>
      </c>
      <c r="J432" s="160">
        <v>0</v>
      </c>
      <c r="K432" s="89">
        <f t="shared" si="56"/>
        <v>0</v>
      </c>
      <c r="L432" s="89">
        <f t="shared" si="52"/>
        <v>0</v>
      </c>
      <c r="M432" s="89">
        <f t="shared" si="53"/>
        <v>0</v>
      </c>
      <c r="N432" s="89">
        <f t="shared" si="54"/>
        <v>0</v>
      </c>
      <c r="O432" s="89">
        <f t="shared" si="55"/>
        <v>0</v>
      </c>
      <c r="P432" s="89">
        <f t="shared" si="57"/>
        <v>0</v>
      </c>
      <c r="Q432" s="89">
        <f t="shared" si="58"/>
        <v>0</v>
      </c>
      <c r="R432" s="90">
        <f t="shared" si="51"/>
        <v>0</v>
      </c>
    </row>
    <row r="433" spans="1:18" hidden="1" x14ac:dyDescent="0.25">
      <c r="A433" s="101">
        <v>42397</v>
      </c>
      <c r="B433" s="102" t="s">
        <v>29</v>
      </c>
      <c r="C433" s="88">
        <v>1900</v>
      </c>
      <c r="D433" s="88">
        <v>1915</v>
      </c>
      <c r="E433" s="89" t="s">
        <v>30</v>
      </c>
      <c r="F433" s="89">
        <v>5</v>
      </c>
      <c r="G433" s="160">
        <v>0</v>
      </c>
      <c r="H433" s="160">
        <v>0</v>
      </c>
      <c r="I433" s="160">
        <v>0</v>
      </c>
      <c r="J433" s="160">
        <v>0</v>
      </c>
      <c r="K433" s="89">
        <f t="shared" si="56"/>
        <v>0</v>
      </c>
      <c r="L433" s="89">
        <f t="shared" si="52"/>
        <v>0</v>
      </c>
      <c r="M433" s="89">
        <f t="shared" si="53"/>
        <v>0</v>
      </c>
      <c r="N433" s="89">
        <f t="shared" si="54"/>
        <v>0</v>
      </c>
      <c r="O433" s="89">
        <f t="shared" si="55"/>
        <v>0</v>
      </c>
      <c r="P433" s="89">
        <f t="shared" si="57"/>
        <v>0</v>
      </c>
      <c r="Q433" s="89">
        <f t="shared" si="58"/>
        <v>0</v>
      </c>
      <c r="R433" s="90">
        <f t="shared" si="51"/>
        <v>0</v>
      </c>
    </row>
    <row r="434" spans="1:18" hidden="1" x14ac:dyDescent="0.25">
      <c r="A434" s="101">
        <v>42397</v>
      </c>
      <c r="B434" s="102" t="s">
        <v>29</v>
      </c>
      <c r="C434" s="88">
        <v>1915</v>
      </c>
      <c r="D434" s="88">
        <v>1930</v>
      </c>
      <c r="E434" s="89" t="s">
        <v>30</v>
      </c>
      <c r="F434" s="89">
        <v>5</v>
      </c>
      <c r="G434" s="160">
        <v>0</v>
      </c>
      <c r="H434" s="160">
        <v>0</v>
      </c>
      <c r="I434" s="160">
        <v>0</v>
      </c>
      <c r="J434" s="160">
        <v>0</v>
      </c>
      <c r="K434" s="89">
        <f t="shared" si="56"/>
        <v>0</v>
      </c>
      <c r="L434" s="89">
        <f t="shared" si="52"/>
        <v>0</v>
      </c>
      <c r="M434" s="89">
        <f t="shared" si="53"/>
        <v>0</v>
      </c>
      <c r="N434" s="89">
        <f t="shared" si="54"/>
        <v>0</v>
      </c>
      <c r="O434" s="89">
        <f t="shared" si="55"/>
        <v>0</v>
      </c>
      <c r="P434" s="89">
        <f t="shared" si="57"/>
        <v>0</v>
      </c>
      <c r="Q434" s="89">
        <f t="shared" si="58"/>
        <v>0</v>
      </c>
      <c r="R434" s="90">
        <f t="shared" si="51"/>
        <v>0</v>
      </c>
    </row>
    <row r="435" spans="1:18" hidden="1" x14ac:dyDescent="0.25">
      <c r="A435" s="101">
        <v>42397</v>
      </c>
      <c r="B435" s="102" t="s">
        <v>29</v>
      </c>
      <c r="C435" s="88">
        <v>1930</v>
      </c>
      <c r="D435" s="88">
        <v>1945</v>
      </c>
      <c r="E435" s="89" t="s">
        <v>30</v>
      </c>
      <c r="F435" s="89">
        <v>5</v>
      </c>
      <c r="G435" s="160">
        <v>0</v>
      </c>
      <c r="H435" s="160">
        <v>0</v>
      </c>
      <c r="I435" s="160">
        <v>0</v>
      </c>
      <c r="J435" s="160">
        <v>0</v>
      </c>
      <c r="K435" s="89">
        <f t="shared" si="56"/>
        <v>0</v>
      </c>
      <c r="L435" s="89">
        <f t="shared" si="52"/>
        <v>0</v>
      </c>
      <c r="M435" s="89">
        <f t="shared" si="53"/>
        <v>0</v>
      </c>
      <c r="N435" s="89">
        <f t="shared" si="54"/>
        <v>0</v>
      </c>
      <c r="O435" s="89">
        <f t="shared" si="55"/>
        <v>0</v>
      </c>
      <c r="P435" s="89">
        <f t="shared" si="57"/>
        <v>0</v>
      </c>
      <c r="Q435" s="89">
        <f t="shared" si="58"/>
        <v>0</v>
      </c>
      <c r="R435" s="90">
        <f t="shared" si="51"/>
        <v>0</v>
      </c>
    </row>
    <row r="436" spans="1:18" hidden="1" x14ac:dyDescent="0.25">
      <c r="A436" s="101">
        <v>42397</v>
      </c>
      <c r="B436" s="102" t="s">
        <v>29</v>
      </c>
      <c r="C436" s="88">
        <v>1945</v>
      </c>
      <c r="D436" s="88">
        <v>2000</v>
      </c>
      <c r="E436" s="89" t="s">
        <v>30</v>
      </c>
      <c r="F436" s="89">
        <v>5</v>
      </c>
      <c r="G436" s="160">
        <v>0</v>
      </c>
      <c r="H436" s="160">
        <v>0</v>
      </c>
      <c r="I436" s="160">
        <v>0</v>
      </c>
      <c r="J436" s="160">
        <v>0</v>
      </c>
      <c r="K436" s="89">
        <f t="shared" si="56"/>
        <v>0</v>
      </c>
      <c r="L436" s="89">
        <f t="shared" si="52"/>
        <v>0</v>
      </c>
      <c r="M436" s="89">
        <f t="shared" si="53"/>
        <v>0</v>
      </c>
      <c r="N436" s="89">
        <f t="shared" si="54"/>
        <v>0</v>
      </c>
      <c r="O436" s="89">
        <f t="shared" si="55"/>
        <v>0</v>
      </c>
      <c r="P436" s="89">
        <f t="shared" si="57"/>
        <v>0</v>
      </c>
      <c r="Q436" s="89">
        <f t="shared" si="58"/>
        <v>0</v>
      </c>
      <c r="R436" s="90">
        <f t="shared" si="51"/>
        <v>0</v>
      </c>
    </row>
    <row r="437" spans="1:18" hidden="1" x14ac:dyDescent="0.25">
      <c r="A437" s="91">
        <f>FECHATI</f>
        <v>42397</v>
      </c>
      <c r="B437" s="92" t="s">
        <v>29</v>
      </c>
      <c r="C437" s="93">
        <v>500</v>
      </c>
      <c r="D437" s="93">
        <v>515</v>
      </c>
      <c r="E437" s="54" t="s">
        <v>32</v>
      </c>
      <c r="F437" s="54">
        <v>6</v>
      </c>
      <c r="G437" s="160">
        <v>0</v>
      </c>
      <c r="H437" s="160">
        <v>0</v>
      </c>
      <c r="I437" s="160">
        <v>0</v>
      </c>
      <c r="J437" s="160">
        <v>0</v>
      </c>
      <c r="K437" s="54">
        <f t="shared" si="56"/>
        <v>0</v>
      </c>
      <c r="L437" s="54">
        <f t="shared" si="52"/>
        <v>0</v>
      </c>
      <c r="M437" s="54">
        <f t="shared" si="53"/>
        <v>0</v>
      </c>
      <c r="N437" s="54">
        <f t="shared" si="54"/>
        <v>0</v>
      </c>
      <c r="O437" s="54">
        <f t="shared" si="55"/>
        <v>0</v>
      </c>
      <c r="P437" s="54">
        <f t="shared" si="57"/>
        <v>0</v>
      </c>
      <c r="Q437" s="54">
        <f t="shared" si="58"/>
        <v>0</v>
      </c>
      <c r="R437" s="94">
        <f>O437</f>
        <v>0</v>
      </c>
    </row>
    <row r="438" spans="1:18" hidden="1" x14ac:dyDescent="0.25">
      <c r="A438" s="91">
        <f>FECHATI</f>
        <v>42397</v>
      </c>
      <c r="B438" s="92" t="s">
        <v>29</v>
      </c>
      <c r="C438" s="93">
        <v>515</v>
      </c>
      <c r="D438" s="93">
        <v>530</v>
      </c>
      <c r="E438" s="54" t="s">
        <v>32</v>
      </c>
      <c r="F438" s="54">
        <v>6</v>
      </c>
      <c r="G438" s="160">
        <v>0</v>
      </c>
      <c r="H438" s="160">
        <v>0</v>
      </c>
      <c r="I438" s="160">
        <v>0</v>
      </c>
      <c r="J438" s="160">
        <v>0</v>
      </c>
      <c r="K438" s="54">
        <f t="shared" si="56"/>
        <v>0</v>
      </c>
      <c r="L438" s="54">
        <f t="shared" si="52"/>
        <v>0</v>
      </c>
      <c r="M438" s="54">
        <f t="shared" si="53"/>
        <v>0</v>
      </c>
      <c r="N438" s="54">
        <f t="shared" si="54"/>
        <v>0</v>
      </c>
      <c r="O438" s="54">
        <f t="shared" si="55"/>
        <v>0</v>
      </c>
      <c r="P438" s="54">
        <f t="shared" si="57"/>
        <v>0</v>
      </c>
      <c r="Q438" s="54">
        <f t="shared" si="58"/>
        <v>0</v>
      </c>
      <c r="R438" s="94">
        <f t="shared" ref="R438:R496" si="59">O438</f>
        <v>0</v>
      </c>
    </row>
    <row r="439" spans="1:18" hidden="1" x14ac:dyDescent="0.25">
      <c r="A439" s="91">
        <f>FECHATI</f>
        <v>42397</v>
      </c>
      <c r="B439" s="92" t="s">
        <v>29</v>
      </c>
      <c r="C439" s="93">
        <v>530</v>
      </c>
      <c r="D439" s="93">
        <v>545</v>
      </c>
      <c r="E439" s="54" t="s">
        <v>32</v>
      </c>
      <c r="F439" s="54">
        <v>6</v>
      </c>
      <c r="G439" s="160">
        <v>0</v>
      </c>
      <c r="H439" s="160">
        <v>0</v>
      </c>
      <c r="I439" s="160">
        <v>0</v>
      </c>
      <c r="J439" s="160">
        <v>0</v>
      </c>
      <c r="K439" s="54">
        <f t="shared" si="56"/>
        <v>0</v>
      </c>
      <c r="L439" s="54">
        <f t="shared" si="52"/>
        <v>0</v>
      </c>
      <c r="M439" s="54">
        <f t="shared" si="53"/>
        <v>0</v>
      </c>
      <c r="N439" s="54">
        <f t="shared" si="54"/>
        <v>0</v>
      </c>
      <c r="O439" s="54">
        <f t="shared" si="55"/>
        <v>0</v>
      </c>
      <c r="P439" s="54">
        <f t="shared" si="57"/>
        <v>0</v>
      </c>
      <c r="Q439" s="54">
        <f t="shared" si="58"/>
        <v>0</v>
      </c>
      <c r="R439" s="94">
        <f t="shared" si="59"/>
        <v>0</v>
      </c>
    </row>
    <row r="440" spans="1:18" hidden="1" x14ac:dyDescent="0.25">
      <c r="A440" s="91">
        <f>FECHATI</f>
        <v>42397</v>
      </c>
      <c r="B440" s="92" t="s">
        <v>29</v>
      </c>
      <c r="C440" s="93">
        <v>545</v>
      </c>
      <c r="D440" s="93">
        <v>600</v>
      </c>
      <c r="E440" s="54" t="s">
        <v>32</v>
      </c>
      <c r="F440" s="54">
        <v>6</v>
      </c>
      <c r="G440" s="160">
        <v>0</v>
      </c>
      <c r="H440" s="160">
        <v>0</v>
      </c>
      <c r="I440" s="160">
        <v>0</v>
      </c>
      <c r="J440" s="160">
        <v>0</v>
      </c>
      <c r="K440" s="54">
        <f t="shared" si="56"/>
        <v>0</v>
      </c>
      <c r="L440" s="54">
        <f t="shared" si="52"/>
        <v>0</v>
      </c>
      <c r="M440" s="54">
        <f t="shared" si="53"/>
        <v>0</v>
      </c>
      <c r="N440" s="54">
        <f t="shared" si="54"/>
        <v>0</v>
      </c>
      <c r="O440" s="54">
        <f t="shared" si="55"/>
        <v>0</v>
      </c>
      <c r="P440" s="54">
        <f t="shared" si="57"/>
        <v>0</v>
      </c>
      <c r="Q440" s="54">
        <f t="shared" si="58"/>
        <v>0</v>
      </c>
      <c r="R440" s="94">
        <f t="shared" si="59"/>
        <v>0</v>
      </c>
    </row>
    <row r="441" spans="1:18" hidden="1" x14ac:dyDescent="0.25">
      <c r="A441" s="91">
        <v>42397</v>
      </c>
      <c r="B441" s="92" t="s">
        <v>29</v>
      </c>
      <c r="C441" s="93">
        <v>600</v>
      </c>
      <c r="D441" s="93">
        <v>615</v>
      </c>
      <c r="E441" s="54" t="s">
        <v>32</v>
      </c>
      <c r="F441" s="54">
        <v>6</v>
      </c>
      <c r="G441" s="160">
        <v>0</v>
      </c>
      <c r="H441" s="160">
        <v>0</v>
      </c>
      <c r="I441" s="160">
        <v>0</v>
      </c>
      <c r="J441" s="160">
        <v>0</v>
      </c>
      <c r="K441" s="54">
        <f t="shared" si="56"/>
        <v>0</v>
      </c>
      <c r="L441" s="54">
        <f t="shared" si="52"/>
        <v>0</v>
      </c>
      <c r="M441" s="54">
        <f t="shared" si="53"/>
        <v>0</v>
      </c>
      <c r="N441" s="54">
        <f t="shared" si="54"/>
        <v>0</v>
      </c>
      <c r="O441" s="54">
        <f t="shared" si="55"/>
        <v>0</v>
      </c>
      <c r="P441" s="54">
        <f t="shared" si="57"/>
        <v>0</v>
      </c>
      <c r="Q441" s="54">
        <f t="shared" si="58"/>
        <v>0</v>
      </c>
      <c r="R441" s="94">
        <f t="shared" si="59"/>
        <v>0</v>
      </c>
    </row>
    <row r="442" spans="1:18" hidden="1" x14ac:dyDescent="0.25">
      <c r="A442" s="91">
        <v>42397</v>
      </c>
      <c r="B442" s="92" t="s">
        <v>29</v>
      </c>
      <c r="C442" s="93">
        <v>615</v>
      </c>
      <c r="D442" s="93">
        <v>630</v>
      </c>
      <c r="E442" s="54" t="s">
        <v>32</v>
      </c>
      <c r="F442" s="54">
        <v>6</v>
      </c>
      <c r="G442" s="160">
        <v>0</v>
      </c>
      <c r="H442" s="160">
        <v>0</v>
      </c>
      <c r="I442" s="160">
        <v>0</v>
      </c>
      <c r="J442" s="160">
        <v>0</v>
      </c>
      <c r="K442" s="54">
        <f t="shared" si="56"/>
        <v>0</v>
      </c>
      <c r="L442" s="54">
        <f t="shared" si="52"/>
        <v>0</v>
      </c>
      <c r="M442" s="54">
        <f t="shared" si="53"/>
        <v>0</v>
      </c>
      <c r="N442" s="54">
        <f t="shared" si="54"/>
        <v>0</v>
      </c>
      <c r="O442" s="54">
        <f t="shared" si="55"/>
        <v>0</v>
      </c>
      <c r="P442" s="54">
        <f t="shared" si="57"/>
        <v>0</v>
      </c>
      <c r="Q442" s="54">
        <f t="shared" si="58"/>
        <v>0</v>
      </c>
      <c r="R442" s="94">
        <f t="shared" si="59"/>
        <v>0</v>
      </c>
    </row>
    <row r="443" spans="1:18" hidden="1" x14ac:dyDescent="0.25">
      <c r="A443" s="91">
        <v>42397</v>
      </c>
      <c r="B443" s="92" t="s">
        <v>29</v>
      </c>
      <c r="C443" s="93">
        <v>630</v>
      </c>
      <c r="D443" s="93">
        <v>645</v>
      </c>
      <c r="E443" s="54" t="s">
        <v>32</v>
      </c>
      <c r="F443" s="54">
        <v>6</v>
      </c>
      <c r="G443" s="160">
        <v>0</v>
      </c>
      <c r="H443" s="160">
        <v>0</v>
      </c>
      <c r="I443" s="160">
        <v>0</v>
      </c>
      <c r="J443" s="160">
        <v>0</v>
      </c>
      <c r="K443" s="54">
        <f t="shared" si="56"/>
        <v>0</v>
      </c>
      <c r="L443" s="54">
        <f t="shared" si="52"/>
        <v>0</v>
      </c>
      <c r="M443" s="54">
        <f t="shared" si="53"/>
        <v>0</v>
      </c>
      <c r="N443" s="54">
        <f t="shared" si="54"/>
        <v>0</v>
      </c>
      <c r="O443" s="54">
        <f t="shared" si="55"/>
        <v>0</v>
      </c>
      <c r="P443" s="54">
        <f t="shared" si="57"/>
        <v>0</v>
      </c>
      <c r="Q443" s="54">
        <f t="shared" si="58"/>
        <v>0</v>
      </c>
      <c r="R443" s="94">
        <f t="shared" si="59"/>
        <v>0</v>
      </c>
    </row>
    <row r="444" spans="1:18" hidden="1" x14ac:dyDescent="0.25">
      <c r="A444" s="91">
        <v>42397</v>
      </c>
      <c r="B444" s="92" t="s">
        <v>29</v>
      </c>
      <c r="C444" s="93">
        <v>645</v>
      </c>
      <c r="D444" s="93">
        <v>700</v>
      </c>
      <c r="E444" s="54" t="s">
        <v>32</v>
      </c>
      <c r="F444" s="54">
        <v>6</v>
      </c>
      <c r="G444" s="160">
        <v>0</v>
      </c>
      <c r="H444" s="160">
        <v>0</v>
      </c>
      <c r="I444" s="160">
        <v>0</v>
      </c>
      <c r="J444" s="160">
        <v>0</v>
      </c>
      <c r="K444" s="54">
        <f t="shared" si="56"/>
        <v>0</v>
      </c>
      <c r="L444" s="54">
        <f t="shared" si="52"/>
        <v>0</v>
      </c>
      <c r="M444" s="54">
        <f t="shared" si="53"/>
        <v>0</v>
      </c>
      <c r="N444" s="54">
        <f t="shared" si="54"/>
        <v>0</v>
      </c>
      <c r="O444" s="54">
        <f t="shared" si="55"/>
        <v>0</v>
      </c>
      <c r="P444" s="54">
        <f t="shared" si="57"/>
        <v>0</v>
      </c>
      <c r="Q444" s="54">
        <f t="shared" si="58"/>
        <v>0</v>
      </c>
      <c r="R444" s="94">
        <f t="shared" si="59"/>
        <v>0</v>
      </c>
    </row>
    <row r="445" spans="1:18" hidden="1" x14ac:dyDescent="0.25">
      <c r="A445" s="91">
        <v>42397</v>
      </c>
      <c r="B445" s="92" t="s">
        <v>29</v>
      </c>
      <c r="C445" s="93">
        <v>700</v>
      </c>
      <c r="D445" s="93">
        <v>715</v>
      </c>
      <c r="E445" s="54" t="s">
        <v>32</v>
      </c>
      <c r="F445" s="54">
        <v>6</v>
      </c>
      <c r="G445" s="160">
        <v>0</v>
      </c>
      <c r="H445" s="160">
        <v>0</v>
      </c>
      <c r="I445" s="160">
        <v>0</v>
      </c>
      <c r="J445" s="160">
        <v>0</v>
      </c>
      <c r="K445" s="54">
        <f t="shared" si="56"/>
        <v>0</v>
      </c>
      <c r="L445" s="54">
        <f t="shared" si="52"/>
        <v>0</v>
      </c>
      <c r="M445" s="54">
        <f t="shared" si="53"/>
        <v>0</v>
      </c>
      <c r="N445" s="54">
        <f t="shared" si="54"/>
        <v>0</v>
      </c>
      <c r="O445" s="54">
        <f t="shared" si="55"/>
        <v>0</v>
      </c>
      <c r="P445" s="54">
        <f t="shared" si="57"/>
        <v>0</v>
      </c>
      <c r="Q445" s="54">
        <f t="shared" si="58"/>
        <v>0</v>
      </c>
      <c r="R445" s="94">
        <f t="shared" si="59"/>
        <v>0</v>
      </c>
    </row>
    <row r="446" spans="1:18" hidden="1" x14ac:dyDescent="0.25">
      <c r="A446" s="91">
        <v>42397</v>
      </c>
      <c r="B446" s="92" t="s">
        <v>29</v>
      </c>
      <c r="C446" s="93">
        <v>715</v>
      </c>
      <c r="D446" s="93">
        <v>730</v>
      </c>
      <c r="E446" s="54" t="s">
        <v>32</v>
      </c>
      <c r="F446" s="54">
        <v>6</v>
      </c>
      <c r="G446" s="160">
        <v>0</v>
      </c>
      <c r="H446" s="160">
        <v>0</v>
      </c>
      <c r="I446" s="160">
        <v>0</v>
      </c>
      <c r="J446" s="160">
        <v>0</v>
      </c>
      <c r="K446" s="54">
        <f t="shared" si="56"/>
        <v>0</v>
      </c>
      <c r="L446" s="54">
        <f t="shared" si="52"/>
        <v>0</v>
      </c>
      <c r="M446" s="54">
        <f t="shared" si="53"/>
        <v>0</v>
      </c>
      <c r="N446" s="54">
        <f t="shared" si="54"/>
        <v>0</v>
      </c>
      <c r="O446" s="54">
        <f t="shared" si="55"/>
        <v>0</v>
      </c>
      <c r="P446" s="54">
        <f t="shared" si="57"/>
        <v>0</v>
      </c>
      <c r="Q446" s="54">
        <f t="shared" si="58"/>
        <v>0</v>
      </c>
      <c r="R446" s="94">
        <f t="shared" si="59"/>
        <v>0</v>
      </c>
    </row>
    <row r="447" spans="1:18" hidden="1" x14ac:dyDescent="0.25">
      <c r="A447" s="91">
        <v>42397</v>
      </c>
      <c r="B447" s="92" t="s">
        <v>29</v>
      </c>
      <c r="C447" s="93">
        <v>730</v>
      </c>
      <c r="D447" s="93">
        <v>745</v>
      </c>
      <c r="E447" s="54" t="s">
        <v>32</v>
      </c>
      <c r="F447" s="54">
        <v>6</v>
      </c>
      <c r="G447" s="160">
        <v>0</v>
      </c>
      <c r="H447" s="160">
        <v>0</v>
      </c>
      <c r="I447" s="160">
        <v>0</v>
      </c>
      <c r="J447" s="160">
        <v>0</v>
      </c>
      <c r="K447" s="54">
        <f t="shared" si="56"/>
        <v>0</v>
      </c>
      <c r="L447" s="54">
        <f t="shared" si="52"/>
        <v>0</v>
      </c>
      <c r="M447" s="54">
        <f t="shared" si="53"/>
        <v>0</v>
      </c>
      <c r="N447" s="54">
        <f t="shared" si="54"/>
        <v>0</v>
      </c>
      <c r="O447" s="54">
        <f t="shared" si="55"/>
        <v>0</v>
      </c>
      <c r="P447" s="54">
        <f t="shared" si="57"/>
        <v>0</v>
      </c>
      <c r="Q447" s="54">
        <f t="shared" si="58"/>
        <v>0</v>
      </c>
      <c r="R447" s="94">
        <f t="shared" si="59"/>
        <v>0</v>
      </c>
    </row>
    <row r="448" spans="1:18" hidden="1" x14ac:dyDescent="0.25">
      <c r="A448" s="91">
        <v>42397</v>
      </c>
      <c r="B448" s="92" t="s">
        <v>29</v>
      </c>
      <c r="C448" s="93">
        <v>745</v>
      </c>
      <c r="D448" s="93">
        <v>800</v>
      </c>
      <c r="E448" s="54" t="s">
        <v>32</v>
      </c>
      <c r="F448" s="54">
        <v>6</v>
      </c>
      <c r="G448" s="160">
        <v>0</v>
      </c>
      <c r="H448" s="160">
        <v>0</v>
      </c>
      <c r="I448" s="160">
        <v>0</v>
      </c>
      <c r="J448" s="160">
        <v>0</v>
      </c>
      <c r="K448" s="54">
        <f t="shared" si="56"/>
        <v>0</v>
      </c>
      <c r="L448" s="54">
        <f t="shared" si="52"/>
        <v>0</v>
      </c>
      <c r="M448" s="54">
        <f t="shared" si="53"/>
        <v>0</v>
      </c>
      <c r="N448" s="54">
        <f t="shared" si="54"/>
        <v>0</v>
      </c>
      <c r="O448" s="54">
        <f t="shared" si="55"/>
        <v>0</v>
      </c>
      <c r="P448" s="54">
        <f t="shared" si="57"/>
        <v>0</v>
      </c>
      <c r="Q448" s="54">
        <f t="shared" si="58"/>
        <v>0</v>
      </c>
      <c r="R448" s="94">
        <f t="shared" si="59"/>
        <v>0</v>
      </c>
    </row>
    <row r="449" spans="1:18" hidden="1" x14ac:dyDescent="0.25">
      <c r="A449" s="91">
        <v>42397</v>
      </c>
      <c r="B449" s="92" t="s">
        <v>29</v>
      </c>
      <c r="C449" s="93">
        <v>800</v>
      </c>
      <c r="D449" s="93">
        <v>815</v>
      </c>
      <c r="E449" s="54" t="s">
        <v>32</v>
      </c>
      <c r="F449" s="54">
        <v>6</v>
      </c>
      <c r="G449" s="160">
        <v>0</v>
      </c>
      <c r="H449" s="160">
        <v>0</v>
      </c>
      <c r="I449" s="160">
        <v>0</v>
      </c>
      <c r="J449" s="160">
        <v>0</v>
      </c>
      <c r="K449" s="54">
        <f t="shared" si="56"/>
        <v>0</v>
      </c>
      <c r="L449" s="54">
        <f t="shared" si="52"/>
        <v>0</v>
      </c>
      <c r="M449" s="54">
        <f t="shared" si="53"/>
        <v>0</v>
      </c>
      <c r="N449" s="54">
        <f t="shared" si="54"/>
        <v>0</v>
      </c>
      <c r="O449" s="54">
        <f t="shared" si="55"/>
        <v>0</v>
      </c>
      <c r="P449" s="54">
        <f t="shared" si="57"/>
        <v>0</v>
      </c>
      <c r="Q449" s="54">
        <f t="shared" si="58"/>
        <v>0</v>
      </c>
      <c r="R449" s="94">
        <f t="shared" si="59"/>
        <v>0</v>
      </c>
    </row>
    <row r="450" spans="1:18" hidden="1" x14ac:dyDescent="0.25">
      <c r="A450" s="91">
        <v>42397</v>
      </c>
      <c r="B450" s="92" t="s">
        <v>29</v>
      </c>
      <c r="C450" s="93">
        <v>815</v>
      </c>
      <c r="D450" s="93">
        <v>830</v>
      </c>
      <c r="E450" s="54" t="s">
        <v>32</v>
      </c>
      <c r="F450" s="54">
        <v>6</v>
      </c>
      <c r="G450" s="160">
        <v>0</v>
      </c>
      <c r="H450" s="160">
        <v>0</v>
      </c>
      <c r="I450" s="160">
        <v>0</v>
      </c>
      <c r="J450" s="160">
        <v>0</v>
      </c>
      <c r="K450" s="54">
        <f t="shared" si="56"/>
        <v>0</v>
      </c>
      <c r="L450" s="54">
        <f t="shared" si="52"/>
        <v>0</v>
      </c>
      <c r="M450" s="54">
        <f t="shared" si="53"/>
        <v>0</v>
      </c>
      <c r="N450" s="54">
        <f t="shared" si="54"/>
        <v>0</v>
      </c>
      <c r="O450" s="54">
        <f t="shared" si="55"/>
        <v>0</v>
      </c>
      <c r="P450" s="54">
        <f t="shared" si="57"/>
        <v>0</v>
      </c>
      <c r="Q450" s="54">
        <f t="shared" si="58"/>
        <v>0</v>
      </c>
      <c r="R450" s="94">
        <f t="shared" si="59"/>
        <v>0</v>
      </c>
    </row>
    <row r="451" spans="1:18" hidden="1" x14ac:dyDescent="0.25">
      <c r="A451" s="91">
        <v>42397</v>
      </c>
      <c r="B451" s="92" t="s">
        <v>29</v>
      </c>
      <c r="C451" s="93">
        <v>830</v>
      </c>
      <c r="D451" s="93">
        <v>845</v>
      </c>
      <c r="E451" s="54" t="s">
        <v>32</v>
      </c>
      <c r="F451" s="54">
        <v>6</v>
      </c>
      <c r="G451" s="160">
        <v>0</v>
      </c>
      <c r="H451" s="160">
        <v>0</v>
      </c>
      <c r="I451" s="160">
        <v>0</v>
      </c>
      <c r="J451" s="160">
        <v>0</v>
      </c>
      <c r="K451" s="54">
        <f t="shared" si="56"/>
        <v>0</v>
      </c>
      <c r="L451" s="54">
        <f t="shared" si="52"/>
        <v>0</v>
      </c>
      <c r="M451" s="54">
        <f t="shared" si="53"/>
        <v>0</v>
      </c>
      <c r="N451" s="54">
        <f t="shared" si="54"/>
        <v>0</v>
      </c>
      <c r="O451" s="54">
        <f t="shared" si="55"/>
        <v>0</v>
      </c>
      <c r="P451" s="54">
        <f t="shared" si="57"/>
        <v>0</v>
      </c>
      <c r="Q451" s="54">
        <f t="shared" si="58"/>
        <v>0</v>
      </c>
      <c r="R451" s="94">
        <f t="shared" si="59"/>
        <v>0</v>
      </c>
    </row>
    <row r="452" spans="1:18" hidden="1" x14ac:dyDescent="0.25">
      <c r="A452" s="91">
        <v>42397</v>
      </c>
      <c r="B452" s="92" t="s">
        <v>29</v>
      </c>
      <c r="C452" s="93">
        <v>845</v>
      </c>
      <c r="D452" s="93">
        <v>900</v>
      </c>
      <c r="E452" s="54" t="s">
        <v>32</v>
      </c>
      <c r="F452" s="54">
        <v>6</v>
      </c>
      <c r="G452" s="160">
        <v>0</v>
      </c>
      <c r="H452" s="160">
        <v>0</v>
      </c>
      <c r="I452" s="160">
        <v>0</v>
      </c>
      <c r="J452" s="160">
        <v>0</v>
      </c>
      <c r="K452" s="54">
        <f t="shared" si="56"/>
        <v>0</v>
      </c>
      <c r="L452" s="54">
        <f t="shared" si="52"/>
        <v>0</v>
      </c>
      <c r="M452" s="54">
        <f t="shared" si="53"/>
        <v>0</v>
      </c>
      <c r="N452" s="54">
        <f t="shared" si="54"/>
        <v>0</v>
      </c>
      <c r="O452" s="54">
        <f t="shared" si="55"/>
        <v>0</v>
      </c>
      <c r="P452" s="54">
        <f t="shared" si="57"/>
        <v>0</v>
      </c>
      <c r="Q452" s="54">
        <f t="shared" si="58"/>
        <v>0</v>
      </c>
      <c r="R452" s="94">
        <f t="shared" si="59"/>
        <v>0</v>
      </c>
    </row>
    <row r="453" spans="1:18" hidden="1" x14ac:dyDescent="0.25">
      <c r="A453" s="91">
        <v>42397</v>
      </c>
      <c r="B453" s="92" t="s">
        <v>29</v>
      </c>
      <c r="C453" s="93">
        <v>900</v>
      </c>
      <c r="D453" s="93">
        <v>915</v>
      </c>
      <c r="E453" s="54" t="s">
        <v>32</v>
      </c>
      <c r="F453" s="54">
        <v>6</v>
      </c>
      <c r="G453" s="160">
        <v>0</v>
      </c>
      <c r="H453" s="160">
        <v>0</v>
      </c>
      <c r="I453" s="160">
        <v>0</v>
      </c>
      <c r="J453" s="160">
        <v>0</v>
      </c>
      <c r="K453" s="54">
        <f t="shared" si="56"/>
        <v>0</v>
      </c>
      <c r="L453" s="54">
        <f t="shared" si="52"/>
        <v>0</v>
      </c>
      <c r="M453" s="54">
        <f t="shared" si="53"/>
        <v>0</v>
      </c>
      <c r="N453" s="54">
        <f t="shared" si="54"/>
        <v>0</v>
      </c>
      <c r="O453" s="54">
        <f t="shared" si="55"/>
        <v>0</v>
      </c>
      <c r="P453" s="54">
        <f t="shared" si="57"/>
        <v>0</v>
      </c>
      <c r="Q453" s="54">
        <f t="shared" si="58"/>
        <v>0</v>
      </c>
      <c r="R453" s="94">
        <f t="shared" si="59"/>
        <v>0</v>
      </c>
    </row>
    <row r="454" spans="1:18" hidden="1" x14ac:dyDescent="0.25">
      <c r="A454" s="91">
        <v>42397</v>
      </c>
      <c r="B454" s="92" t="s">
        <v>29</v>
      </c>
      <c r="C454" s="93">
        <v>915</v>
      </c>
      <c r="D454" s="93">
        <v>930</v>
      </c>
      <c r="E454" s="54" t="s">
        <v>32</v>
      </c>
      <c r="F454" s="54">
        <v>6</v>
      </c>
      <c r="G454" s="160">
        <v>0</v>
      </c>
      <c r="H454" s="160">
        <v>0</v>
      </c>
      <c r="I454" s="160">
        <v>0</v>
      </c>
      <c r="J454" s="160">
        <v>0</v>
      </c>
      <c r="K454" s="54">
        <f t="shared" si="56"/>
        <v>0</v>
      </c>
      <c r="L454" s="54">
        <f t="shared" si="52"/>
        <v>0</v>
      </c>
      <c r="M454" s="54">
        <f t="shared" si="53"/>
        <v>0</v>
      </c>
      <c r="N454" s="54">
        <f t="shared" si="54"/>
        <v>0</v>
      </c>
      <c r="O454" s="54">
        <f t="shared" si="55"/>
        <v>0</v>
      </c>
      <c r="P454" s="54">
        <f t="shared" si="57"/>
        <v>0</v>
      </c>
      <c r="Q454" s="54">
        <f t="shared" si="58"/>
        <v>0</v>
      </c>
      <c r="R454" s="94">
        <f t="shared" si="59"/>
        <v>0</v>
      </c>
    </row>
    <row r="455" spans="1:18" hidden="1" x14ac:dyDescent="0.25">
      <c r="A455" s="91">
        <v>42397</v>
      </c>
      <c r="B455" s="92" t="s">
        <v>29</v>
      </c>
      <c r="C455" s="93">
        <v>930</v>
      </c>
      <c r="D455" s="93">
        <v>945</v>
      </c>
      <c r="E455" s="54" t="s">
        <v>32</v>
      </c>
      <c r="F455" s="54">
        <v>6</v>
      </c>
      <c r="G455" s="160">
        <v>0</v>
      </c>
      <c r="H455" s="160">
        <v>0</v>
      </c>
      <c r="I455" s="160">
        <v>0</v>
      </c>
      <c r="J455" s="160">
        <v>0</v>
      </c>
      <c r="K455" s="54">
        <f t="shared" si="56"/>
        <v>0</v>
      </c>
      <c r="L455" s="54">
        <f t="shared" si="52"/>
        <v>0</v>
      </c>
      <c r="M455" s="54">
        <f t="shared" si="53"/>
        <v>0</v>
      </c>
      <c r="N455" s="54">
        <f t="shared" si="54"/>
        <v>0</v>
      </c>
      <c r="O455" s="54">
        <f t="shared" si="55"/>
        <v>0</v>
      </c>
      <c r="P455" s="54">
        <f t="shared" si="57"/>
        <v>0</v>
      </c>
      <c r="Q455" s="54">
        <f t="shared" si="58"/>
        <v>0</v>
      </c>
      <c r="R455" s="94">
        <f t="shared" si="59"/>
        <v>0</v>
      </c>
    </row>
    <row r="456" spans="1:18" hidden="1" x14ac:dyDescent="0.25">
      <c r="A456" s="91">
        <v>42397</v>
      </c>
      <c r="B456" s="92" t="s">
        <v>29</v>
      </c>
      <c r="C456" s="93">
        <v>945</v>
      </c>
      <c r="D456" s="93">
        <v>1000</v>
      </c>
      <c r="E456" s="54" t="s">
        <v>32</v>
      </c>
      <c r="F456" s="54">
        <v>6</v>
      </c>
      <c r="G456" s="160">
        <v>0</v>
      </c>
      <c r="H456" s="160">
        <v>0</v>
      </c>
      <c r="I456" s="160">
        <v>0</v>
      </c>
      <c r="J456" s="160">
        <v>0</v>
      </c>
      <c r="K456" s="54">
        <f t="shared" si="56"/>
        <v>0</v>
      </c>
      <c r="L456" s="54">
        <f t="shared" si="52"/>
        <v>0</v>
      </c>
      <c r="M456" s="54">
        <f t="shared" si="53"/>
        <v>0</v>
      </c>
      <c r="N456" s="54">
        <f t="shared" si="54"/>
        <v>0</v>
      </c>
      <c r="O456" s="54">
        <f t="shared" si="55"/>
        <v>0</v>
      </c>
      <c r="P456" s="54">
        <f t="shared" si="57"/>
        <v>0</v>
      </c>
      <c r="Q456" s="54">
        <f t="shared" si="58"/>
        <v>0</v>
      </c>
      <c r="R456" s="94">
        <f t="shared" si="59"/>
        <v>0</v>
      </c>
    </row>
    <row r="457" spans="1:18" hidden="1" x14ac:dyDescent="0.25">
      <c r="A457" s="91">
        <v>42397</v>
      </c>
      <c r="B457" s="92" t="s">
        <v>29</v>
      </c>
      <c r="C457" s="93">
        <v>1000</v>
      </c>
      <c r="D457" s="93">
        <v>1015</v>
      </c>
      <c r="E457" s="54" t="s">
        <v>32</v>
      </c>
      <c r="F457" s="54">
        <v>6</v>
      </c>
      <c r="G457" s="160">
        <v>0</v>
      </c>
      <c r="H457" s="160">
        <v>0</v>
      </c>
      <c r="I457" s="160">
        <v>0</v>
      </c>
      <c r="J457" s="160">
        <v>0</v>
      </c>
      <c r="K457" s="54">
        <f t="shared" si="56"/>
        <v>0</v>
      </c>
      <c r="L457" s="54">
        <f t="shared" si="52"/>
        <v>0</v>
      </c>
      <c r="M457" s="54">
        <f t="shared" si="53"/>
        <v>0</v>
      </c>
      <c r="N457" s="54">
        <f t="shared" si="54"/>
        <v>0</v>
      </c>
      <c r="O457" s="54">
        <f t="shared" si="55"/>
        <v>0</v>
      </c>
      <c r="P457" s="54">
        <f t="shared" si="57"/>
        <v>0</v>
      </c>
      <c r="Q457" s="54">
        <f t="shared" si="58"/>
        <v>0</v>
      </c>
      <c r="R457" s="94">
        <f t="shared" si="59"/>
        <v>0</v>
      </c>
    </row>
    <row r="458" spans="1:18" hidden="1" x14ac:dyDescent="0.25">
      <c r="A458" s="91">
        <v>42397</v>
      </c>
      <c r="B458" s="92" t="s">
        <v>29</v>
      </c>
      <c r="C458" s="93">
        <v>1015</v>
      </c>
      <c r="D458" s="93">
        <v>1030</v>
      </c>
      <c r="E458" s="54" t="s">
        <v>32</v>
      </c>
      <c r="F458" s="54">
        <v>6</v>
      </c>
      <c r="G458" s="160">
        <v>0</v>
      </c>
      <c r="H458" s="160">
        <v>0</v>
      </c>
      <c r="I458" s="160">
        <v>0</v>
      </c>
      <c r="J458" s="160">
        <v>0</v>
      </c>
      <c r="K458" s="54">
        <f t="shared" si="56"/>
        <v>0</v>
      </c>
      <c r="L458" s="54">
        <f t="shared" si="52"/>
        <v>0</v>
      </c>
      <c r="M458" s="54">
        <f t="shared" si="53"/>
        <v>0</v>
      </c>
      <c r="N458" s="54">
        <f t="shared" si="54"/>
        <v>0</v>
      </c>
      <c r="O458" s="54">
        <f t="shared" si="55"/>
        <v>0</v>
      </c>
      <c r="P458" s="54">
        <f t="shared" si="57"/>
        <v>0</v>
      </c>
      <c r="Q458" s="54">
        <f t="shared" si="58"/>
        <v>0</v>
      </c>
      <c r="R458" s="94">
        <f t="shared" si="59"/>
        <v>0</v>
      </c>
    </row>
    <row r="459" spans="1:18" hidden="1" x14ac:dyDescent="0.25">
      <c r="A459" s="91">
        <v>42397</v>
      </c>
      <c r="B459" s="92" t="s">
        <v>29</v>
      </c>
      <c r="C459" s="93">
        <v>1030</v>
      </c>
      <c r="D459" s="93">
        <v>1045</v>
      </c>
      <c r="E459" s="54" t="s">
        <v>32</v>
      </c>
      <c r="F459" s="54">
        <v>6</v>
      </c>
      <c r="G459" s="160">
        <v>0</v>
      </c>
      <c r="H459" s="160">
        <v>0</v>
      </c>
      <c r="I459" s="160">
        <v>0</v>
      </c>
      <c r="J459" s="160">
        <v>0</v>
      </c>
      <c r="K459" s="54">
        <f t="shared" si="56"/>
        <v>0</v>
      </c>
      <c r="L459" s="54">
        <f t="shared" si="52"/>
        <v>0</v>
      </c>
      <c r="M459" s="54">
        <f t="shared" si="53"/>
        <v>0</v>
      </c>
      <c r="N459" s="54">
        <f t="shared" si="54"/>
        <v>0</v>
      </c>
      <c r="O459" s="54">
        <f t="shared" si="55"/>
        <v>0</v>
      </c>
      <c r="P459" s="54">
        <f t="shared" si="57"/>
        <v>0</v>
      </c>
      <c r="Q459" s="54">
        <f t="shared" si="58"/>
        <v>0</v>
      </c>
      <c r="R459" s="94">
        <f t="shared" si="59"/>
        <v>0</v>
      </c>
    </row>
    <row r="460" spans="1:18" hidden="1" x14ac:dyDescent="0.25">
      <c r="A460" s="91">
        <v>42397</v>
      </c>
      <c r="B460" s="92" t="s">
        <v>29</v>
      </c>
      <c r="C460" s="93">
        <v>1045</v>
      </c>
      <c r="D460" s="93">
        <v>1100</v>
      </c>
      <c r="E460" s="54" t="s">
        <v>32</v>
      </c>
      <c r="F460" s="54">
        <v>6</v>
      </c>
      <c r="G460" s="160">
        <v>0</v>
      </c>
      <c r="H460" s="160">
        <v>0</v>
      </c>
      <c r="I460" s="160">
        <v>0</v>
      </c>
      <c r="J460" s="160">
        <v>0</v>
      </c>
      <c r="K460" s="54">
        <f t="shared" si="56"/>
        <v>0</v>
      </c>
      <c r="L460" s="54">
        <f t="shared" si="52"/>
        <v>0</v>
      </c>
      <c r="M460" s="54">
        <f t="shared" si="53"/>
        <v>0</v>
      </c>
      <c r="N460" s="54">
        <f t="shared" si="54"/>
        <v>0</v>
      </c>
      <c r="O460" s="54">
        <f t="shared" si="55"/>
        <v>0</v>
      </c>
      <c r="P460" s="54">
        <f t="shared" si="57"/>
        <v>0</v>
      </c>
      <c r="Q460" s="54">
        <f t="shared" si="58"/>
        <v>0</v>
      </c>
      <c r="R460" s="94">
        <f t="shared" si="59"/>
        <v>0</v>
      </c>
    </row>
    <row r="461" spans="1:18" hidden="1" x14ac:dyDescent="0.25">
      <c r="A461" s="91">
        <v>42397</v>
      </c>
      <c r="B461" s="92" t="s">
        <v>29</v>
      </c>
      <c r="C461" s="93">
        <v>1100</v>
      </c>
      <c r="D461" s="93">
        <v>1115</v>
      </c>
      <c r="E461" s="54" t="s">
        <v>32</v>
      </c>
      <c r="F461" s="54">
        <v>6</v>
      </c>
      <c r="G461" s="160">
        <v>0</v>
      </c>
      <c r="H461" s="160">
        <v>0</v>
      </c>
      <c r="I461" s="160">
        <v>0</v>
      </c>
      <c r="J461" s="160">
        <v>0</v>
      </c>
      <c r="K461" s="54">
        <f t="shared" si="56"/>
        <v>0</v>
      </c>
      <c r="L461" s="54">
        <f t="shared" si="52"/>
        <v>0</v>
      </c>
      <c r="M461" s="54">
        <f t="shared" si="53"/>
        <v>0</v>
      </c>
      <c r="N461" s="54">
        <f t="shared" si="54"/>
        <v>0</v>
      </c>
      <c r="O461" s="54">
        <f t="shared" si="55"/>
        <v>0</v>
      </c>
      <c r="P461" s="54">
        <f t="shared" si="57"/>
        <v>0</v>
      </c>
      <c r="Q461" s="54">
        <f t="shared" si="58"/>
        <v>0</v>
      </c>
      <c r="R461" s="94">
        <f t="shared" si="59"/>
        <v>0</v>
      </c>
    </row>
    <row r="462" spans="1:18" hidden="1" x14ac:dyDescent="0.25">
      <c r="A462" s="91">
        <v>42397</v>
      </c>
      <c r="B462" s="92" t="s">
        <v>29</v>
      </c>
      <c r="C462" s="93">
        <v>1115</v>
      </c>
      <c r="D462" s="93">
        <v>1130</v>
      </c>
      <c r="E462" s="54" t="s">
        <v>32</v>
      </c>
      <c r="F462" s="54">
        <v>6</v>
      </c>
      <c r="G462" s="160">
        <v>0</v>
      </c>
      <c r="H462" s="160">
        <v>0</v>
      </c>
      <c r="I462" s="160">
        <v>0</v>
      </c>
      <c r="J462" s="160">
        <v>0</v>
      </c>
      <c r="K462" s="54">
        <f t="shared" si="56"/>
        <v>0</v>
      </c>
      <c r="L462" s="54">
        <f t="shared" si="52"/>
        <v>0</v>
      </c>
      <c r="M462" s="54">
        <f t="shared" si="53"/>
        <v>0</v>
      </c>
      <c r="N462" s="54">
        <f t="shared" si="54"/>
        <v>0</v>
      </c>
      <c r="O462" s="54">
        <f t="shared" si="55"/>
        <v>0</v>
      </c>
      <c r="P462" s="54">
        <f t="shared" si="57"/>
        <v>0</v>
      </c>
      <c r="Q462" s="54">
        <f t="shared" si="58"/>
        <v>0</v>
      </c>
      <c r="R462" s="94">
        <f t="shared" si="59"/>
        <v>0</v>
      </c>
    </row>
    <row r="463" spans="1:18" hidden="1" x14ac:dyDescent="0.25">
      <c r="A463" s="91">
        <v>42397</v>
      </c>
      <c r="B463" s="92" t="s">
        <v>29</v>
      </c>
      <c r="C463" s="93">
        <v>1130</v>
      </c>
      <c r="D463" s="93">
        <v>1145</v>
      </c>
      <c r="E463" s="54" t="s">
        <v>32</v>
      </c>
      <c r="F463" s="54">
        <v>6</v>
      </c>
      <c r="G463" s="160">
        <v>0</v>
      </c>
      <c r="H463" s="160">
        <v>0</v>
      </c>
      <c r="I463" s="160">
        <v>0</v>
      </c>
      <c r="J463" s="160">
        <v>0</v>
      </c>
      <c r="K463" s="54">
        <f t="shared" si="56"/>
        <v>0</v>
      </c>
      <c r="L463" s="54">
        <f t="shared" si="52"/>
        <v>0</v>
      </c>
      <c r="M463" s="54">
        <f t="shared" si="53"/>
        <v>0</v>
      </c>
      <c r="N463" s="54">
        <f t="shared" si="54"/>
        <v>0</v>
      </c>
      <c r="O463" s="54">
        <f t="shared" si="55"/>
        <v>0</v>
      </c>
      <c r="P463" s="54">
        <f t="shared" si="57"/>
        <v>0</v>
      </c>
      <c r="Q463" s="54">
        <f t="shared" si="58"/>
        <v>0</v>
      </c>
      <c r="R463" s="94">
        <f t="shared" si="59"/>
        <v>0</v>
      </c>
    </row>
    <row r="464" spans="1:18" hidden="1" x14ac:dyDescent="0.25">
      <c r="A464" s="91">
        <v>42397</v>
      </c>
      <c r="B464" s="92" t="s">
        <v>29</v>
      </c>
      <c r="C464" s="93">
        <v>1145</v>
      </c>
      <c r="D464" s="93">
        <v>1200</v>
      </c>
      <c r="E464" s="54" t="s">
        <v>32</v>
      </c>
      <c r="F464" s="54">
        <v>6</v>
      </c>
      <c r="G464" s="160">
        <v>0</v>
      </c>
      <c r="H464" s="160">
        <v>0</v>
      </c>
      <c r="I464" s="160">
        <v>0</v>
      </c>
      <c r="J464" s="160">
        <v>0</v>
      </c>
      <c r="K464" s="54">
        <f t="shared" si="56"/>
        <v>0</v>
      </c>
      <c r="L464" s="54">
        <f t="shared" si="52"/>
        <v>0</v>
      </c>
      <c r="M464" s="54">
        <f t="shared" si="53"/>
        <v>0</v>
      </c>
      <c r="N464" s="54">
        <f t="shared" si="54"/>
        <v>0</v>
      </c>
      <c r="O464" s="54">
        <f t="shared" si="55"/>
        <v>0</v>
      </c>
      <c r="P464" s="54">
        <f t="shared" si="57"/>
        <v>0</v>
      </c>
      <c r="Q464" s="54">
        <f t="shared" si="58"/>
        <v>0</v>
      </c>
      <c r="R464" s="94">
        <f t="shared" si="59"/>
        <v>0</v>
      </c>
    </row>
    <row r="465" spans="1:18" hidden="1" x14ac:dyDescent="0.25">
      <c r="A465" s="91">
        <v>42397</v>
      </c>
      <c r="B465" s="92" t="s">
        <v>29</v>
      </c>
      <c r="C465" s="93">
        <v>1200</v>
      </c>
      <c r="D465" s="93">
        <v>1215</v>
      </c>
      <c r="E465" s="54" t="s">
        <v>32</v>
      </c>
      <c r="F465" s="54">
        <v>6</v>
      </c>
      <c r="G465" s="160">
        <v>0</v>
      </c>
      <c r="H465" s="160">
        <v>0</v>
      </c>
      <c r="I465" s="160">
        <v>0</v>
      </c>
      <c r="J465" s="160">
        <v>0</v>
      </c>
      <c r="K465" s="54">
        <f t="shared" si="56"/>
        <v>0</v>
      </c>
      <c r="L465" s="54">
        <f t="shared" ref="L465:L528" si="60">ROUNDUP(G465*$C$3,0)</f>
        <v>0</v>
      </c>
      <c r="M465" s="54">
        <f t="shared" ref="M465:M528" si="61">ROUNDUP($C$7*H465,0)</f>
        <v>0</v>
      </c>
      <c r="N465" s="54">
        <f t="shared" ref="N465:N528" si="62">ROUNDUP(I465*$C$10,0)</f>
        <v>0</v>
      </c>
      <c r="O465" s="54">
        <f t="shared" ref="O465:O528" si="63">ROUNDUP(J465*$C$11,0)</f>
        <v>0</v>
      </c>
      <c r="P465" s="54">
        <f t="shared" si="57"/>
        <v>0</v>
      </c>
      <c r="Q465" s="54">
        <f t="shared" si="58"/>
        <v>0</v>
      </c>
      <c r="R465" s="94">
        <f t="shared" si="59"/>
        <v>0</v>
      </c>
    </row>
    <row r="466" spans="1:18" hidden="1" x14ac:dyDescent="0.25">
      <c r="A466" s="91">
        <v>42397</v>
      </c>
      <c r="B466" s="92" t="s">
        <v>29</v>
      </c>
      <c r="C466" s="93">
        <v>1215</v>
      </c>
      <c r="D466" s="93">
        <v>1230</v>
      </c>
      <c r="E466" s="54" t="s">
        <v>32</v>
      </c>
      <c r="F466" s="54">
        <v>6</v>
      </c>
      <c r="G466" s="160">
        <v>0</v>
      </c>
      <c r="H466" s="160">
        <v>0</v>
      </c>
      <c r="I466" s="160">
        <v>0</v>
      </c>
      <c r="J466" s="160">
        <v>0</v>
      </c>
      <c r="K466" s="54">
        <f t="shared" si="56"/>
        <v>0</v>
      </c>
      <c r="L466" s="54">
        <f t="shared" si="60"/>
        <v>0</v>
      </c>
      <c r="M466" s="54">
        <f t="shared" si="61"/>
        <v>0</v>
      </c>
      <c r="N466" s="54">
        <f t="shared" si="62"/>
        <v>0</v>
      </c>
      <c r="O466" s="54">
        <f t="shared" si="63"/>
        <v>0</v>
      </c>
      <c r="P466" s="54">
        <f t="shared" si="57"/>
        <v>0</v>
      </c>
      <c r="Q466" s="54">
        <f t="shared" si="58"/>
        <v>0</v>
      </c>
      <c r="R466" s="94">
        <f t="shared" si="59"/>
        <v>0</v>
      </c>
    </row>
    <row r="467" spans="1:18" hidden="1" x14ac:dyDescent="0.25">
      <c r="A467" s="91">
        <v>42397</v>
      </c>
      <c r="B467" s="92" t="s">
        <v>29</v>
      </c>
      <c r="C467" s="93">
        <v>1230</v>
      </c>
      <c r="D467" s="93">
        <v>1245</v>
      </c>
      <c r="E467" s="54" t="s">
        <v>32</v>
      </c>
      <c r="F467" s="54">
        <v>6</v>
      </c>
      <c r="G467" s="160">
        <v>0</v>
      </c>
      <c r="H467" s="160">
        <v>0</v>
      </c>
      <c r="I467" s="160">
        <v>0</v>
      </c>
      <c r="J467" s="160">
        <v>0</v>
      </c>
      <c r="K467" s="54">
        <f t="shared" si="56"/>
        <v>0</v>
      </c>
      <c r="L467" s="54">
        <f t="shared" si="60"/>
        <v>0</v>
      </c>
      <c r="M467" s="54">
        <f t="shared" si="61"/>
        <v>0</v>
      </c>
      <c r="N467" s="54">
        <f t="shared" si="62"/>
        <v>0</v>
      </c>
      <c r="O467" s="54">
        <f t="shared" si="63"/>
        <v>0</v>
      </c>
      <c r="P467" s="54">
        <f t="shared" si="57"/>
        <v>0</v>
      </c>
      <c r="Q467" s="54">
        <f t="shared" si="58"/>
        <v>0</v>
      </c>
      <c r="R467" s="94">
        <f t="shared" si="59"/>
        <v>0</v>
      </c>
    </row>
    <row r="468" spans="1:18" hidden="1" x14ac:dyDescent="0.25">
      <c r="A468" s="91">
        <v>42397</v>
      </c>
      <c r="B468" s="92" t="s">
        <v>29</v>
      </c>
      <c r="C468" s="93">
        <v>1245</v>
      </c>
      <c r="D468" s="93">
        <v>1300</v>
      </c>
      <c r="E468" s="54" t="s">
        <v>32</v>
      </c>
      <c r="F468" s="54">
        <v>6</v>
      </c>
      <c r="G468" s="160">
        <v>0</v>
      </c>
      <c r="H468" s="160">
        <v>0</v>
      </c>
      <c r="I468" s="160">
        <v>0</v>
      </c>
      <c r="J468" s="160">
        <v>0</v>
      </c>
      <c r="K468" s="54">
        <f t="shared" si="56"/>
        <v>0</v>
      </c>
      <c r="L468" s="54">
        <f t="shared" si="60"/>
        <v>0</v>
      </c>
      <c r="M468" s="54">
        <f t="shared" si="61"/>
        <v>0</v>
      </c>
      <c r="N468" s="54">
        <f t="shared" si="62"/>
        <v>0</v>
      </c>
      <c r="O468" s="54">
        <f t="shared" si="63"/>
        <v>0</v>
      </c>
      <c r="P468" s="54">
        <f t="shared" si="57"/>
        <v>0</v>
      </c>
      <c r="Q468" s="54">
        <f t="shared" si="58"/>
        <v>0</v>
      </c>
      <c r="R468" s="94">
        <f t="shared" si="59"/>
        <v>0</v>
      </c>
    </row>
    <row r="469" spans="1:18" hidden="1" x14ac:dyDescent="0.25">
      <c r="A469" s="91">
        <v>42397</v>
      </c>
      <c r="B469" s="92" t="s">
        <v>29</v>
      </c>
      <c r="C469" s="93">
        <v>1300</v>
      </c>
      <c r="D469" s="93">
        <v>1315</v>
      </c>
      <c r="E469" s="54" t="s">
        <v>32</v>
      </c>
      <c r="F469" s="54">
        <v>6</v>
      </c>
      <c r="G469" s="160">
        <v>0</v>
      </c>
      <c r="H469" s="160">
        <v>0</v>
      </c>
      <c r="I469" s="160">
        <v>0</v>
      </c>
      <c r="J469" s="160">
        <v>0</v>
      </c>
      <c r="K469" s="54">
        <f t="shared" si="56"/>
        <v>0</v>
      </c>
      <c r="L469" s="54">
        <f t="shared" si="60"/>
        <v>0</v>
      </c>
      <c r="M469" s="54">
        <f t="shared" si="61"/>
        <v>0</v>
      </c>
      <c r="N469" s="54">
        <f t="shared" si="62"/>
        <v>0</v>
      </c>
      <c r="O469" s="54">
        <f t="shared" si="63"/>
        <v>0</v>
      </c>
      <c r="P469" s="54">
        <f t="shared" si="57"/>
        <v>0</v>
      </c>
      <c r="Q469" s="54">
        <f t="shared" si="58"/>
        <v>0</v>
      </c>
      <c r="R469" s="94">
        <f t="shared" si="59"/>
        <v>0</v>
      </c>
    </row>
    <row r="470" spans="1:18" hidden="1" x14ac:dyDescent="0.25">
      <c r="A470" s="91">
        <v>42397</v>
      </c>
      <c r="B470" s="92" t="s">
        <v>29</v>
      </c>
      <c r="C470" s="93">
        <v>1315</v>
      </c>
      <c r="D470" s="93">
        <v>1330</v>
      </c>
      <c r="E470" s="54" t="s">
        <v>32</v>
      </c>
      <c r="F470" s="54">
        <v>6</v>
      </c>
      <c r="G470" s="160">
        <v>0</v>
      </c>
      <c r="H470" s="160">
        <v>0</v>
      </c>
      <c r="I470" s="160">
        <v>0</v>
      </c>
      <c r="J470" s="160">
        <v>0</v>
      </c>
      <c r="K470" s="54">
        <f t="shared" si="56"/>
        <v>0</v>
      </c>
      <c r="L470" s="54">
        <f t="shared" si="60"/>
        <v>0</v>
      </c>
      <c r="M470" s="54">
        <f t="shared" si="61"/>
        <v>0</v>
      </c>
      <c r="N470" s="54">
        <f t="shared" si="62"/>
        <v>0</v>
      </c>
      <c r="O470" s="54">
        <f t="shared" si="63"/>
        <v>0</v>
      </c>
      <c r="P470" s="54">
        <f t="shared" si="57"/>
        <v>0</v>
      </c>
      <c r="Q470" s="54">
        <f t="shared" si="58"/>
        <v>0</v>
      </c>
      <c r="R470" s="94">
        <f t="shared" si="59"/>
        <v>0</v>
      </c>
    </row>
    <row r="471" spans="1:18" hidden="1" x14ac:dyDescent="0.25">
      <c r="A471" s="91">
        <v>42397</v>
      </c>
      <c r="B471" s="92" t="s">
        <v>29</v>
      </c>
      <c r="C471" s="93">
        <v>1330</v>
      </c>
      <c r="D471" s="93">
        <v>1345</v>
      </c>
      <c r="E471" s="54" t="s">
        <v>32</v>
      </c>
      <c r="F471" s="54">
        <v>6</v>
      </c>
      <c r="G471" s="160">
        <v>0</v>
      </c>
      <c r="H471" s="160">
        <v>0</v>
      </c>
      <c r="I471" s="160">
        <v>0</v>
      </c>
      <c r="J471" s="160">
        <v>0</v>
      </c>
      <c r="K471" s="54">
        <f t="shared" si="56"/>
        <v>0</v>
      </c>
      <c r="L471" s="54">
        <f t="shared" si="60"/>
        <v>0</v>
      </c>
      <c r="M471" s="54">
        <f t="shared" si="61"/>
        <v>0</v>
      </c>
      <c r="N471" s="54">
        <f t="shared" si="62"/>
        <v>0</v>
      </c>
      <c r="O471" s="54">
        <f t="shared" si="63"/>
        <v>0</v>
      </c>
      <c r="P471" s="54">
        <f t="shared" si="57"/>
        <v>0</v>
      </c>
      <c r="Q471" s="54">
        <f t="shared" si="58"/>
        <v>0</v>
      </c>
      <c r="R471" s="94">
        <f t="shared" si="59"/>
        <v>0</v>
      </c>
    </row>
    <row r="472" spans="1:18" hidden="1" x14ac:dyDescent="0.25">
      <c r="A472" s="91">
        <v>42397</v>
      </c>
      <c r="B472" s="92" t="s">
        <v>29</v>
      </c>
      <c r="C472" s="93">
        <v>1345</v>
      </c>
      <c r="D472" s="93">
        <v>1400</v>
      </c>
      <c r="E472" s="54" t="s">
        <v>32</v>
      </c>
      <c r="F472" s="54">
        <v>6</v>
      </c>
      <c r="G472" s="160">
        <v>0</v>
      </c>
      <c r="H472" s="160">
        <v>0</v>
      </c>
      <c r="I472" s="160">
        <v>0</v>
      </c>
      <c r="J472" s="160">
        <v>0</v>
      </c>
      <c r="K472" s="54">
        <f t="shared" si="56"/>
        <v>0</v>
      </c>
      <c r="L472" s="54">
        <f t="shared" si="60"/>
        <v>0</v>
      </c>
      <c r="M472" s="54">
        <f t="shared" si="61"/>
        <v>0</v>
      </c>
      <c r="N472" s="54">
        <f t="shared" si="62"/>
        <v>0</v>
      </c>
      <c r="O472" s="54">
        <f t="shared" si="63"/>
        <v>0</v>
      </c>
      <c r="P472" s="54">
        <f t="shared" si="57"/>
        <v>0</v>
      </c>
      <c r="Q472" s="54">
        <f t="shared" si="58"/>
        <v>0</v>
      </c>
      <c r="R472" s="94">
        <f t="shared" si="59"/>
        <v>0</v>
      </c>
    </row>
    <row r="473" spans="1:18" hidden="1" x14ac:dyDescent="0.25">
      <c r="A473" s="91">
        <v>42397</v>
      </c>
      <c r="B473" s="92" t="s">
        <v>29</v>
      </c>
      <c r="C473" s="93">
        <v>1400</v>
      </c>
      <c r="D473" s="93">
        <v>1415</v>
      </c>
      <c r="E473" s="54" t="s">
        <v>32</v>
      </c>
      <c r="F473" s="54">
        <v>6</v>
      </c>
      <c r="G473" s="160">
        <v>0</v>
      </c>
      <c r="H473" s="160">
        <v>0</v>
      </c>
      <c r="I473" s="160">
        <v>0</v>
      </c>
      <c r="J473" s="160">
        <v>0</v>
      </c>
      <c r="K473" s="54">
        <f t="shared" ref="K473:K536" si="64">SUM(G473:J473)</f>
        <v>0</v>
      </c>
      <c r="L473" s="54">
        <f t="shared" si="60"/>
        <v>0</v>
      </c>
      <c r="M473" s="54">
        <f t="shared" si="61"/>
        <v>0</v>
      </c>
      <c r="N473" s="54">
        <f t="shared" si="62"/>
        <v>0</v>
      </c>
      <c r="O473" s="54">
        <f t="shared" si="63"/>
        <v>0</v>
      </c>
      <c r="P473" s="54">
        <f t="shared" ref="P473:P536" si="65">SUM(L473:O473)</f>
        <v>0</v>
      </c>
      <c r="Q473" s="54">
        <f t="shared" si="58"/>
        <v>0</v>
      </c>
      <c r="R473" s="94">
        <f t="shared" si="59"/>
        <v>0</v>
      </c>
    </row>
    <row r="474" spans="1:18" hidden="1" x14ac:dyDescent="0.25">
      <c r="A474" s="91">
        <v>42397</v>
      </c>
      <c r="B474" s="92" t="s">
        <v>29</v>
      </c>
      <c r="C474" s="93">
        <v>1415</v>
      </c>
      <c r="D474" s="93">
        <v>1430</v>
      </c>
      <c r="E474" s="54" t="s">
        <v>32</v>
      </c>
      <c r="F474" s="54">
        <v>6</v>
      </c>
      <c r="G474" s="160">
        <v>0</v>
      </c>
      <c r="H474" s="160">
        <v>0</v>
      </c>
      <c r="I474" s="160">
        <v>0</v>
      </c>
      <c r="J474" s="160">
        <v>0</v>
      </c>
      <c r="K474" s="54">
        <f t="shared" si="64"/>
        <v>0</v>
      </c>
      <c r="L474" s="54">
        <f t="shared" si="60"/>
        <v>0</v>
      </c>
      <c r="M474" s="54">
        <f t="shared" si="61"/>
        <v>0</v>
      </c>
      <c r="N474" s="54">
        <f t="shared" si="62"/>
        <v>0</v>
      </c>
      <c r="O474" s="54">
        <f t="shared" si="63"/>
        <v>0</v>
      </c>
      <c r="P474" s="54">
        <f t="shared" si="65"/>
        <v>0</v>
      </c>
      <c r="Q474" s="54">
        <f t="shared" si="58"/>
        <v>0</v>
      </c>
      <c r="R474" s="94">
        <f t="shared" si="59"/>
        <v>0</v>
      </c>
    </row>
    <row r="475" spans="1:18" hidden="1" x14ac:dyDescent="0.25">
      <c r="A475" s="91">
        <v>42397</v>
      </c>
      <c r="B475" s="92" t="s">
        <v>29</v>
      </c>
      <c r="C475" s="93">
        <v>1430</v>
      </c>
      <c r="D475" s="93">
        <v>1445</v>
      </c>
      <c r="E475" s="54" t="s">
        <v>32</v>
      </c>
      <c r="F475" s="54">
        <v>6</v>
      </c>
      <c r="G475" s="160">
        <v>0</v>
      </c>
      <c r="H475" s="160">
        <v>0</v>
      </c>
      <c r="I475" s="160">
        <v>0</v>
      </c>
      <c r="J475" s="160">
        <v>0</v>
      </c>
      <c r="K475" s="54">
        <f t="shared" si="64"/>
        <v>0</v>
      </c>
      <c r="L475" s="54">
        <f t="shared" si="60"/>
        <v>0</v>
      </c>
      <c r="M475" s="54">
        <f t="shared" si="61"/>
        <v>0</v>
      </c>
      <c r="N475" s="54">
        <f t="shared" si="62"/>
        <v>0</v>
      </c>
      <c r="O475" s="54">
        <f t="shared" si="63"/>
        <v>0</v>
      </c>
      <c r="P475" s="54">
        <f t="shared" si="65"/>
        <v>0</v>
      </c>
      <c r="Q475" s="54">
        <f t="shared" si="58"/>
        <v>0</v>
      </c>
      <c r="R475" s="94">
        <f t="shared" si="59"/>
        <v>0</v>
      </c>
    </row>
    <row r="476" spans="1:18" hidden="1" x14ac:dyDescent="0.25">
      <c r="A476" s="91">
        <v>42397</v>
      </c>
      <c r="B476" s="92" t="s">
        <v>29</v>
      </c>
      <c r="C476" s="93">
        <v>1445</v>
      </c>
      <c r="D476" s="93">
        <v>1500</v>
      </c>
      <c r="E476" s="54" t="s">
        <v>32</v>
      </c>
      <c r="F476" s="54">
        <v>6</v>
      </c>
      <c r="G476" s="160">
        <v>0</v>
      </c>
      <c r="H476" s="160">
        <v>0</v>
      </c>
      <c r="I476" s="160">
        <v>0</v>
      </c>
      <c r="J476" s="160">
        <v>0</v>
      </c>
      <c r="K476" s="54">
        <f t="shared" si="64"/>
        <v>0</v>
      </c>
      <c r="L476" s="54">
        <f t="shared" si="60"/>
        <v>0</v>
      </c>
      <c r="M476" s="54">
        <f t="shared" si="61"/>
        <v>0</v>
      </c>
      <c r="N476" s="54">
        <f t="shared" si="62"/>
        <v>0</v>
      </c>
      <c r="O476" s="54">
        <f t="shared" si="63"/>
        <v>0</v>
      </c>
      <c r="P476" s="54">
        <f t="shared" si="65"/>
        <v>0</v>
      </c>
      <c r="Q476" s="54">
        <f t="shared" si="58"/>
        <v>0</v>
      </c>
      <c r="R476" s="94">
        <f t="shared" si="59"/>
        <v>0</v>
      </c>
    </row>
    <row r="477" spans="1:18" hidden="1" x14ac:dyDescent="0.25">
      <c r="A477" s="91">
        <v>42397</v>
      </c>
      <c r="B477" s="92" t="s">
        <v>29</v>
      </c>
      <c r="C477" s="93">
        <v>1500</v>
      </c>
      <c r="D477" s="93">
        <v>1515</v>
      </c>
      <c r="E477" s="54" t="s">
        <v>32</v>
      </c>
      <c r="F477" s="54">
        <v>6</v>
      </c>
      <c r="G477" s="160">
        <v>0</v>
      </c>
      <c r="H477" s="160">
        <v>0</v>
      </c>
      <c r="I477" s="160">
        <v>0</v>
      </c>
      <c r="J477" s="160">
        <v>0</v>
      </c>
      <c r="K477" s="54">
        <f t="shared" si="64"/>
        <v>0</v>
      </c>
      <c r="L477" s="54">
        <f t="shared" si="60"/>
        <v>0</v>
      </c>
      <c r="M477" s="54">
        <f t="shared" si="61"/>
        <v>0</v>
      </c>
      <c r="N477" s="54">
        <f t="shared" si="62"/>
        <v>0</v>
      </c>
      <c r="O477" s="54">
        <f t="shared" si="63"/>
        <v>0</v>
      </c>
      <c r="P477" s="54">
        <f t="shared" si="65"/>
        <v>0</v>
      </c>
      <c r="Q477" s="54">
        <f t="shared" si="58"/>
        <v>0</v>
      </c>
      <c r="R477" s="94">
        <f t="shared" si="59"/>
        <v>0</v>
      </c>
    </row>
    <row r="478" spans="1:18" hidden="1" x14ac:dyDescent="0.25">
      <c r="A478" s="91">
        <v>42397</v>
      </c>
      <c r="B478" s="92" t="s">
        <v>29</v>
      </c>
      <c r="C478" s="93">
        <v>1515</v>
      </c>
      <c r="D478" s="93">
        <v>1530</v>
      </c>
      <c r="E478" s="54" t="s">
        <v>32</v>
      </c>
      <c r="F478" s="54">
        <v>6</v>
      </c>
      <c r="G478" s="160">
        <v>0</v>
      </c>
      <c r="H478" s="160">
        <v>0</v>
      </c>
      <c r="I478" s="160">
        <v>0</v>
      </c>
      <c r="J478" s="160">
        <v>0</v>
      </c>
      <c r="K478" s="54">
        <f t="shared" si="64"/>
        <v>0</v>
      </c>
      <c r="L478" s="54">
        <f t="shared" si="60"/>
        <v>0</v>
      </c>
      <c r="M478" s="54">
        <f t="shared" si="61"/>
        <v>0</v>
      </c>
      <c r="N478" s="54">
        <f t="shared" si="62"/>
        <v>0</v>
      </c>
      <c r="O478" s="54">
        <f t="shared" si="63"/>
        <v>0</v>
      </c>
      <c r="P478" s="54">
        <f t="shared" si="65"/>
        <v>0</v>
      </c>
      <c r="Q478" s="54">
        <f t="shared" si="58"/>
        <v>0</v>
      </c>
      <c r="R478" s="94">
        <f t="shared" si="59"/>
        <v>0</v>
      </c>
    </row>
    <row r="479" spans="1:18" hidden="1" x14ac:dyDescent="0.25">
      <c r="A479" s="91">
        <v>42397</v>
      </c>
      <c r="B479" s="92" t="s">
        <v>29</v>
      </c>
      <c r="C479" s="93">
        <v>1530</v>
      </c>
      <c r="D479" s="93">
        <v>1545</v>
      </c>
      <c r="E479" s="54" t="s">
        <v>32</v>
      </c>
      <c r="F479" s="54">
        <v>6</v>
      </c>
      <c r="G479" s="160">
        <v>0</v>
      </c>
      <c r="H479" s="160">
        <v>0</v>
      </c>
      <c r="I479" s="160">
        <v>0</v>
      </c>
      <c r="J479" s="160">
        <v>0</v>
      </c>
      <c r="K479" s="54">
        <f t="shared" si="64"/>
        <v>0</v>
      </c>
      <c r="L479" s="54">
        <f t="shared" si="60"/>
        <v>0</v>
      </c>
      <c r="M479" s="54">
        <f t="shared" si="61"/>
        <v>0</v>
      </c>
      <c r="N479" s="54">
        <f t="shared" si="62"/>
        <v>0</v>
      </c>
      <c r="O479" s="54">
        <f t="shared" si="63"/>
        <v>0</v>
      </c>
      <c r="P479" s="54">
        <f t="shared" si="65"/>
        <v>0</v>
      </c>
      <c r="Q479" s="54">
        <f t="shared" si="58"/>
        <v>0</v>
      </c>
      <c r="R479" s="94">
        <f t="shared" si="59"/>
        <v>0</v>
      </c>
    </row>
    <row r="480" spans="1:18" hidden="1" x14ac:dyDescent="0.25">
      <c r="A480" s="91">
        <v>42397</v>
      </c>
      <c r="B480" s="92" t="s">
        <v>29</v>
      </c>
      <c r="C480" s="93">
        <v>1545</v>
      </c>
      <c r="D480" s="93">
        <v>1600</v>
      </c>
      <c r="E480" s="54" t="s">
        <v>32</v>
      </c>
      <c r="F480" s="54">
        <v>6</v>
      </c>
      <c r="G480" s="160">
        <v>0</v>
      </c>
      <c r="H480" s="160">
        <v>0</v>
      </c>
      <c r="I480" s="160">
        <v>0</v>
      </c>
      <c r="J480" s="160">
        <v>0</v>
      </c>
      <c r="K480" s="54">
        <f t="shared" si="64"/>
        <v>0</v>
      </c>
      <c r="L480" s="54">
        <f t="shared" si="60"/>
        <v>0</v>
      </c>
      <c r="M480" s="54">
        <f t="shared" si="61"/>
        <v>0</v>
      </c>
      <c r="N480" s="54">
        <f t="shared" si="62"/>
        <v>0</v>
      </c>
      <c r="O480" s="54">
        <f t="shared" si="63"/>
        <v>0</v>
      </c>
      <c r="P480" s="54">
        <f t="shared" si="65"/>
        <v>0</v>
      </c>
      <c r="Q480" s="54">
        <f t="shared" si="58"/>
        <v>0</v>
      </c>
      <c r="R480" s="94">
        <f t="shared" si="59"/>
        <v>0</v>
      </c>
    </row>
    <row r="481" spans="1:18" hidden="1" x14ac:dyDescent="0.25">
      <c r="A481" s="91">
        <v>42397</v>
      </c>
      <c r="B481" s="92" t="s">
        <v>29</v>
      </c>
      <c r="C481" s="93">
        <v>1600</v>
      </c>
      <c r="D481" s="93">
        <v>1615</v>
      </c>
      <c r="E481" s="54" t="s">
        <v>32</v>
      </c>
      <c r="F481" s="54">
        <v>6</v>
      </c>
      <c r="G481" s="160">
        <v>0</v>
      </c>
      <c r="H481" s="160">
        <v>0</v>
      </c>
      <c r="I481" s="160">
        <v>0</v>
      </c>
      <c r="J481" s="160">
        <v>0</v>
      </c>
      <c r="K481" s="54">
        <f t="shared" si="64"/>
        <v>0</v>
      </c>
      <c r="L481" s="54">
        <f t="shared" si="60"/>
        <v>0</v>
      </c>
      <c r="M481" s="54">
        <f t="shared" si="61"/>
        <v>0</v>
      </c>
      <c r="N481" s="54">
        <f t="shared" si="62"/>
        <v>0</v>
      </c>
      <c r="O481" s="54">
        <f t="shared" si="63"/>
        <v>0</v>
      </c>
      <c r="P481" s="54">
        <f t="shared" si="65"/>
        <v>0</v>
      </c>
      <c r="Q481" s="54">
        <f t="shared" ref="Q481:Q544" si="66">SUM(L481:N481)</f>
        <v>0</v>
      </c>
      <c r="R481" s="94">
        <f t="shared" si="59"/>
        <v>0</v>
      </c>
    </row>
    <row r="482" spans="1:18" hidden="1" x14ac:dyDescent="0.25">
      <c r="A482" s="91">
        <v>42397</v>
      </c>
      <c r="B482" s="92" t="s">
        <v>29</v>
      </c>
      <c r="C482" s="93">
        <v>1615</v>
      </c>
      <c r="D482" s="93">
        <v>1630</v>
      </c>
      <c r="E482" s="54" t="s">
        <v>32</v>
      </c>
      <c r="F482" s="54">
        <v>6</v>
      </c>
      <c r="G482" s="160">
        <v>0</v>
      </c>
      <c r="H482" s="160">
        <v>0</v>
      </c>
      <c r="I482" s="160">
        <v>0</v>
      </c>
      <c r="J482" s="160">
        <v>0</v>
      </c>
      <c r="K482" s="54">
        <f t="shared" si="64"/>
        <v>0</v>
      </c>
      <c r="L482" s="54">
        <f t="shared" si="60"/>
        <v>0</v>
      </c>
      <c r="M482" s="54">
        <f t="shared" si="61"/>
        <v>0</v>
      </c>
      <c r="N482" s="54">
        <f t="shared" si="62"/>
        <v>0</v>
      </c>
      <c r="O482" s="54">
        <f t="shared" si="63"/>
        <v>0</v>
      </c>
      <c r="P482" s="54">
        <f t="shared" si="65"/>
        <v>0</v>
      </c>
      <c r="Q482" s="54">
        <f t="shared" si="66"/>
        <v>0</v>
      </c>
      <c r="R482" s="94">
        <f t="shared" si="59"/>
        <v>0</v>
      </c>
    </row>
    <row r="483" spans="1:18" hidden="1" x14ac:dyDescent="0.25">
      <c r="A483" s="91">
        <v>42397</v>
      </c>
      <c r="B483" s="92" t="s">
        <v>29</v>
      </c>
      <c r="C483" s="93">
        <v>1630</v>
      </c>
      <c r="D483" s="93">
        <v>1645</v>
      </c>
      <c r="E483" s="54" t="s">
        <v>32</v>
      </c>
      <c r="F483" s="54">
        <v>6</v>
      </c>
      <c r="G483" s="160">
        <v>0</v>
      </c>
      <c r="H483" s="160">
        <v>0</v>
      </c>
      <c r="I483" s="160">
        <v>0</v>
      </c>
      <c r="J483" s="160">
        <v>0</v>
      </c>
      <c r="K483" s="54">
        <f t="shared" si="64"/>
        <v>0</v>
      </c>
      <c r="L483" s="54">
        <f t="shared" si="60"/>
        <v>0</v>
      </c>
      <c r="M483" s="54">
        <f t="shared" si="61"/>
        <v>0</v>
      </c>
      <c r="N483" s="54">
        <f t="shared" si="62"/>
        <v>0</v>
      </c>
      <c r="O483" s="54">
        <f t="shared" si="63"/>
        <v>0</v>
      </c>
      <c r="P483" s="54">
        <f t="shared" si="65"/>
        <v>0</v>
      </c>
      <c r="Q483" s="54">
        <f t="shared" si="66"/>
        <v>0</v>
      </c>
      <c r="R483" s="94">
        <f t="shared" si="59"/>
        <v>0</v>
      </c>
    </row>
    <row r="484" spans="1:18" hidden="1" x14ac:dyDescent="0.25">
      <c r="A484" s="91">
        <v>42397</v>
      </c>
      <c r="B484" s="92" t="s">
        <v>29</v>
      </c>
      <c r="C484" s="93">
        <v>1645</v>
      </c>
      <c r="D484" s="93">
        <v>1700</v>
      </c>
      <c r="E484" s="54" t="s">
        <v>32</v>
      </c>
      <c r="F484" s="54">
        <v>6</v>
      </c>
      <c r="G484" s="160">
        <v>0</v>
      </c>
      <c r="H484" s="160">
        <v>0</v>
      </c>
      <c r="I484" s="160">
        <v>0</v>
      </c>
      <c r="J484" s="160">
        <v>0</v>
      </c>
      <c r="K484" s="54">
        <f t="shared" si="64"/>
        <v>0</v>
      </c>
      <c r="L484" s="54">
        <f t="shared" si="60"/>
        <v>0</v>
      </c>
      <c r="M484" s="54">
        <f t="shared" si="61"/>
        <v>0</v>
      </c>
      <c r="N484" s="54">
        <f t="shared" si="62"/>
        <v>0</v>
      </c>
      <c r="O484" s="54">
        <f t="shared" si="63"/>
        <v>0</v>
      </c>
      <c r="P484" s="54">
        <f t="shared" si="65"/>
        <v>0</v>
      </c>
      <c r="Q484" s="54">
        <f t="shared" si="66"/>
        <v>0</v>
      </c>
      <c r="R484" s="94">
        <f t="shared" si="59"/>
        <v>0</v>
      </c>
    </row>
    <row r="485" spans="1:18" hidden="1" x14ac:dyDescent="0.25">
      <c r="A485" s="91">
        <v>42397</v>
      </c>
      <c r="B485" s="92" t="s">
        <v>29</v>
      </c>
      <c r="C485" s="93">
        <v>1700</v>
      </c>
      <c r="D485" s="93">
        <v>1715</v>
      </c>
      <c r="E485" s="54" t="s">
        <v>32</v>
      </c>
      <c r="F485" s="54">
        <v>6</v>
      </c>
      <c r="G485" s="160">
        <v>0</v>
      </c>
      <c r="H485" s="160">
        <v>0</v>
      </c>
      <c r="I485" s="160">
        <v>0</v>
      </c>
      <c r="J485" s="160">
        <v>0</v>
      </c>
      <c r="K485" s="54">
        <f t="shared" si="64"/>
        <v>0</v>
      </c>
      <c r="L485" s="54">
        <f t="shared" si="60"/>
        <v>0</v>
      </c>
      <c r="M485" s="54">
        <f t="shared" si="61"/>
        <v>0</v>
      </c>
      <c r="N485" s="54">
        <f t="shared" si="62"/>
        <v>0</v>
      </c>
      <c r="O485" s="54">
        <f t="shared" si="63"/>
        <v>0</v>
      </c>
      <c r="P485" s="54">
        <f t="shared" si="65"/>
        <v>0</v>
      </c>
      <c r="Q485" s="54">
        <f t="shared" si="66"/>
        <v>0</v>
      </c>
      <c r="R485" s="94">
        <f t="shared" si="59"/>
        <v>0</v>
      </c>
    </row>
    <row r="486" spans="1:18" hidden="1" x14ac:dyDescent="0.25">
      <c r="A486" s="91">
        <v>42397</v>
      </c>
      <c r="B486" s="92" t="s">
        <v>29</v>
      </c>
      <c r="C486" s="93">
        <v>1715</v>
      </c>
      <c r="D486" s="93">
        <v>1730</v>
      </c>
      <c r="E486" s="54" t="s">
        <v>32</v>
      </c>
      <c r="F486" s="54">
        <v>6</v>
      </c>
      <c r="G486" s="160">
        <v>0</v>
      </c>
      <c r="H486" s="160">
        <v>0</v>
      </c>
      <c r="I486" s="160">
        <v>0</v>
      </c>
      <c r="J486" s="160">
        <v>0</v>
      </c>
      <c r="K486" s="54">
        <f t="shared" si="64"/>
        <v>0</v>
      </c>
      <c r="L486" s="54">
        <f t="shared" si="60"/>
        <v>0</v>
      </c>
      <c r="M486" s="54">
        <f t="shared" si="61"/>
        <v>0</v>
      </c>
      <c r="N486" s="54">
        <f t="shared" si="62"/>
        <v>0</v>
      </c>
      <c r="O486" s="54">
        <f t="shared" si="63"/>
        <v>0</v>
      </c>
      <c r="P486" s="54">
        <f t="shared" si="65"/>
        <v>0</v>
      </c>
      <c r="Q486" s="54">
        <f t="shared" si="66"/>
        <v>0</v>
      </c>
      <c r="R486" s="94">
        <f t="shared" si="59"/>
        <v>0</v>
      </c>
    </row>
    <row r="487" spans="1:18" hidden="1" x14ac:dyDescent="0.25">
      <c r="A487" s="91">
        <v>42397</v>
      </c>
      <c r="B487" s="92" t="s">
        <v>29</v>
      </c>
      <c r="C487" s="93">
        <v>1730</v>
      </c>
      <c r="D487" s="93">
        <v>1745</v>
      </c>
      <c r="E487" s="54" t="s">
        <v>32</v>
      </c>
      <c r="F487" s="54">
        <v>6</v>
      </c>
      <c r="G487" s="160">
        <v>0</v>
      </c>
      <c r="H487" s="160">
        <v>0</v>
      </c>
      <c r="I487" s="160">
        <v>0</v>
      </c>
      <c r="J487" s="160">
        <v>0</v>
      </c>
      <c r="K487" s="54">
        <f t="shared" si="64"/>
        <v>0</v>
      </c>
      <c r="L487" s="54">
        <f t="shared" si="60"/>
        <v>0</v>
      </c>
      <c r="M487" s="54">
        <f t="shared" si="61"/>
        <v>0</v>
      </c>
      <c r="N487" s="54">
        <f t="shared" si="62"/>
        <v>0</v>
      </c>
      <c r="O487" s="54">
        <f t="shared" si="63"/>
        <v>0</v>
      </c>
      <c r="P487" s="54">
        <f t="shared" si="65"/>
        <v>0</v>
      </c>
      <c r="Q487" s="54">
        <f t="shared" si="66"/>
        <v>0</v>
      </c>
      <c r="R487" s="94">
        <f t="shared" si="59"/>
        <v>0</v>
      </c>
    </row>
    <row r="488" spans="1:18" hidden="1" x14ac:dyDescent="0.25">
      <c r="A488" s="91">
        <v>42397</v>
      </c>
      <c r="B488" s="92" t="s">
        <v>29</v>
      </c>
      <c r="C488" s="93">
        <v>1745</v>
      </c>
      <c r="D488" s="93">
        <v>1800</v>
      </c>
      <c r="E488" s="54" t="s">
        <v>32</v>
      </c>
      <c r="F488" s="54">
        <v>6</v>
      </c>
      <c r="G488" s="160">
        <v>0</v>
      </c>
      <c r="H488" s="160">
        <v>0</v>
      </c>
      <c r="I488" s="160">
        <v>0</v>
      </c>
      <c r="J488" s="160">
        <v>0</v>
      </c>
      <c r="K488" s="54">
        <f t="shared" si="64"/>
        <v>0</v>
      </c>
      <c r="L488" s="54">
        <f t="shared" si="60"/>
        <v>0</v>
      </c>
      <c r="M488" s="54">
        <f t="shared" si="61"/>
        <v>0</v>
      </c>
      <c r="N488" s="54">
        <f t="shared" si="62"/>
        <v>0</v>
      </c>
      <c r="O488" s="54">
        <f t="shared" si="63"/>
        <v>0</v>
      </c>
      <c r="P488" s="54">
        <f t="shared" si="65"/>
        <v>0</v>
      </c>
      <c r="Q488" s="54">
        <f t="shared" si="66"/>
        <v>0</v>
      </c>
      <c r="R488" s="94">
        <f t="shared" si="59"/>
        <v>0</v>
      </c>
    </row>
    <row r="489" spans="1:18" hidden="1" x14ac:dyDescent="0.25">
      <c r="A489" s="91">
        <v>42397</v>
      </c>
      <c r="B489" s="92" t="s">
        <v>29</v>
      </c>
      <c r="C489" s="93">
        <v>1800</v>
      </c>
      <c r="D489" s="93">
        <v>1815</v>
      </c>
      <c r="E489" s="54" t="s">
        <v>32</v>
      </c>
      <c r="F489" s="54">
        <v>6</v>
      </c>
      <c r="G489" s="160">
        <v>0</v>
      </c>
      <c r="H489" s="160">
        <v>0</v>
      </c>
      <c r="I489" s="160">
        <v>0</v>
      </c>
      <c r="J489" s="160">
        <v>0</v>
      </c>
      <c r="K489" s="54">
        <f t="shared" si="64"/>
        <v>0</v>
      </c>
      <c r="L489" s="54">
        <f t="shared" si="60"/>
        <v>0</v>
      </c>
      <c r="M489" s="54">
        <f t="shared" si="61"/>
        <v>0</v>
      </c>
      <c r="N489" s="54">
        <f t="shared" si="62"/>
        <v>0</v>
      </c>
      <c r="O489" s="54">
        <f t="shared" si="63"/>
        <v>0</v>
      </c>
      <c r="P489" s="54">
        <f t="shared" si="65"/>
        <v>0</v>
      </c>
      <c r="Q489" s="54">
        <f t="shared" si="66"/>
        <v>0</v>
      </c>
      <c r="R489" s="94">
        <f t="shared" si="59"/>
        <v>0</v>
      </c>
    </row>
    <row r="490" spans="1:18" hidden="1" x14ac:dyDescent="0.25">
      <c r="A490" s="91">
        <v>42397</v>
      </c>
      <c r="B490" s="92" t="s">
        <v>29</v>
      </c>
      <c r="C490" s="93">
        <v>1815</v>
      </c>
      <c r="D490" s="93">
        <v>1830</v>
      </c>
      <c r="E490" s="54" t="s">
        <v>32</v>
      </c>
      <c r="F490" s="54">
        <v>6</v>
      </c>
      <c r="G490" s="160">
        <v>0</v>
      </c>
      <c r="H490" s="160">
        <v>0</v>
      </c>
      <c r="I490" s="160">
        <v>0</v>
      </c>
      <c r="J490" s="160">
        <v>0</v>
      </c>
      <c r="K490" s="54">
        <f t="shared" si="64"/>
        <v>0</v>
      </c>
      <c r="L490" s="54">
        <f t="shared" si="60"/>
        <v>0</v>
      </c>
      <c r="M490" s="54">
        <f t="shared" si="61"/>
        <v>0</v>
      </c>
      <c r="N490" s="54">
        <f t="shared" si="62"/>
        <v>0</v>
      </c>
      <c r="O490" s="54">
        <f t="shared" si="63"/>
        <v>0</v>
      </c>
      <c r="P490" s="54">
        <f t="shared" si="65"/>
        <v>0</v>
      </c>
      <c r="Q490" s="54">
        <f t="shared" si="66"/>
        <v>0</v>
      </c>
      <c r="R490" s="94">
        <f t="shared" si="59"/>
        <v>0</v>
      </c>
    </row>
    <row r="491" spans="1:18" hidden="1" x14ac:dyDescent="0.25">
      <c r="A491" s="91">
        <v>42397</v>
      </c>
      <c r="B491" s="92" t="s">
        <v>29</v>
      </c>
      <c r="C491" s="93">
        <v>1830</v>
      </c>
      <c r="D491" s="93">
        <v>1845</v>
      </c>
      <c r="E491" s="54" t="s">
        <v>32</v>
      </c>
      <c r="F491" s="54">
        <v>6</v>
      </c>
      <c r="G491" s="160">
        <v>0</v>
      </c>
      <c r="H491" s="160">
        <v>0</v>
      </c>
      <c r="I491" s="160">
        <v>0</v>
      </c>
      <c r="J491" s="160">
        <v>0</v>
      </c>
      <c r="K491" s="54">
        <f t="shared" si="64"/>
        <v>0</v>
      </c>
      <c r="L491" s="54">
        <f t="shared" si="60"/>
        <v>0</v>
      </c>
      <c r="M491" s="54">
        <f t="shared" si="61"/>
        <v>0</v>
      </c>
      <c r="N491" s="54">
        <f t="shared" si="62"/>
        <v>0</v>
      </c>
      <c r="O491" s="54">
        <f t="shared" si="63"/>
        <v>0</v>
      </c>
      <c r="P491" s="54">
        <f t="shared" si="65"/>
        <v>0</v>
      </c>
      <c r="Q491" s="54">
        <f t="shared" si="66"/>
        <v>0</v>
      </c>
      <c r="R491" s="94">
        <f t="shared" si="59"/>
        <v>0</v>
      </c>
    </row>
    <row r="492" spans="1:18" hidden="1" x14ac:dyDescent="0.25">
      <c r="A492" s="91">
        <v>42397</v>
      </c>
      <c r="B492" s="92" t="s">
        <v>29</v>
      </c>
      <c r="C492" s="93">
        <v>1845</v>
      </c>
      <c r="D492" s="93">
        <v>1900</v>
      </c>
      <c r="E492" s="54" t="s">
        <v>32</v>
      </c>
      <c r="F492" s="54">
        <v>6</v>
      </c>
      <c r="G492" s="160">
        <v>0</v>
      </c>
      <c r="H492" s="160">
        <v>0</v>
      </c>
      <c r="I492" s="160">
        <v>0</v>
      </c>
      <c r="J492" s="160">
        <v>0</v>
      </c>
      <c r="K492" s="54">
        <f t="shared" si="64"/>
        <v>0</v>
      </c>
      <c r="L492" s="54">
        <f t="shared" si="60"/>
        <v>0</v>
      </c>
      <c r="M492" s="54">
        <f t="shared" si="61"/>
        <v>0</v>
      </c>
      <c r="N492" s="54">
        <f t="shared" si="62"/>
        <v>0</v>
      </c>
      <c r="O492" s="54">
        <f t="shared" si="63"/>
        <v>0</v>
      </c>
      <c r="P492" s="54">
        <f t="shared" si="65"/>
        <v>0</v>
      </c>
      <c r="Q492" s="54">
        <f t="shared" si="66"/>
        <v>0</v>
      </c>
      <c r="R492" s="94">
        <f t="shared" si="59"/>
        <v>0</v>
      </c>
    </row>
    <row r="493" spans="1:18" hidden="1" x14ac:dyDescent="0.25">
      <c r="A493" s="91">
        <v>42397</v>
      </c>
      <c r="B493" s="92" t="s">
        <v>29</v>
      </c>
      <c r="C493" s="93">
        <v>1900</v>
      </c>
      <c r="D493" s="93">
        <v>1915</v>
      </c>
      <c r="E493" s="54" t="s">
        <v>32</v>
      </c>
      <c r="F493" s="54">
        <v>6</v>
      </c>
      <c r="G493" s="160">
        <v>0</v>
      </c>
      <c r="H493" s="160">
        <v>0</v>
      </c>
      <c r="I493" s="160">
        <v>0</v>
      </c>
      <c r="J493" s="160">
        <v>0</v>
      </c>
      <c r="K493" s="54">
        <f t="shared" si="64"/>
        <v>0</v>
      </c>
      <c r="L493" s="54">
        <f t="shared" si="60"/>
        <v>0</v>
      </c>
      <c r="M493" s="54">
        <f t="shared" si="61"/>
        <v>0</v>
      </c>
      <c r="N493" s="54">
        <f t="shared" si="62"/>
        <v>0</v>
      </c>
      <c r="O493" s="54">
        <f t="shared" si="63"/>
        <v>0</v>
      </c>
      <c r="P493" s="54">
        <f t="shared" si="65"/>
        <v>0</v>
      </c>
      <c r="Q493" s="54">
        <f t="shared" si="66"/>
        <v>0</v>
      </c>
      <c r="R493" s="94">
        <f t="shared" si="59"/>
        <v>0</v>
      </c>
    </row>
    <row r="494" spans="1:18" hidden="1" x14ac:dyDescent="0.25">
      <c r="A494" s="91">
        <v>42397</v>
      </c>
      <c r="B494" s="92" t="s">
        <v>29</v>
      </c>
      <c r="C494" s="93">
        <v>1915</v>
      </c>
      <c r="D494" s="93">
        <v>1930</v>
      </c>
      <c r="E494" s="54" t="s">
        <v>32</v>
      </c>
      <c r="F494" s="54">
        <v>6</v>
      </c>
      <c r="G494" s="160">
        <v>0</v>
      </c>
      <c r="H494" s="160">
        <v>0</v>
      </c>
      <c r="I494" s="160">
        <v>0</v>
      </c>
      <c r="J494" s="160">
        <v>0</v>
      </c>
      <c r="K494" s="54">
        <f t="shared" si="64"/>
        <v>0</v>
      </c>
      <c r="L494" s="54">
        <f t="shared" si="60"/>
        <v>0</v>
      </c>
      <c r="M494" s="54">
        <f t="shared" si="61"/>
        <v>0</v>
      </c>
      <c r="N494" s="54">
        <f t="shared" si="62"/>
        <v>0</v>
      </c>
      <c r="O494" s="54">
        <f t="shared" si="63"/>
        <v>0</v>
      </c>
      <c r="P494" s="54">
        <f t="shared" si="65"/>
        <v>0</v>
      </c>
      <c r="Q494" s="54">
        <f t="shared" si="66"/>
        <v>0</v>
      </c>
      <c r="R494" s="94">
        <f t="shared" si="59"/>
        <v>0</v>
      </c>
    </row>
    <row r="495" spans="1:18" hidden="1" x14ac:dyDescent="0.25">
      <c r="A495" s="91">
        <v>42397</v>
      </c>
      <c r="B495" s="92" t="s">
        <v>29</v>
      </c>
      <c r="C495" s="93">
        <v>1930</v>
      </c>
      <c r="D495" s="93">
        <v>1945</v>
      </c>
      <c r="E495" s="54" t="s">
        <v>32</v>
      </c>
      <c r="F495" s="54">
        <v>6</v>
      </c>
      <c r="G495" s="160">
        <v>0</v>
      </c>
      <c r="H495" s="160">
        <v>0</v>
      </c>
      <c r="I495" s="160">
        <v>0</v>
      </c>
      <c r="J495" s="160">
        <v>0</v>
      </c>
      <c r="K495" s="54">
        <f t="shared" si="64"/>
        <v>0</v>
      </c>
      <c r="L495" s="54">
        <f t="shared" si="60"/>
        <v>0</v>
      </c>
      <c r="M495" s="54">
        <f t="shared" si="61"/>
        <v>0</v>
      </c>
      <c r="N495" s="54">
        <f t="shared" si="62"/>
        <v>0</v>
      </c>
      <c r="O495" s="54">
        <f t="shared" si="63"/>
        <v>0</v>
      </c>
      <c r="P495" s="54">
        <f t="shared" si="65"/>
        <v>0</v>
      </c>
      <c r="Q495" s="54">
        <f t="shared" si="66"/>
        <v>0</v>
      </c>
      <c r="R495" s="94">
        <f t="shared" si="59"/>
        <v>0</v>
      </c>
    </row>
    <row r="496" spans="1:18" hidden="1" x14ac:dyDescent="0.25">
      <c r="A496" s="91">
        <v>42397</v>
      </c>
      <c r="B496" s="92" t="s">
        <v>29</v>
      </c>
      <c r="C496" s="93">
        <v>1945</v>
      </c>
      <c r="D496" s="93">
        <v>2000</v>
      </c>
      <c r="E496" s="54" t="s">
        <v>32</v>
      </c>
      <c r="F496" s="54">
        <v>6</v>
      </c>
      <c r="G496" s="160">
        <v>0</v>
      </c>
      <c r="H496" s="160">
        <v>0</v>
      </c>
      <c r="I496" s="160">
        <v>0</v>
      </c>
      <c r="J496" s="160">
        <v>0</v>
      </c>
      <c r="K496" s="54">
        <f t="shared" si="64"/>
        <v>0</v>
      </c>
      <c r="L496" s="54">
        <f t="shared" si="60"/>
        <v>0</v>
      </c>
      <c r="M496" s="54">
        <f t="shared" si="61"/>
        <v>0</v>
      </c>
      <c r="N496" s="54">
        <f t="shared" si="62"/>
        <v>0</v>
      </c>
      <c r="O496" s="54">
        <f t="shared" si="63"/>
        <v>0</v>
      </c>
      <c r="P496" s="54">
        <f t="shared" si="65"/>
        <v>0</v>
      </c>
      <c r="Q496" s="54">
        <f t="shared" si="66"/>
        <v>0</v>
      </c>
      <c r="R496" s="94">
        <f t="shared" si="59"/>
        <v>0</v>
      </c>
    </row>
    <row r="497" spans="1:18" x14ac:dyDescent="0.25">
      <c r="A497" s="101">
        <f>FECHATI</f>
        <v>42397</v>
      </c>
      <c r="B497" s="102" t="s">
        <v>29</v>
      </c>
      <c r="C497" s="88">
        <v>500</v>
      </c>
      <c r="D497" s="88">
        <v>515</v>
      </c>
      <c r="E497" s="89" t="s">
        <v>30</v>
      </c>
      <c r="F497" s="89">
        <v>7</v>
      </c>
      <c r="G497" s="160">
        <v>0</v>
      </c>
      <c r="H497" s="160">
        <v>0</v>
      </c>
      <c r="I497" s="160">
        <v>0</v>
      </c>
      <c r="J497" s="160">
        <v>0</v>
      </c>
      <c r="K497" s="89">
        <f t="shared" si="64"/>
        <v>0</v>
      </c>
      <c r="L497" s="89">
        <f t="shared" si="60"/>
        <v>0</v>
      </c>
      <c r="M497" s="89">
        <f t="shared" si="61"/>
        <v>0</v>
      </c>
      <c r="N497" s="89">
        <f t="shared" si="62"/>
        <v>0</v>
      </c>
      <c r="O497" s="89">
        <f t="shared" si="63"/>
        <v>0</v>
      </c>
      <c r="P497" s="89">
        <f t="shared" si="65"/>
        <v>0</v>
      </c>
      <c r="Q497" s="89">
        <f t="shared" si="66"/>
        <v>0</v>
      </c>
      <c r="R497" s="90">
        <f>O497</f>
        <v>0</v>
      </c>
    </row>
    <row r="498" spans="1:18" x14ac:dyDescent="0.25">
      <c r="A498" s="101">
        <f>FECHATI</f>
        <v>42397</v>
      </c>
      <c r="B498" s="102" t="s">
        <v>29</v>
      </c>
      <c r="C498" s="88">
        <v>515</v>
      </c>
      <c r="D498" s="88">
        <v>530</v>
      </c>
      <c r="E498" s="89" t="s">
        <v>30</v>
      </c>
      <c r="F498" s="89">
        <v>7</v>
      </c>
      <c r="G498" s="160">
        <v>0</v>
      </c>
      <c r="H498" s="160">
        <v>0</v>
      </c>
      <c r="I498" s="160">
        <v>0</v>
      </c>
      <c r="J498" s="160">
        <v>0</v>
      </c>
      <c r="K498" s="89">
        <f t="shared" si="64"/>
        <v>0</v>
      </c>
      <c r="L498" s="89">
        <f t="shared" si="60"/>
        <v>0</v>
      </c>
      <c r="M498" s="89">
        <f t="shared" si="61"/>
        <v>0</v>
      </c>
      <c r="N498" s="89">
        <f t="shared" si="62"/>
        <v>0</v>
      </c>
      <c r="O498" s="89">
        <f t="shared" si="63"/>
        <v>0</v>
      </c>
      <c r="P498" s="89">
        <f t="shared" si="65"/>
        <v>0</v>
      </c>
      <c r="Q498" s="89">
        <f t="shared" si="66"/>
        <v>0</v>
      </c>
      <c r="R498" s="90">
        <f t="shared" ref="R498:R556" si="67">O498</f>
        <v>0</v>
      </c>
    </row>
    <row r="499" spans="1:18" x14ac:dyDescent="0.25">
      <c r="A499" s="101">
        <f>FECHATI</f>
        <v>42397</v>
      </c>
      <c r="B499" s="102" t="s">
        <v>29</v>
      </c>
      <c r="C499" s="88">
        <v>530</v>
      </c>
      <c r="D499" s="88">
        <v>545</v>
      </c>
      <c r="E499" s="89" t="s">
        <v>30</v>
      </c>
      <c r="F499" s="89">
        <v>7</v>
      </c>
      <c r="G499" s="160">
        <v>0</v>
      </c>
      <c r="H499" s="160">
        <v>0</v>
      </c>
      <c r="I499" s="160">
        <v>0</v>
      </c>
      <c r="J499" s="160">
        <v>0</v>
      </c>
      <c r="K499" s="89">
        <f t="shared" si="64"/>
        <v>0</v>
      </c>
      <c r="L499" s="89">
        <f t="shared" si="60"/>
        <v>0</v>
      </c>
      <c r="M499" s="89">
        <f t="shared" si="61"/>
        <v>0</v>
      </c>
      <c r="N499" s="89">
        <f t="shared" si="62"/>
        <v>0</v>
      </c>
      <c r="O499" s="89">
        <f t="shared" si="63"/>
        <v>0</v>
      </c>
      <c r="P499" s="89">
        <f t="shared" si="65"/>
        <v>0</v>
      </c>
      <c r="Q499" s="89">
        <f t="shared" si="66"/>
        <v>0</v>
      </c>
      <c r="R499" s="90">
        <f t="shared" si="67"/>
        <v>0</v>
      </c>
    </row>
    <row r="500" spans="1:18" x14ac:dyDescent="0.25">
      <c r="A500" s="101">
        <f>FECHATI</f>
        <v>42397</v>
      </c>
      <c r="B500" s="102" t="s">
        <v>29</v>
      </c>
      <c r="C500" s="88">
        <v>545</v>
      </c>
      <c r="D500" s="88">
        <v>600</v>
      </c>
      <c r="E500" s="89" t="s">
        <v>30</v>
      </c>
      <c r="F500" s="89">
        <v>7</v>
      </c>
      <c r="G500" s="160">
        <v>0</v>
      </c>
      <c r="H500" s="160">
        <v>0</v>
      </c>
      <c r="I500" s="160">
        <v>0</v>
      </c>
      <c r="J500" s="160">
        <v>0</v>
      </c>
      <c r="K500" s="89">
        <f t="shared" si="64"/>
        <v>0</v>
      </c>
      <c r="L500" s="89">
        <f t="shared" si="60"/>
        <v>0</v>
      </c>
      <c r="M500" s="89">
        <f t="shared" si="61"/>
        <v>0</v>
      </c>
      <c r="N500" s="89">
        <f t="shared" si="62"/>
        <v>0</v>
      </c>
      <c r="O500" s="89">
        <f t="shared" si="63"/>
        <v>0</v>
      </c>
      <c r="P500" s="89">
        <f t="shared" si="65"/>
        <v>0</v>
      </c>
      <c r="Q500" s="89">
        <f t="shared" si="66"/>
        <v>0</v>
      </c>
      <c r="R500" s="90">
        <f t="shared" si="67"/>
        <v>0</v>
      </c>
    </row>
    <row r="501" spans="1:18" x14ac:dyDescent="0.25">
      <c r="A501" s="101">
        <f>FECHATI</f>
        <v>42397</v>
      </c>
      <c r="B501" s="102" t="s">
        <v>29</v>
      </c>
      <c r="C501" s="88">
        <v>600</v>
      </c>
      <c r="D501" s="88">
        <v>615</v>
      </c>
      <c r="E501" s="89" t="s">
        <v>30</v>
      </c>
      <c r="F501" s="89">
        <v>7</v>
      </c>
      <c r="G501" s="161">
        <v>113</v>
      </c>
      <c r="H501" s="161">
        <v>6</v>
      </c>
      <c r="I501" s="161">
        <v>6</v>
      </c>
      <c r="J501" s="161">
        <v>86</v>
      </c>
      <c r="K501" s="89">
        <f t="shared" si="64"/>
        <v>211</v>
      </c>
      <c r="L501" s="89">
        <f t="shared" si="60"/>
        <v>113</v>
      </c>
      <c r="M501" s="89">
        <f t="shared" si="61"/>
        <v>12</v>
      </c>
      <c r="N501" s="89">
        <f t="shared" si="62"/>
        <v>15</v>
      </c>
      <c r="O501" s="89">
        <f t="shared" si="63"/>
        <v>43</v>
      </c>
      <c r="P501" s="89">
        <f t="shared" si="65"/>
        <v>183</v>
      </c>
      <c r="Q501" s="89">
        <f t="shared" si="66"/>
        <v>140</v>
      </c>
      <c r="R501" s="90">
        <f t="shared" si="67"/>
        <v>43</v>
      </c>
    </row>
    <row r="502" spans="1:18" x14ac:dyDescent="0.25">
      <c r="A502" s="101">
        <v>42397</v>
      </c>
      <c r="B502" s="102" t="s">
        <v>29</v>
      </c>
      <c r="C502" s="88">
        <v>615</v>
      </c>
      <c r="D502" s="88">
        <v>630</v>
      </c>
      <c r="E502" s="89" t="s">
        <v>30</v>
      </c>
      <c r="F502" s="89">
        <v>7</v>
      </c>
      <c r="G502" s="161">
        <v>79</v>
      </c>
      <c r="H502" s="161">
        <v>4</v>
      </c>
      <c r="I502" s="161">
        <v>5</v>
      </c>
      <c r="J502" s="161">
        <v>96</v>
      </c>
      <c r="K502" s="89">
        <f t="shared" si="64"/>
        <v>184</v>
      </c>
      <c r="L502" s="89">
        <f t="shared" si="60"/>
        <v>79</v>
      </c>
      <c r="M502" s="89">
        <f t="shared" si="61"/>
        <v>8</v>
      </c>
      <c r="N502" s="89">
        <f t="shared" si="62"/>
        <v>13</v>
      </c>
      <c r="O502" s="89">
        <f t="shared" si="63"/>
        <v>48</v>
      </c>
      <c r="P502" s="89">
        <f t="shared" si="65"/>
        <v>148</v>
      </c>
      <c r="Q502" s="89">
        <f t="shared" si="66"/>
        <v>100</v>
      </c>
      <c r="R502" s="90">
        <f t="shared" si="67"/>
        <v>48</v>
      </c>
    </row>
    <row r="503" spans="1:18" x14ac:dyDescent="0.25">
      <c r="A503" s="101">
        <v>42397</v>
      </c>
      <c r="B503" s="102" t="s">
        <v>29</v>
      </c>
      <c r="C503" s="88">
        <v>630</v>
      </c>
      <c r="D503" s="88">
        <v>645</v>
      </c>
      <c r="E503" s="89" t="s">
        <v>30</v>
      </c>
      <c r="F503" s="89">
        <v>7</v>
      </c>
      <c r="G503" s="161">
        <v>52</v>
      </c>
      <c r="H503" s="161">
        <v>8</v>
      </c>
      <c r="I503" s="161">
        <v>4</v>
      </c>
      <c r="J503" s="161">
        <v>124</v>
      </c>
      <c r="K503" s="89">
        <f t="shared" si="64"/>
        <v>188</v>
      </c>
      <c r="L503" s="89">
        <f t="shared" si="60"/>
        <v>52</v>
      </c>
      <c r="M503" s="89">
        <f t="shared" si="61"/>
        <v>16</v>
      </c>
      <c r="N503" s="89">
        <f t="shared" si="62"/>
        <v>10</v>
      </c>
      <c r="O503" s="89">
        <f t="shared" si="63"/>
        <v>62</v>
      </c>
      <c r="P503" s="89">
        <f t="shared" si="65"/>
        <v>140</v>
      </c>
      <c r="Q503" s="89">
        <f t="shared" si="66"/>
        <v>78</v>
      </c>
      <c r="R503" s="90">
        <f t="shared" si="67"/>
        <v>62</v>
      </c>
    </row>
    <row r="504" spans="1:18" x14ac:dyDescent="0.25">
      <c r="A504" s="101">
        <v>42397</v>
      </c>
      <c r="B504" s="102" t="s">
        <v>29</v>
      </c>
      <c r="C504" s="88">
        <v>645</v>
      </c>
      <c r="D504" s="88">
        <v>700</v>
      </c>
      <c r="E504" s="89" t="s">
        <v>30</v>
      </c>
      <c r="F504" s="89">
        <v>7</v>
      </c>
      <c r="G504" s="161">
        <v>55</v>
      </c>
      <c r="H504" s="161">
        <v>4</v>
      </c>
      <c r="I504" s="161">
        <v>4</v>
      </c>
      <c r="J504" s="161">
        <v>77</v>
      </c>
      <c r="K504" s="89">
        <f t="shared" si="64"/>
        <v>140</v>
      </c>
      <c r="L504" s="89">
        <f t="shared" si="60"/>
        <v>55</v>
      </c>
      <c r="M504" s="89">
        <f t="shared" si="61"/>
        <v>8</v>
      </c>
      <c r="N504" s="89">
        <f t="shared" si="62"/>
        <v>10</v>
      </c>
      <c r="O504" s="89">
        <f t="shared" si="63"/>
        <v>39</v>
      </c>
      <c r="P504" s="89">
        <f t="shared" si="65"/>
        <v>112</v>
      </c>
      <c r="Q504" s="89">
        <f t="shared" si="66"/>
        <v>73</v>
      </c>
      <c r="R504" s="90">
        <f t="shared" si="67"/>
        <v>39</v>
      </c>
    </row>
    <row r="505" spans="1:18" x14ac:dyDescent="0.25">
      <c r="A505" s="101">
        <v>42397</v>
      </c>
      <c r="B505" s="102" t="s">
        <v>29</v>
      </c>
      <c r="C505" s="88">
        <v>700</v>
      </c>
      <c r="D505" s="88">
        <v>715</v>
      </c>
      <c r="E505" s="89" t="s">
        <v>30</v>
      </c>
      <c r="F505" s="89">
        <v>7</v>
      </c>
      <c r="G505" s="161">
        <v>55</v>
      </c>
      <c r="H505" s="161">
        <v>4</v>
      </c>
      <c r="I505" s="161">
        <v>6</v>
      </c>
      <c r="J505" s="161">
        <v>86</v>
      </c>
      <c r="K505" s="89">
        <f t="shared" si="64"/>
        <v>151</v>
      </c>
      <c r="L505" s="89">
        <f t="shared" si="60"/>
        <v>55</v>
      </c>
      <c r="M505" s="89">
        <f t="shared" si="61"/>
        <v>8</v>
      </c>
      <c r="N505" s="89">
        <f t="shared" si="62"/>
        <v>15</v>
      </c>
      <c r="O505" s="89">
        <f t="shared" si="63"/>
        <v>43</v>
      </c>
      <c r="P505" s="89">
        <f t="shared" si="65"/>
        <v>121</v>
      </c>
      <c r="Q505" s="89">
        <f t="shared" si="66"/>
        <v>78</v>
      </c>
      <c r="R505" s="90">
        <f t="shared" si="67"/>
        <v>43</v>
      </c>
    </row>
    <row r="506" spans="1:18" x14ac:dyDescent="0.25">
      <c r="A506" s="101">
        <v>42397</v>
      </c>
      <c r="B506" s="102" t="s">
        <v>29</v>
      </c>
      <c r="C506" s="88">
        <v>715</v>
      </c>
      <c r="D506" s="88">
        <v>730</v>
      </c>
      <c r="E506" s="89" t="s">
        <v>30</v>
      </c>
      <c r="F506" s="89">
        <v>7</v>
      </c>
      <c r="G506" s="161">
        <v>44</v>
      </c>
      <c r="H506" s="161">
        <v>4</v>
      </c>
      <c r="I506" s="161">
        <v>4</v>
      </c>
      <c r="J506" s="161">
        <v>90</v>
      </c>
      <c r="K506" s="89">
        <f t="shared" si="64"/>
        <v>142</v>
      </c>
      <c r="L506" s="89">
        <f t="shared" si="60"/>
        <v>44</v>
      </c>
      <c r="M506" s="89">
        <f t="shared" si="61"/>
        <v>8</v>
      </c>
      <c r="N506" s="89">
        <f t="shared" si="62"/>
        <v>10</v>
      </c>
      <c r="O506" s="89">
        <f t="shared" si="63"/>
        <v>45</v>
      </c>
      <c r="P506" s="89">
        <f t="shared" si="65"/>
        <v>107</v>
      </c>
      <c r="Q506" s="89">
        <f t="shared" si="66"/>
        <v>62</v>
      </c>
      <c r="R506" s="90">
        <f t="shared" si="67"/>
        <v>45</v>
      </c>
    </row>
    <row r="507" spans="1:18" x14ac:dyDescent="0.25">
      <c r="A507" s="101">
        <v>42397</v>
      </c>
      <c r="B507" s="102" t="s">
        <v>29</v>
      </c>
      <c r="C507" s="88">
        <v>730</v>
      </c>
      <c r="D507" s="88">
        <v>745</v>
      </c>
      <c r="E507" s="89" t="s">
        <v>30</v>
      </c>
      <c r="F507" s="89">
        <v>7</v>
      </c>
      <c r="G507" s="161">
        <v>43</v>
      </c>
      <c r="H507" s="161">
        <v>4</v>
      </c>
      <c r="I507" s="161">
        <v>8</v>
      </c>
      <c r="J507" s="161">
        <v>65</v>
      </c>
      <c r="K507" s="89">
        <f t="shared" si="64"/>
        <v>120</v>
      </c>
      <c r="L507" s="89">
        <f t="shared" si="60"/>
        <v>43</v>
      </c>
      <c r="M507" s="89">
        <f t="shared" si="61"/>
        <v>8</v>
      </c>
      <c r="N507" s="89">
        <f t="shared" si="62"/>
        <v>20</v>
      </c>
      <c r="O507" s="89">
        <f t="shared" si="63"/>
        <v>33</v>
      </c>
      <c r="P507" s="89">
        <f t="shared" si="65"/>
        <v>104</v>
      </c>
      <c r="Q507" s="89">
        <f t="shared" si="66"/>
        <v>71</v>
      </c>
      <c r="R507" s="90">
        <f t="shared" si="67"/>
        <v>33</v>
      </c>
    </row>
    <row r="508" spans="1:18" x14ac:dyDescent="0.25">
      <c r="A508" s="101">
        <v>42397</v>
      </c>
      <c r="B508" s="102" t="s">
        <v>29</v>
      </c>
      <c r="C508" s="88">
        <v>745</v>
      </c>
      <c r="D508" s="88">
        <v>800</v>
      </c>
      <c r="E508" s="89" t="s">
        <v>30</v>
      </c>
      <c r="F508" s="89">
        <v>7</v>
      </c>
      <c r="G508" s="161">
        <v>37</v>
      </c>
      <c r="H508" s="161">
        <v>2</v>
      </c>
      <c r="I508" s="161">
        <v>6</v>
      </c>
      <c r="J508" s="161">
        <v>56</v>
      </c>
      <c r="K508" s="89">
        <f t="shared" si="64"/>
        <v>101</v>
      </c>
      <c r="L508" s="89">
        <f t="shared" si="60"/>
        <v>37</v>
      </c>
      <c r="M508" s="89">
        <f t="shared" si="61"/>
        <v>4</v>
      </c>
      <c r="N508" s="89">
        <f t="shared" si="62"/>
        <v>15</v>
      </c>
      <c r="O508" s="89">
        <f t="shared" si="63"/>
        <v>28</v>
      </c>
      <c r="P508" s="89">
        <f t="shared" si="65"/>
        <v>84</v>
      </c>
      <c r="Q508" s="89">
        <f t="shared" si="66"/>
        <v>56</v>
      </c>
      <c r="R508" s="90">
        <f t="shared" si="67"/>
        <v>28</v>
      </c>
    </row>
    <row r="509" spans="1:18" x14ac:dyDescent="0.25">
      <c r="A509" s="101">
        <v>42397</v>
      </c>
      <c r="B509" s="102" t="s">
        <v>29</v>
      </c>
      <c r="C509" s="88">
        <v>800</v>
      </c>
      <c r="D509" s="88">
        <v>815</v>
      </c>
      <c r="E509" s="89" t="s">
        <v>30</v>
      </c>
      <c r="F509" s="89">
        <v>7</v>
      </c>
      <c r="G509" s="161">
        <v>45</v>
      </c>
      <c r="H509" s="161">
        <v>4</v>
      </c>
      <c r="I509" s="161">
        <v>1</v>
      </c>
      <c r="J509" s="161">
        <v>40</v>
      </c>
      <c r="K509" s="89">
        <f t="shared" si="64"/>
        <v>90</v>
      </c>
      <c r="L509" s="89">
        <f t="shared" si="60"/>
        <v>45</v>
      </c>
      <c r="M509" s="89">
        <f t="shared" si="61"/>
        <v>8</v>
      </c>
      <c r="N509" s="89">
        <f t="shared" si="62"/>
        <v>3</v>
      </c>
      <c r="O509" s="89">
        <f t="shared" si="63"/>
        <v>20</v>
      </c>
      <c r="P509" s="89">
        <f t="shared" si="65"/>
        <v>76</v>
      </c>
      <c r="Q509" s="89">
        <f t="shared" si="66"/>
        <v>56</v>
      </c>
      <c r="R509" s="90">
        <f t="shared" si="67"/>
        <v>20</v>
      </c>
    </row>
    <row r="510" spans="1:18" x14ac:dyDescent="0.25">
      <c r="A510" s="101">
        <v>42397</v>
      </c>
      <c r="B510" s="102" t="s">
        <v>29</v>
      </c>
      <c r="C510" s="88">
        <v>815</v>
      </c>
      <c r="D510" s="88">
        <v>830</v>
      </c>
      <c r="E510" s="89" t="s">
        <v>30</v>
      </c>
      <c r="F510" s="89">
        <v>7</v>
      </c>
      <c r="G510" s="161">
        <v>37</v>
      </c>
      <c r="H510" s="161">
        <v>4</v>
      </c>
      <c r="I510" s="161">
        <v>9</v>
      </c>
      <c r="J510" s="161">
        <v>47</v>
      </c>
      <c r="K510" s="89">
        <f t="shared" si="64"/>
        <v>97</v>
      </c>
      <c r="L510" s="89">
        <f t="shared" si="60"/>
        <v>37</v>
      </c>
      <c r="M510" s="89">
        <f t="shared" si="61"/>
        <v>8</v>
      </c>
      <c r="N510" s="89">
        <f t="shared" si="62"/>
        <v>23</v>
      </c>
      <c r="O510" s="89">
        <f t="shared" si="63"/>
        <v>24</v>
      </c>
      <c r="P510" s="89">
        <f t="shared" si="65"/>
        <v>92</v>
      </c>
      <c r="Q510" s="89">
        <f t="shared" si="66"/>
        <v>68</v>
      </c>
      <c r="R510" s="90">
        <f t="shared" si="67"/>
        <v>24</v>
      </c>
    </row>
    <row r="511" spans="1:18" x14ac:dyDescent="0.25">
      <c r="A511" s="101">
        <v>42397</v>
      </c>
      <c r="B511" s="102" t="s">
        <v>29</v>
      </c>
      <c r="C511" s="88">
        <v>830</v>
      </c>
      <c r="D511" s="88">
        <v>845</v>
      </c>
      <c r="E511" s="89" t="s">
        <v>30</v>
      </c>
      <c r="F511" s="89">
        <v>7</v>
      </c>
      <c r="G511" s="161">
        <v>61</v>
      </c>
      <c r="H511" s="161">
        <v>2</v>
      </c>
      <c r="I511" s="161">
        <v>7</v>
      </c>
      <c r="J511" s="161">
        <v>35</v>
      </c>
      <c r="K511" s="89">
        <f t="shared" si="64"/>
        <v>105</v>
      </c>
      <c r="L511" s="89">
        <f t="shared" si="60"/>
        <v>61</v>
      </c>
      <c r="M511" s="89">
        <f t="shared" si="61"/>
        <v>4</v>
      </c>
      <c r="N511" s="89">
        <f t="shared" si="62"/>
        <v>18</v>
      </c>
      <c r="O511" s="89">
        <f t="shared" si="63"/>
        <v>18</v>
      </c>
      <c r="P511" s="89">
        <f t="shared" si="65"/>
        <v>101</v>
      </c>
      <c r="Q511" s="89">
        <f t="shared" si="66"/>
        <v>83</v>
      </c>
      <c r="R511" s="90">
        <f t="shared" si="67"/>
        <v>18</v>
      </c>
    </row>
    <row r="512" spans="1:18" x14ac:dyDescent="0.25">
      <c r="A512" s="101">
        <v>42397</v>
      </c>
      <c r="B512" s="102" t="s">
        <v>29</v>
      </c>
      <c r="C512" s="88">
        <v>845</v>
      </c>
      <c r="D512" s="88">
        <v>900</v>
      </c>
      <c r="E512" s="89" t="s">
        <v>30</v>
      </c>
      <c r="F512" s="89">
        <v>7</v>
      </c>
      <c r="G512" s="161">
        <v>50</v>
      </c>
      <c r="H512" s="161">
        <v>5</v>
      </c>
      <c r="I512" s="161">
        <v>6</v>
      </c>
      <c r="J512" s="161">
        <v>30</v>
      </c>
      <c r="K512" s="89">
        <f t="shared" si="64"/>
        <v>91</v>
      </c>
      <c r="L512" s="89">
        <f t="shared" si="60"/>
        <v>50</v>
      </c>
      <c r="M512" s="89">
        <f t="shared" si="61"/>
        <v>10</v>
      </c>
      <c r="N512" s="89">
        <f t="shared" si="62"/>
        <v>15</v>
      </c>
      <c r="O512" s="89">
        <f t="shared" si="63"/>
        <v>15</v>
      </c>
      <c r="P512" s="89">
        <f t="shared" si="65"/>
        <v>90</v>
      </c>
      <c r="Q512" s="89">
        <f t="shared" si="66"/>
        <v>75</v>
      </c>
      <c r="R512" s="90">
        <f t="shared" si="67"/>
        <v>15</v>
      </c>
    </row>
    <row r="513" spans="1:18" x14ac:dyDescent="0.25">
      <c r="A513" s="101">
        <v>42397</v>
      </c>
      <c r="B513" s="102" t="s">
        <v>29</v>
      </c>
      <c r="C513" s="88">
        <v>900</v>
      </c>
      <c r="D513" s="88">
        <v>915</v>
      </c>
      <c r="E513" s="89" t="s">
        <v>30</v>
      </c>
      <c r="F513" s="89">
        <v>7</v>
      </c>
      <c r="G513" s="161">
        <v>55</v>
      </c>
      <c r="H513" s="161">
        <v>3</v>
      </c>
      <c r="I513" s="161">
        <v>5</v>
      </c>
      <c r="J513" s="161">
        <v>30</v>
      </c>
      <c r="K513" s="89">
        <f t="shared" si="64"/>
        <v>93</v>
      </c>
      <c r="L513" s="89">
        <f t="shared" si="60"/>
        <v>55</v>
      </c>
      <c r="M513" s="89">
        <f t="shared" si="61"/>
        <v>6</v>
      </c>
      <c r="N513" s="89">
        <f t="shared" si="62"/>
        <v>13</v>
      </c>
      <c r="O513" s="89">
        <f t="shared" si="63"/>
        <v>15</v>
      </c>
      <c r="P513" s="89">
        <f t="shared" si="65"/>
        <v>89</v>
      </c>
      <c r="Q513" s="89">
        <f t="shared" si="66"/>
        <v>74</v>
      </c>
      <c r="R513" s="90">
        <f t="shared" si="67"/>
        <v>15</v>
      </c>
    </row>
    <row r="514" spans="1:18" x14ac:dyDescent="0.25">
      <c r="A514" s="101">
        <v>42397</v>
      </c>
      <c r="B514" s="102" t="s">
        <v>29</v>
      </c>
      <c r="C514" s="88">
        <v>915</v>
      </c>
      <c r="D514" s="88">
        <v>930</v>
      </c>
      <c r="E514" s="89" t="s">
        <v>30</v>
      </c>
      <c r="F514" s="89">
        <v>7</v>
      </c>
      <c r="G514" s="161">
        <v>58</v>
      </c>
      <c r="H514" s="161">
        <v>3</v>
      </c>
      <c r="I514" s="161">
        <v>6</v>
      </c>
      <c r="J514" s="161">
        <v>39</v>
      </c>
      <c r="K514" s="89">
        <f t="shared" si="64"/>
        <v>106</v>
      </c>
      <c r="L514" s="89">
        <f t="shared" si="60"/>
        <v>58</v>
      </c>
      <c r="M514" s="89">
        <f t="shared" si="61"/>
        <v>6</v>
      </c>
      <c r="N514" s="89">
        <f t="shared" si="62"/>
        <v>15</v>
      </c>
      <c r="O514" s="89">
        <f t="shared" si="63"/>
        <v>20</v>
      </c>
      <c r="P514" s="89">
        <f t="shared" si="65"/>
        <v>99</v>
      </c>
      <c r="Q514" s="89">
        <f t="shared" si="66"/>
        <v>79</v>
      </c>
      <c r="R514" s="90">
        <f t="shared" si="67"/>
        <v>20</v>
      </c>
    </row>
    <row r="515" spans="1:18" x14ac:dyDescent="0.25">
      <c r="A515" s="101">
        <v>42397</v>
      </c>
      <c r="B515" s="102" t="s">
        <v>29</v>
      </c>
      <c r="C515" s="88">
        <v>930</v>
      </c>
      <c r="D515" s="88">
        <v>945</v>
      </c>
      <c r="E515" s="89" t="s">
        <v>30</v>
      </c>
      <c r="F515" s="89">
        <v>7</v>
      </c>
      <c r="G515" s="161">
        <v>51</v>
      </c>
      <c r="H515" s="161">
        <v>4</v>
      </c>
      <c r="I515" s="161">
        <v>4</v>
      </c>
      <c r="J515" s="161">
        <v>27</v>
      </c>
      <c r="K515" s="89">
        <f t="shared" si="64"/>
        <v>86</v>
      </c>
      <c r="L515" s="89">
        <f t="shared" si="60"/>
        <v>51</v>
      </c>
      <c r="M515" s="89">
        <f t="shared" si="61"/>
        <v>8</v>
      </c>
      <c r="N515" s="89">
        <f t="shared" si="62"/>
        <v>10</v>
      </c>
      <c r="O515" s="89">
        <f t="shared" si="63"/>
        <v>14</v>
      </c>
      <c r="P515" s="89">
        <f t="shared" si="65"/>
        <v>83</v>
      </c>
      <c r="Q515" s="89">
        <f t="shared" si="66"/>
        <v>69</v>
      </c>
      <c r="R515" s="90">
        <f t="shared" si="67"/>
        <v>14</v>
      </c>
    </row>
    <row r="516" spans="1:18" x14ac:dyDescent="0.25">
      <c r="A516" s="101">
        <v>42397</v>
      </c>
      <c r="B516" s="102" t="s">
        <v>29</v>
      </c>
      <c r="C516" s="88">
        <v>945</v>
      </c>
      <c r="D516" s="88">
        <v>1000</v>
      </c>
      <c r="E516" s="89" t="s">
        <v>30</v>
      </c>
      <c r="F516" s="89">
        <v>7</v>
      </c>
      <c r="G516" s="161">
        <v>59</v>
      </c>
      <c r="H516" s="161">
        <v>4</v>
      </c>
      <c r="I516" s="161">
        <v>15</v>
      </c>
      <c r="J516" s="161">
        <v>27</v>
      </c>
      <c r="K516" s="89">
        <f t="shared" si="64"/>
        <v>105</v>
      </c>
      <c r="L516" s="89">
        <f t="shared" si="60"/>
        <v>59</v>
      </c>
      <c r="M516" s="89">
        <f t="shared" si="61"/>
        <v>8</v>
      </c>
      <c r="N516" s="89">
        <f t="shared" si="62"/>
        <v>38</v>
      </c>
      <c r="O516" s="89">
        <f t="shared" si="63"/>
        <v>14</v>
      </c>
      <c r="P516" s="89">
        <f t="shared" si="65"/>
        <v>119</v>
      </c>
      <c r="Q516" s="89">
        <f t="shared" si="66"/>
        <v>105</v>
      </c>
      <c r="R516" s="90">
        <f t="shared" si="67"/>
        <v>14</v>
      </c>
    </row>
    <row r="517" spans="1:18" x14ac:dyDescent="0.25">
      <c r="A517" s="101">
        <v>42397</v>
      </c>
      <c r="B517" s="102" t="s">
        <v>29</v>
      </c>
      <c r="C517" s="88">
        <v>1000</v>
      </c>
      <c r="D517" s="88">
        <v>1015</v>
      </c>
      <c r="E517" s="89" t="s">
        <v>30</v>
      </c>
      <c r="F517" s="89">
        <v>7</v>
      </c>
      <c r="G517" s="161">
        <v>39</v>
      </c>
      <c r="H517" s="161">
        <v>1</v>
      </c>
      <c r="I517" s="161">
        <v>48</v>
      </c>
      <c r="J517" s="161">
        <v>9</v>
      </c>
      <c r="K517" s="89">
        <f t="shared" si="64"/>
        <v>97</v>
      </c>
      <c r="L517" s="89">
        <f t="shared" si="60"/>
        <v>39</v>
      </c>
      <c r="M517" s="89">
        <f t="shared" si="61"/>
        <v>2</v>
      </c>
      <c r="N517" s="89">
        <f t="shared" si="62"/>
        <v>120</v>
      </c>
      <c r="O517" s="89">
        <f t="shared" si="63"/>
        <v>5</v>
      </c>
      <c r="P517" s="89">
        <f t="shared" si="65"/>
        <v>166</v>
      </c>
      <c r="Q517" s="89">
        <f t="shared" si="66"/>
        <v>161</v>
      </c>
      <c r="R517" s="90">
        <f t="shared" si="67"/>
        <v>5</v>
      </c>
    </row>
    <row r="518" spans="1:18" x14ac:dyDescent="0.25">
      <c r="A518" s="101">
        <v>42397</v>
      </c>
      <c r="B518" s="102" t="s">
        <v>29</v>
      </c>
      <c r="C518" s="88">
        <v>1015</v>
      </c>
      <c r="D518" s="88">
        <v>1030</v>
      </c>
      <c r="E518" s="89" t="s">
        <v>30</v>
      </c>
      <c r="F518" s="89">
        <v>7</v>
      </c>
      <c r="G518" s="161">
        <v>59</v>
      </c>
      <c r="H518" s="161">
        <v>10</v>
      </c>
      <c r="I518" s="161">
        <v>14</v>
      </c>
      <c r="J518" s="161">
        <v>9</v>
      </c>
      <c r="K518" s="89">
        <f t="shared" si="64"/>
        <v>92</v>
      </c>
      <c r="L518" s="89">
        <f t="shared" si="60"/>
        <v>59</v>
      </c>
      <c r="M518" s="89">
        <f t="shared" si="61"/>
        <v>20</v>
      </c>
      <c r="N518" s="89">
        <f t="shared" si="62"/>
        <v>35</v>
      </c>
      <c r="O518" s="89">
        <f t="shared" si="63"/>
        <v>5</v>
      </c>
      <c r="P518" s="89">
        <f t="shared" si="65"/>
        <v>119</v>
      </c>
      <c r="Q518" s="89">
        <f t="shared" si="66"/>
        <v>114</v>
      </c>
      <c r="R518" s="90">
        <f t="shared" si="67"/>
        <v>5</v>
      </c>
    </row>
    <row r="519" spans="1:18" x14ac:dyDescent="0.25">
      <c r="A519" s="101">
        <v>42397</v>
      </c>
      <c r="B519" s="102" t="s">
        <v>29</v>
      </c>
      <c r="C519" s="88">
        <v>1030</v>
      </c>
      <c r="D519" s="88">
        <v>1045</v>
      </c>
      <c r="E519" s="89" t="s">
        <v>30</v>
      </c>
      <c r="F519" s="89">
        <v>7</v>
      </c>
      <c r="G519" s="161">
        <v>67</v>
      </c>
      <c r="H519" s="161">
        <v>1</v>
      </c>
      <c r="I519" s="161">
        <v>11</v>
      </c>
      <c r="J519" s="161">
        <v>8</v>
      </c>
      <c r="K519" s="89">
        <f t="shared" si="64"/>
        <v>87</v>
      </c>
      <c r="L519" s="89">
        <f t="shared" si="60"/>
        <v>67</v>
      </c>
      <c r="M519" s="89">
        <f t="shared" si="61"/>
        <v>2</v>
      </c>
      <c r="N519" s="89">
        <f t="shared" si="62"/>
        <v>28</v>
      </c>
      <c r="O519" s="89">
        <f t="shared" si="63"/>
        <v>4</v>
      </c>
      <c r="P519" s="89">
        <f t="shared" si="65"/>
        <v>101</v>
      </c>
      <c r="Q519" s="89">
        <f t="shared" si="66"/>
        <v>97</v>
      </c>
      <c r="R519" s="90">
        <f t="shared" si="67"/>
        <v>4</v>
      </c>
    </row>
    <row r="520" spans="1:18" x14ac:dyDescent="0.25">
      <c r="A520" s="101">
        <v>42397</v>
      </c>
      <c r="B520" s="102" t="s">
        <v>29</v>
      </c>
      <c r="C520" s="88">
        <v>1045</v>
      </c>
      <c r="D520" s="88">
        <v>1100</v>
      </c>
      <c r="E520" s="89" t="s">
        <v>30</v>
      </c>
      <c r="F520" s="89">
        <v>7</v>
      </c>
      <c r="G520" s="161">
        <v>58</v>
      </c>
      <c r="H520" s="161">
        <v>6</v>
      </c>
      <c r="I520" s="161">
        <v>4</v>
      </c>
      <c r="J520" s="161">
        <v>23</v>
      </c>
      <c r="K520" s="89">
        <f t="shared" si="64"/>
        <v>91</v>
      </c>
      <c r="L520" s="89">
        <f t="shared" si="60"/>
        <v>58</v>
      </c>
      <c r="M520" s="89">
        <f t="shared" si="61"/>
        <v>12</v>
      </c>
      <c r="N520" s="89">
        <f t="shared" si="62"/>
        <v>10</v>
      </c>
      <c r="O520" s="89">
        <f t="shared" si="63"/>
        <v>12</v>
      </c>
      <c r="P520" s="89">
        <f t="shared" si="65"/>
        <v>92</v>
      </c>
      <c r="Q520" s="89">
        <f t="shared" si="66"/>
        <v>80</v>
      </c>
      <c r="R520" s="90">
        <f t="shared" si="67"/>
        <v>12</v>
      </c>
    </row>
    <row r="521" spans="1:18" x14ac:dyDescent="0.25">
      <c r="A521" s="101">
        <v>42397</v>
      </c>
      <c r="B521" s="102" t="s">
        <v>29</v>
      </c>
      <c r="C521" s="88">
        <v>1100</v>
      </c>
      <c r="D521" s="88">
        <v>1115</v>
      </c>
      <c r="E521" s="89" t="s">
        <v>30</v>
      </c>
      <c r="F521" s="89">
        <v>7</v>
      </c>
      <c r="G521" s="161">
        <v>63</v>
      </c>
      <c r="H521" s="161">
        <v>3</v>
      </c>
      <c r="I521" s="161">
        <v>4</v>
      </c>
      <c r="J521" s="161">
        <v>12</v>
      </c>
      <c r="K521" s="89">
        <f t="shared" si="64"/>
        <v>82</v>
      </c>
      <c r="L521" s="89">
        <f t="shared" si="60"/>
        <v>63</v>
      </c>
      <c r="M521" s="89">
        <f t="shared" si="61"/>
        <v>6</v>
      </c>
      <c r="N521" s="89">
        <f t="shared" si="62"/>
        <v>10</v>
      </c>
      <c r="O521" s="89">
        <f t="shared" si="63"/>
        <v>6</v>
      </c>
      <c r="P521" s="89">
        <f t="shared" si="65"/>
        <v>85</v>
      </c>
      <c r="Q521" s="89">
        <f t="shared" si="66"/>
        <v>79</v>
      </c>
      <c r="R521" s="90">
        <f t="shared" si="67"/>
        <v>6</v>
      </c>
    </row>
    <row r="522" spans="1:18" x14ac:dyDescent="0.25">
      <c r="A522" s="101">
        <v>42397</v>
      </c>
      <c r="B522" s="102" t="s">
        <v>29</v>
      </c>
      <c r="C522" s="88">
        <v>1115</v>
      </c>
      <c r="D522" s="88">
        <v>1130</v>
      </c>
      <c r="E522" s="89" t="s">
        <v>30</v>
      </c>
      <c r="F522" s="89">
        <v>7</v>
      </c>
      <c r="G522" s="161">
        <v>60</v>
      </c>
      <c r="H522" s="161">
        <v>3</v>
      </c>
      <c r="I522" s="161">
        <v>7</v>
      </c>
      <c r="J522" s="161">
        <v>15</v>
      </c>
      <c r="K522" s="89">
        <f t="shared" si="64"/>
        <v>85</v>
      </c>
      <c r="L522" s="89">
        <f t="shared" si="60"/>
        <v>60</v>
      </c>
      <c r="M522" s="89">
        <f t="shared" si="61"/>
        <v>6</v>
      </c>
      <c r="N522" s="89">
        <f t="shared" si="62"/>
        <v>18</v>
      </c>
      <c r="O522" s="89">
        <f t="shared" si="63"/>
        <v>8</v>
      </c>
      <c r="P522" s="89">
        <f t="shared" si="65"/>
        <v>92</v>
      </c>
      <c r="Q522" s="89">
        <f t="shared" si="66"/>
        <v>84</v>
      </c>
      <c r="R522" s="90">
        <f t="shared" si="67"/>
        <v>8</v>
      </c>
    </row>
    <row r="523" spans="1:18" x14ac:dyDescent="0.25">
      <c r="A523" s="101">
        <v>42397</v>
      </c>
      <c r="B523" s="102" t="s">
        <v>29</v>
      </c>
      <c r="C523" s="88">
        <v>1130</v>
      </c>
      <c r="D523" s="88">
        <v>1145</v>
      </c>
      <c r="E523" s="89" t="s">
        <v>30</v>
      </c>
      <c r="F523" s="89">
        <v>7</v>
      </c>
      <c r="G523" s="161">
        <v>54</v>
      </c>
      <c r="H523" s="161">
        <v>5</v>
      </c>
      <c r="I523" s="161">
        <v>6</v>
      </c>
      <c r="J523" s="161">
        <v>21</v>
      </c>
      <c r="K523" s="89">
        <f t="shared" si="64"/>
        <v>86</v>
      </c>
      <c r="L523" s="89">
        <f t="shared" si="60"/>
        <v>54</v>
      </c>
      <c r="M523" s="89">
        <f t="shared" si="61"/>
        <v>10</v>
      </c>
      <c r="N523" s="89">
        <f t="shared" si="62"/>
        <v>15</v>
      </c>
      <c r="O523" s="89">
        <f t="shared" si="63"/>
        <v>11</v>
      </c>
      <c r="P523" s="89">
        <f t="shared" si="65"/>
        <v>90</v>
      </c>
      <c r="Q523" s="89">
        <f t="shared" si="66"/>
        <v>79</v>
      </c>
      <c r="R523" s="90">
        <f t="shared" si="67"/>
        <v>11</v>
      </c>
    </row>
    <row r="524" spans="1:18" x14ac:dyDescent="0.25">
      <c r="A524" s="101">
        <v>42397</v>
      </c>
      <c r="B524" s="102" t="s">
        <v>29</v>
      </c>
      <c r="C524" s="88">
        <v>1145</v>
      </c>
      <c r="D524" s="88">
        <v>1200</v>
      </c>
      <c r="E524" s="89" t="s">
        <v>30</v>
      </c>
      <c r="F524" s="89">
        <v>7</v>
      </c>
      <c r="G524" s="161">
        <v>53</v>
      </c>
      <c r="H524" s="161">
        <v>5</v>
      </c>
      <c r="I524" s="161">
        <v>7</v>
      </c>
      <c r="J524" s="161">
        <v>17</v>
      </c>
      <c r="K524" s="89">
        <f t="shared" si="64"/>
        <v>82</v>
      </c>
      <c r="L524" s="89">
        <f t="shared" si="60"/>
        <v>53</v>
      </c>
      <c r="M524" s="89">
        <f t="shared" si="61"/>
        <v>10</v>
      </c>
      <c r="N524" s="89">
        <f t="shared" si="62"/>
        <v>18</v>
      </c>
      <c r="O524" s="89">
        <f t="shared" si="63"/>
        <v>9</v>
      </c>
      <c r="P524" s="89">
        <f t="shared" si="65"/>
        <v>90</v>
      </c>
      <c r="Q524" s="89">
        <f t="shared" si="66"/>
        <v>81</v>
      </c>
      <c r="R524" s="90">
        <f t="shared" si="67"/>
        <v>9</v>
      </c>
    </row>
    <row r="525" spans="1:18" x14ac:dyDescent="0.25">
      <c r="A525" s="101">
        <v>42397</v>
      </c>
      <c r="B525" s="102" t="s">
        <v>29</v>
      </c>
      <c r="C525" s="88">
        <v>1200</v>
      </c>
      <c r="D525" s="88">
        <v>1215</v>
      </c>
      <c r="E525" s="89" t="s">
        <v>30</v>
      </c>
      <c r="F525" s="89">
        <v>7</v>
      </c>
      <c r="G525" s="161">
        <v>48</v>
      </c>
      <c r="H525" s="161">
        <v>3</v>
      </c>
      <c r="I525" s="161">
        <v>5</v>
      </c>
      <c r="J525" s="161">
        <v>14</v>
      </c>
      <c r="K525" s="89">
        <f t="shared" si="64"/>
        <v>70</v>
      </c>
      <c r="L525" s="89">
        <f t="shared" si="60"/>
        <v>48</v>
      </c>
      <c r="M525" s="89">
        <f t="shared" si="61"/>
        <v>6</v>
      </c>
      <c r="N525" s="89">
        <f t="shared" si="62"/>
        <v>13</v>
      </c>
      <c r="O525" s="89">
        <f t="shared" si="63"/>
        <v>7</v>
      </c>
      <c r="P525" s="89">
        <f t="shared" si="65"/>
        <v>74</v>
      </c>
      <c r="Q525" s="89">
        <f t="shared" si="66"/>
        <v>67</v>
      </c>
      <c r="R525" s="90">
        <f t="shared" si="67"/>
        <v>7</v>
      </c>
    </row>
    <row r="526" spans="1:18" x14ac:dyDescent="0.25">
      <c r="A526" s="101">
        <v>42397</v>
      </c>
      <c r="B526" s="102" t="s">
        <v>29</v>
      </c>
      <c r="C526" s="88">
        <v>1215</v>
      </c>
      <c r="D526" s="88">
        <v>1230</v>
      </c>
      <c r="E526" s="89" t="s">
        <v>30</v>
      </c>
      <c r="F526" s="89">
        <v>7</v>
      </c>
      <c r="G526" s="161">
        <v>41</v>
      </c>
      <c r="H526" s="161">
        <v>4</v>
      </c>
      <c r="I526" s="161">
        <v>15</v>
      </c>
      <c r="J526" s="161">
        <v>10</v>
      </c>
      <c r="K526" s="89">
        <f t="shared" si="64"/>
        <v>70</v>
      </c>
      <c r="L526" s="89">
        <f t="shared" si="60"/>
        <v>41</v>
      </c>
      <c r="M526" s="89">
        <f t="shared" si="61"/>
        <v>8</v>
      </c>
      <c r="N526" s="89">
        <f t="shared" si="62"/>
        <v>38</v>
      </c>
      <c r="O526" s="89">
        <f t="shared" si="63"/>
        <v>5</v>
      </c>
      <c r="P526" s="89">
        <f t="shared" si="65"/>
        <v>92</v>
      </c>
      <c r="Q526" s="89">
        <f t="shared" si="66"/>
        <v>87</v>
      </c>
      <c r="R526" s="90">
        <f t="shared" si="67"/>
        <v>5</v>
      </c>
    </row>
    <row r="527" spans="1:18" x14ac:dyDescent="0.25">
      <c r="A527" s="101">
        <v>42397</v>
      </c>
      <c r="B527" s="102" t="s">
        <v>29</v>
      </c>
      <c r="C527" s="88">
        <v>1230</v>
      </c>
      <c r="D527" s="88">
        <v>1245</v>
      </c>
      <c r="E527" s="89" t="s">
        <v>30</v>
      </c>
      <c r="F527" s="89">
        <v>7</v>
      </c>
      <c r="G527" s="161">
        <v>64</v>
      </c>
      <c r="H527" s="161">
        <v>1</v>
      </c>
      <c r="I527" s="161">
        <v>7</v>
      </c>
      <c r="J527" s="161">
        <v>11</v>
      </c>
      <c r="K527" s="89">
        <f t="shared" si="64"/>
        <v>83</v>
      </c>
      <c r="L527" s="89">
        <f t="shared" si="60"/>
        <v>64</v>
      </c>
      <c r="M527" s="89">
        <f t="shared" si="61"/>
        <v>2</v>
      </c>
      <c r="N527" s="89">
        <f t="shared" si="62"/>
        <v>18</v>
      </c>
      <c r="O527" s="89">
        <f t="shared" si="63"/>
        <v>6</v>
      </c>
      <c r="P527" s="89">
        <f t="shared" si="65"/>
        <v>90</v>
      </c>
      <c r="Q527" s="89">
        <f t="shared" si="66"/>
        <v>84</v>
      </c>
      <c r="R527" s="90">
        <f t="shared" si="67"/>
        <v>6</v>
      </c>
    </row>
    <row r="528" spans="1:18" x14ac:dyDescent="0.25">
      <c r="A528" s="101">
        <v>42397</v>
      </c>
      <c r="B528" s="102" t="s">
        <v>29</v>
      </c>
      <c r="C528" s="88">
        <v>1245</v>
      </c>
      <c r="D528" s="88">
        <v>1300</v>
      </c>
      <c r="E528" s="89" t="s">
        <v>30</v>
      </c>
      <c r="F528" s="89">
        <v>7</v>
      </c>
      <c r="G528" s="161">
        <v>50</v>
      </c>
      <c r="H528" s="161">
        <v>10</v>
      </c>
      <c r="I528" s="161">
        <v>7</v>
      </c>
      <c r="J528" s="161">
        <v>17</v>
      </c>
      <c r="K528" s="89">
        <f t="shared" si="64"/>
        <v>84</v>
      </c>
      <c r="L528" s="89">
        <f t="shared" si="60"/>
        <v>50</v>
      </c>
      <c r="M528" s="89">
        <f t="shared" si="61"/>
        <v>20</v>
      </c>
      <c r="N528" s="89">
        <f t="shared" si="62"/>
        <v>18</v>
      </c>
      <c r="O528" s="89">
        <f t="shared" si="63"/>
        <v>9</v>
      </c>
      <c r="P528" s="89">
        <f t="shared" si="65"/>
        <v>97</v>
      </c>
      <c r="Q528" s="89">
        <f t="shared" si="66"/>
        <v>88</v>
      </c>
      <c r="R528" s="90">
        <f t="shared" si="67"/>
        <v>9</v>
      </c>
    </row>
    <row r="529" spans="1:18" x14ac:dyDescent="0.25">
      <c r="A529" s="101">
        <v>42397</v>
      </c>
      <c r="B529" s="102" t="s">
        <v>29</v>
      </c>
      <c r="C529" s="88">
        <v>1300</v>
      </c>
      <c r="D529" s="88">
        <v>1315</v>
      </c>
      <c r="E529" s="89" t="s">
        <v>30</v>
      </c>
      <c r="F529" s="89">
        <v>7</v>
      </c>
      <c r="G529" s="161">
        <v>51</v>
      </c>
      <c r="H529" s="161">
        <v>4</v>
      </c>
      <c r="I529" s="161">
        <v>8</v>
      </c>
      <c r="J529" s="161">
        <v>13</v>
      </c>
      <c r="K529" s="89">
        <f t="shared" si="64"/>
        <v>76</v>
      </c>
      <c r="L529" s="89">
        <f t="shared" ref="L529:L592" si="68">ROUNDUP(G529*$C$3,0)</f>
        <v>51</v>
      </c>
      <c r="M529" s="89">
        <f t="shared" ref="M529:M592" si="69">ROUNDUP($C$7*H529,0)</f>
        <v>8</v>
      </c>
      <c r="N529" s="89">
        <f t="shared" ref="N529:N592" si="70">ROUNDUP(I529*$C$10,0)</f>
        <v>20</v>
      </c>
      <c r="O529" s="89">
        <f t="shared" ref="O529:O592" si="71">ROUNDUP(J529*$C$11,0)</f>
        <v>7</v>
      </c>
      <c r="P529" s="89">
        <f t="shared" si="65"/>
        <v>86</v>
      </c>
      <c r="Q529" s="89">
        <f t="shared" si="66"/>
        <v>79</v>
      </c>
      <c r="R529" s="90">
        <f t="shared" si="67"/>
        <v>7</v>
      </c>
    </row>
    <row r="530" spans="1:18" x14ac:dyDescent="0.25">
      <c r="A530" s="101">
        <v>42397</v>
      </c>
      <c r="B530" s="102" t="s">
        <v>29</v>
      </c>
      <c r="C530" s="88">
        <v>1315</v>
      </c>
      <c r="D530" s="88">
        <v>1330</v>
      </c>
      <c r="E530" s="89" t="s">
        <v>30</v>
      </c>
      <c r="F530" s="89">
        <v>7</v>
      </c>
      <c r="G530" s="161">
        <v>45</v>
      </c>
      <c r="H530" s="161">
        <v>3</v>
      </c>
      <c r="I530" s="161">
        <v>4</v>
      </c>
      <c r="J530" s="161">
        <v>15</v>
      </c>
      <c r="K530" s="89">
        <f t="shared" si="64"/>
        <v>67</v>
      </c>
      <c r="L530" s="89">
        <f t="shared" si="68"/>
        <v>45</v>
      </c>
      <c r="M530" s="89">
        <f t="shared" si="69"/>
        <v>6</v>
      </c>
      <c r="N530" s="89">
        <f t="shared" si="70"/>
        <v>10</v>
      </c>
      <c r="O530" s="89">
        <f t="shared" si="71"/>
        <v>8</v>
      </c>
      <c r="P530" s="89">
        <f t="shared" si="65"/>
        <v>69</v>
      </c>
      <c r="Q530" s="89">
        <f t="shared" si="66"/>
        <v>61</v>
      </c>
      <c r="R530" s="90">
        <f t="shared" si="67"/>
        <v>8</v>
      </c>
    </row>
    <row r="531" spans="1:18" x14ac:dyDescent="0.25">
      <c r="A531" s="101">
        <v>42397</v>
      </c>
      <c r="B531" s="102" t="s">
        <v>29</v>
      </c>
      <c r="C531" s="88">
        <v>1330</v>
      </c>
      <c r="D531" s="88">
        <v>1345</v>
      </c>
      <c r="E531" s="89" t="s">
        <v>30</v>
      </c>
      <c r="F531" s="89">
        <v>7</v>
      </c>
      <c r="G531" s="161">
        <v>34</v>
      </c>
      <c r="H531" s="161">
        <v>3</v>
      </c>
      <c r="I531" s="161">
        <v>6</v>
      </c>
      <c r="J531" s="161">
        <v>16</v>
      </c>
      <c r="K531" s="89">
        <f t="shared" si="64"/>
        <v>59</v>
      </c>
      <c r="L531" s="89">
        <f t="shared" si="68"/>
        <v>34</v>
      </c>
      <c r="M531" s="89">
        <f t="shared" si="69"/>
        <v>6</v>
      </c>
      <c r="N531" s="89">
        <f t="shared" si="70"/>
        <v>15</v>
      </c>
      <c r="O531" s="89">
        <f t="shared" si="71"/>
        <v>8</v>
      </c>
      <c r="P531" s="89">
        <f t="shared" si="65"/>
        <v>63</v>
      </c>
      <c r="Q531" s="89">
        <f t="shared" si="66"/>
        <v>55</v>
      </c>
      <c r="R531" s="90">
        <f t="shared" si="67"/>
        <v>8</v>
      </c>
    </row>
    <row r="532" spans="1:18" x14ac:dyDescent="0.25">
      <c r="A532" s="101">
        <v>42397</v>
      </c>
      <c r="B532" s="102" t="s">
        <v>29</v>
      </c>
      <c r="C532" s="88">
        <v>1345</v>
      </c>
      <c r="D532" s="88">
        <v>1400</v>
      </c>
      <c r="E532" s="89" t="s">
        <v>30</v>
      </c>
      <c r="F532" s="89">
        <v>7</v>
      </c>
      <c r="G532" s="161">
        <v>36</v>
      </c>
      <c r="H532" s="161">
        <v>7</v>
      </c>
      <c r="I532" s="161">
        <v>12</v>
      </c>
      <c r="J532" s="161">
        <v>10</v>
      </c>
      <c r="K532" s="89">
        <f t="shared" si="64"/>
        <v>65</v>
      </c>
      <c r="L532" s="89">
        <f t="shared" si="68"/>
        <v>36</v>
      </c>
      <c r="M532" s="89">
        <f t="shared" si="69"/>
        <v>14</v>
      </c>
      <c r="N532" s="89">
        <f t="shared" si="70"/>
        <v>30</v>
      </c>
      <c r="O532" s="89">
        <f t="shared" si="71"/>
        <v>5</v>
      </c>
      <c r="P532" s="89">
        <f t="shared" si="65"/>
        <v>85</v>
      </c>
      <c r="Q532" s="89">
        <f t="shared" si="66"/>
        <v>80</v>
      </c>
      <c r="R532" s="90">
        <f t="shared" si="67"/>
        <v>5</v>
      </c>
    </row>
    <row r="533" spans="1:18" x14ac:dyDescent="0.25">
      <c r="A533" s="101">
        <v>42397</v>
      </c>
      <c r="B533" s="102" t="s">
        <v>29</v>
      </c>
      <c r="C533" s="88">
        <v>1400</v>
      </c>
      <c r="D533" s="88">
        <v>1415</v>
      </c>
      <c r="E533" s="89" t="s">
        <v>30</v>
      </c>
      <c r="F533" s="89">
        <v>7</v>
      </c>
      <c r="G533" s="161">
        <v>36</v>
      </c>
      <c r="H533" s="161">
        <v>1</v>
      </c>
      <c r="I533" s="161">
        <v>5</v>
      </c>
      <c r="J533" s="161">
        <v>15</v>
      </c>
      <c r="K533" s="89">
        <f t="shared" si="64"/>
        <v>57</v>
      </c>
      <c r="L533" s="89">
        <f t="shared" si="68"/>
        <v>36</v>
      </c>
      <c r="M533" s="89">
        <f t="shared" si="69"/>
        <v>2</v>
      </c>
      <c r="N533" s="89">
        <f t="shared" si="70"/>
        <v>13</v>
      </c>
      <c r="O533" s="89">
        <f t="shared" si="71"/>
        <v>8</v>
      </c>
      <c r="P533" s="89">
        <f t="shared" si="65"/>
        <v>59</v>
      </c>
      <c r="Q533" s="89">
        <f t="shared" si="66"/>
        <v>51</v>
      </c>
      <c r="R533" s="90">
        <f t="shared" si="67"/>
        <v>8</v>
      </c>
    </row>
    <row r="534" spans="1:18" x14ac:dyDescent="0.25">
      <c r="A534" s="101">
        <v>42397</v>
      </c>
      <c r="B534" s="102" t="s">
        <v>29</v>
      </c>
      <c r="C534" s="88">
        <v>1415</v>
      </c>
      <c r="D534" s="88">
        <v>1430</v>
      </c>
      <c r="E534" s="89" t="s">
        <v>30</v>
      </c>
      <c r="F534" s="89">
        <v>7</v>
      </c>
      <c r="G534" s="161">
        <v>33</v>
      </c>
      <c r="H534" s="161">
        <v>2</v>
      </c>
      <c r="I534" s="161">
        <v>6</v>
      </c>
      <c r="J534" s="161">
        <v>4</v>
      </c>
      <c r="K534" s="89">
        <f t="shared" si="64"/>
        <v>45</v>
      </c>
      <c r="L534" s="89">
        <f t="shared" si="68"/>
        <v>33</v>
      </c>
      <c r="M534" s="89">
        <f t="shared" si="69"/>
        <v>4</v>
      </c>
      <c r="N534" s="89">
        <f t="shared" si="70"/>
        <v>15</v>
      </c>
      <c r="O534" s="89">
        <f t="shared" si="71"/>
        <v>2</v>
      </c>
      <c r="P534" s="89">
        <f t="shared" si="65"/>
        <v>54</v>
      </c>
      <c r="Q534" s="89">
        <f t="shared" si="66"/>
        <v>52</v>
      </c>
      <c r="R534" s="90">
        <f t="shared" si="67"/>
        <v>2</v>
      </c>
    </row>
    <row r="535" spans="1:18" x14ac:dyDescent="0.25">
      <c r="A535" s="101">
        <v>42397</v>
      </c>
      <c r="B535" s="102" t="s">
        <v>29</v>
      </c>
      <c r="C535" s="88">
        <v>1430</v>
      </c>
      <c r="D535" s="88">
        <v>1445</v>
      </c>
      <c r="E535" s="89" t="s">
        <v>30</v>
      </c>
      <c r="F535" s="89">
        <v>7</v>
      </c>
      <c r="G535" s="161">
        <v>39</v>
      </c>
      <c r="H535" s="161">
        <v>3</v>
      </c>
      <c r="I535" s="161">
        <v>10</v>
      </c>
      <c r="J535" s="161">
        <v>11</v>
      </c>
      <c r="K535" s="89">
        <f t="shared" si="64"/>
        <v>63</v>
      </c>
      <c r="L535" s="89">
        <f t="shared" si="68"/>
        <v>39</v>
      </c>
      <c r="M535" s="89">
        <f t="shared" si="69"/>
        <v>6</v>
      </c>
      <c r="N535" s="89">
        <f t="shared" si="70"/>
        <v>25</v>
      </c>
      <c r="O535" s="89">
        <f t="shared" si="71"/>
        <v>6</v>
      </c>
      <c r="P535" s="89">
        <f t="shared" si="65"/>
        <v>76</v>
      </c>
      <c r="Q535" s="89">
        <f t="shared" si="66"/>
        <v>70</v>
      </c>
      <c r="R535" s="90">
        <f t="shared" si="67"/>
        <v>6</v>
      </c>
    </row>
    <row r="536" spans="1:18" x14ac:dyDescent="0.25">
      <c r="A536" s="101">
        <v>42397</v>
      </c>
      <c r="B536" s="102" t="s">
        <v>29</v>
      </c>
      <c r="C536" s="88">
        <v>1445</v>
      </c>
      <c r="D536" s="88">
        <v>1500</v>
      </c>
      <c r="E536" s="89" t="s">
        <v>30</v>
      </c>
      <c r="F536" s="89">
        <v>7</v>
      </c>
      <c r="G536" s="161">
        <v>35</v>
      </c>
      <c r="H536" s="161">
        <v>5</v>
      </c>
      <c r="I536" s="161">
        <v>3</v>
      </c>
      <c r="J536" s="161">
        <v>17</v>
      </c>
      <c r="K536" s="89">
        <f t="shared" si="64"/>
        <v>60</v>
      </c>
      <c r="L536" s="89">
        <f t="shared" si="68"/>
        <v>35</v>
      </c>
      <c r="M536" s="89">
        <f t="shared" si="69"/>
        <v>10</v>
      </c>
      <c r="N536" s="89">
        <f t="shared" si="70"/>
        <v>8</v>
      </c>
      <c r="O536" s="89">
        <f t="shared" si="71"/>
        <v>9</v>
      </c>
      <c r="P536" s="89">
        <f t="shared" si="65"/>
        <v>62</v>
      </c>
      <c r="Q536" s="89">
        <f t="shared" si="66"/>
        <v>53</v>
      </c>
      <c r="R536" s="90">
        <f t="shared" si="67"/>
        <v>9</v>
      </c>
    </row>
    <row r="537" spans="1:18" x14ac:dyDescent="0.25">
      <c r="A537" s="101">
        <v>42397</v>
      </c>
      <c r="B537" s="102" t="s">
        <v>29</v>
      </c>
      <c r="C537" s="88">
        <v>1500</v>
      </c>
      <c r="D537" s="88">
        <v>1515</v>
      </c>
      <c r="E537" s="89" t="s">
        <v>30</v>
      </c>
      <c r="F537" s="89">
        <v>7</v>
      </c>
      <c r="G537" s="161">
        <v>27</v>
      </c>
      <c r="H537" s="161">
        <v>3</v>
      </c>
      <c r="I537" s="161">
        <v>3</v>
      </c>
      <c r="J537" s="161">
        <v>20</v>
      </c>
      <c r="K537" s="89">
        <f t="shared" ref="K537:K600" si="72">SUM(G537:J537)</f>
        <v>53</v>
      </c>
      <c r="L537" s="89">
        <f t="shared" si="68"/>
        <v>27</v>
      </c>
      <c r="M537" s="89">
        <f t="shared" si="69"/>
        <v>6</v>
      </c>
      <c r="N537" s="89">
        <f t="shared" si="70"/>
        <v>8</v>
      </c>
      <c r="O537" s="89">
        <f t="shared" si="71"/>
        <v>10</v>
      </c>
      <c r="P537" s="89">
        <f t="shared" ref="P537:P600" si="73">SUM(L537:O537)</f>
        <v>51</v>
      </c>
      <c r="Q537" s="89">
        <f t="shared" si="66"/>
        <v>41</v>
      </c>
      <c r="R537" s="90">
        <f t="shared" si="67"/>
        <v>10</v>
      </c>
    </row>
    <row r="538" spans="1:18" x14ac:dyDescent="0.25">
      <c r="A538" s="101">
        <v>42397</v>
      </c>
      <c r="B538" s="102" t="s">
        <v>29</v>
      </c>
      <c r="C538" s="88">
        <v>1515</v>
      </c>
      <c r="D538" s="88">
        <v>1530</v>
      </c>
      <c r="E538" s="89" t="s">
        <v>30</v>
      </c>
      <c r="F538" s="89">
        <v>7</v>
      </c>
      <c r="G538" s="161">
        <v>34</v>
      </c>
      <c r="H538" s="161">
        <v>4</v>
      </c>
      <c r="I538" s="161">
        <v>13</v>
      </c>
      <c r="J538" s="161">
        <v>12</v>
      </c>
      <c r="K538" s="89">
        <f t="shared" si="72"/>
        <v>63</v>
      </c>
      <c r="L538" s="89">
        <f t="shared" si="68"/>
        <v>34</v>
      </c>
      <c r="M538" s="89">
        <f t="shared" si="69"/>
        <v>8</v>
      </c>
      <c r="N538" s="89">
        <f t="shared" si="70"/>
        <v>33</v>
      </c>
      <c r="O538" s="89">
        <f t="shared" si="71"/>
        <v>6</v>
      </c>
      <c r="P538" s="89">
        <f t="shared" si="73"/>
        <v>81</v>
      </c>
      <c r="Q538" s="89">
        <f t="shared" si="66"/>
        <v>75</v>
      </c>
      <c r="R538" s="90">
        <f t="shared" si="67"/>
        <v>6</v>
      </c>
    </row>
    <row r="539" spans="1:18" x14ac:dyDescent="0.25">
      <c r="A539" s="101">
        <v>42397</v>
      </c>
      <c r="B539" s="102" t="s">
        <v>29</v>
      </c>
      <c r="C539" s="88">
        <v>1530</v>
      </c>
      <c r="D539" s="88">
        <v>1545</v>
      </c>
      <c r="E539" s="89" t="s">
        <v>30</v>
      </c>
      <c r="F539" s="89">
        <v>7</v>
      </c>
      <c r="G539" s="161">
        <v>40</v>
      </c>
      <c r="H539" s="161">
        <v>6</v>
      </c>
      <c r="I539" s="161">
        <v>8</v>
      </c>
      <c r="J539" s="161">
        <v>16</v>
      </c>
      <c r="K539" s="89">
        <f t="shared" si="72"/>
        <v>70</v>
      </c>
      <c r="L539" s="89">
        <f t="shared" si="68"/>
        <v>40</v>
      </c>
      <c r="M539" s="89">
        <f t="shared" si="69"/>
        <v>12</v>
      </c>
      <c r="N539" s="89">
        <f t="shared" si="70"/>
        <v>20</v>
      </c>
      <c r="O539" s="89">
        <f t="shared" si="71"/>
        <v>8</v>
      </c>
      <c r="P539" s="89">
        <f t="shared" si="73"/>
        <v>80</v>
      </c>
      <c r="Q539" s="89">
        <f t="shared" si="66"/>
        <v>72</v>
      </c>
      <c r="R539" s="90">
        <f t="shared" si="67"/>
        <v>8</v>
      </c>
    </row>
    <row r="540" spans="1:18" x14ac:dyDescent="0.25">
      <c r="A540" s="101">
        <v>42397</v>
      </c>
      <c r="B540" s="102" t="s">
        <v>29</v>
      </c>
      <c r="C540" s="88">
        <v>1545</v>
      </c>
      <c r="D540" s="88">
        <v>1600</v>
      </c>
      <c r="E540" s="89" t="s">
        <v>30</v>
      </c>
      <c r="F540" s="89">
        <v>7</v>
      </c>
      <c r="G540" s="161">
        <v>28</v>
      </c>
      <c r="H540" s="161">
        <v>6</v>
      </c>
      <c r="I540" s="161">
        <v>14</v>
      </c>
      <c r="J540" s="161">
        <v>17</v>
      </c>
      <c r="K540" s="89">
        <f t="shared" si="72"/>
        <v>65</v>
      </c>
      <c r="L540" s="89">
        <f t="shared" si="68"/>
        <v>28</v>
      </c>
      <c r="M540" s="89">
        <f t="shared" si="69"/>
        <v>12</v>
      </c>
      <c r="N540" s="89">
        <f t="shared" si="70"/>
        <v>35</v>
      </c>
      <c r="O540" s="89">
        <f t="shared" si="71"/>
        <v>9</v>
      </c>
      <c r="P540" s="89">
        <f t="shared" si="73"/>
        <v>84</v>
      </c>
      <c r="Q540" s="89">
        <f t="shared" si="66"/>
        <v>75</v>
      </c>
      <c r="R540" s="90">
        <f t="shared" si="67"/>
        <v>9</v>
      </c>
    </row>
    <row r="541" spans="1:18" x14ac:dyDescent="0.25">
      <c r="A541" s="101">
        <v>42397</v>
      </c>
      <c r="B541" s="102" t="s">
        <v>29</v>
      </c>
      <c r="C541" s="88">
        <v>1600</v>
      </c>
      <c r="D541" s="88">
        <v>1615</v>
      </c>
      <c r="E541" s="89" t="s">
        <v>30</v>
      </c>
      <c r="F541" s="89">
        <v>7</v>
      </c>
      <c r="G541" s="161">
        <v>25</v>
      </c>
      <c r="H541" s="161">
        <v>1</v>
      </c>
      <c r="I541" s="161">
        <v>16</v>
      </c>
      <c r="J541" s="161">
        <v>14</v>
      </c>
      <c r="K541" s="89">
        <f t="shared" si="72"/>
        <v>56</v>
      </c>
      <c r="L541" s="89">
        <f t="shared" si="68"/>
        <v>25</v>
      </c>
      <c r="M541" s="89">
        <f t="shared" si="69"/>
        <v>2</v>
      </c>
      <c r="N541" s="89">
        <f t="shared" si="70"/>
        <v>40</v>
      </c>
      <c r="O541" s="89">
        <f t="shared" si="71"/>
        <v>7</v>
      </c>
      <c r="P541" s="89">
        <f t="shared" si="73"/>
        <v>74</v>
      </c>
      <c r="Q541" s="89">
        <f t="shared" si="66"/>
        <v>67</v>
      </c>
      <c r="R541" s="90">
        <f t="shared" si="67"/>
        <v>7</v>
      </c>
    </row>
    <row r="542" spans="1:18" x14ac:dyDescent="0.25">
      <c r="A542" s="101">
        <v>42397</v>
      </c>
      <c r="B542" s="102" t="s">
        <v>29</v>
      </c>
      <c r="C542" s="88">
        <v>1615</v>
      </c>
      <c r="D542" s="88">
        <v>1630</v>
      </c>
      <c r="E542" s="89" t="s">
        <v>30</v>
      </c>
      <c r="F542" s="89">
        <v>7</v>
      </c>
      <c r="G542" s="161">
        <v>26</v>
      </c>
      <c r="H542" s="161">
        <v>3</v>
      </c>
      <c r="I542" s="161">
        <v>17</v>
      </c>
      <c r="J542" s="161">
        <v>14</v>
      </c>
      <c r="K542" s="89">
        <f t="shared" si="72"/>
        <v>60</v>
      </c>
      <c r="L542" s="89">
        <f t="shared" si="68"/>
        <v>26</v>
      </c>
      <c r="M542" s="89">
        <f t="shared" si="69"/>
        <v>6</v>
      </c>
      <c r="N542" s="89">
        <f t="shared" si="70"/>
        <v>43</v>
      </c>
      <c r="O542" s="89">
        <f t="shared" si="71"/>
        <v>7</v>
      </c>
      <c r="P542" s="89">
        <f t="shared" si="73"/>
        <v>82</v>
      </c>
      <c r="Q542" s="89">
        <f t="shared" si="66"/>
        <v>75</v>
      </c>
      <c r="R542" s="90">
        <f t="shared" si="67"/>
        <v>7</v>
      </c>
    </row>
    <row r="543" spans="1:18" x14ac:dyDescent="0.25">
      <c r="A543" s="101">
        <v>42397</v>
      </c>
      <c r="B543" s="102" t="s">
        <v>29</v>
      </c>
      <c r="C543" s="88">
        <v>1630</v>
      </c>
      <c r="D543" s="88">
        <v>1645</v>
      </c>
      <c r="E543" s="89" t="s">
        <v>30</v>
      </c>
      <c r="F543" s="89">
        <v>7</v>
      </c>
      <c r="G543" s="161">
        <v>45</v>
      </c>
      <c r="H543" s="161">
        <v>1</v>
      </c>
      <c r="I543" s="161">
        <v>8</v>
      </c>
      <c r="J543" s="161">
        <v>17</v>
      </c>
      <c r="K543" s="89">
        <f t="shared" si="72"/>
        <v>71</v>
      </c>
      <c r="L543" s="89">
        <f t="shared" si="68"/>
        <v>45</v>
      </c>
      <c r="M543" s="89">
        <f t="shared" si="69"/>
        <v>2</v>
      </c>
      <c r="N543" s="89">
        <f t="shared" si="70"/>
        <v>20</v>
      </c>
      <c r="O543" s="89">
        <f t="shared" si="71"/>
        <v>9</v>
      </c>
      <c r="P543" s="89">
        <f t="shared" si="73"/>
        <v>76</v>
      </c>
      <c r="Q543" s="89">
        <f t="shared" si="66"/>
        <v>67</v>
      </c>
      <c r="R543" s="90">
        <f t="shared" si="67"/>
        <v>9</v>
      </c>
    </row>
    <row r="544" spans="1:18" x14ac:dyDescent="0.25">
      <c r="A544" s="101">
        <v>42397</v>
      </c>
      <c r="B544" s="102" t="s">
        <v>29</v>
      </c>
      <c r="C544" s="88">
        <v>1645</v>
      </c>
      <c r="D544" s="88">
        <v>1700</v>
      </c>
      <c r="E544" s="89" t="s">
        <v>30</v>
      </c>
      <c r="F544" s="89">
        <v>7</v>
      </c>
      <c r="G544" s="161">
        <v>33</v>
      </c>
      <c r="H544" s="161">
        <v>6</v>
      </c>
      <c r="I544" s="161">
        <v>9</v>
      </c>
      <c r="J544" s="161">
        <v>9</v>
      </c>
      <c r="K544" s="89">
        <f t="shared" si="72"/>
        <v>57</v>
      </c>
      <c r="L544" s="89">
        <f t="shared" si="68"/>
        <v>33</v>
      </c>
      <c r="M544" s="89">
        <f t="shared" si="69"/>
        <v>12</v>
      </c>
      <c r="N544" s="89">
        <f t="shared" si="70"/>
        <v>23</v>
      </c>
      <c r="O544" s="89">
        <f t="shared" si="71"/>
        <v>5</v>
      </c>
      <c r="P544" s="89">
        <f t="shared" si="73"/>
        <v>73</v>
      </c>
      <c r="Q544" s="89">
        <f t="shared" si="66"/>
        <v>68</v>
      </c>
      <c r="R544" s="90">
        <f t="shared" si="67"/>
        <v>5</v>
      </c>
    </row>
    <row r="545" spans="1:18" x14ac:dyDescent="0.25">
      <c r="A545" s="101">
        <v>42397</v>
      </c>
      <c r="B545" s="102" t="s">
        <v>29</v>
      </c>
      <c r="C545" s="88">
        <v>1700</v>
      </c>
      <c r="D545" s="88">
        <v>1715</v>
      </c>
      <c r="E545" s="89" t="s">
        <v>30</v>
      </c>
      <c r="F545" s="89">
        <v>7</v>
      </c>
      <c r="G545" s="161">
        <v>45</v>
      </c>
      <c r="H545" s="161">
        <v>7</v>
      </c>
      <c r="I545" s="161">
        <v>7</v>
      </c>
      <c r="J545" s="161">
        <v>21</v>
      </c>
      <c r="K545" s="89">
        <f t="shared" si="72"/>
        <v>80</v>
      </c>
      <c r="L545" s="89">
        <f t="shared" si="68"/>
        <v>45</v>
      </c>
      <c r="M545" s="89">
        <f t="shared" si="69"/>
        <v>14</v>
      </c>
      <c r="N545" s="89">
        <f t="shared" si="70"/>
        <v>18</v>
      </c>
      <c r="O545" s="89">
        <f t="shared" si="71"/>
        <v>11</v>
      </c>
      <c r="P545" s="89">
        <f t="shared" si="73"/>
        <v>88</v>
      </c>
      <c r="Q545" s="89">
        <f t="shared" ref="Q545:Q608" si="74">SUM(L545:N545)</f>
        <v>77</v>
      </c>
      <c r="R545" s="90">
        <f t="shared" si="67"/>
        <v>11</v>
      </c>
    </row>
    <row r="546" spans="1:18" x14ac:dyDescent="0.25">
      <c r="A546" s="101">
        <v>42397</v>
      </c>
      <c r="B546" s="102" t="s">
        <v>29</v>
      </c>
      <c r="C546" s="88">
        <v>1715</v>
      </c>
      <c r="D546" s="88">
        <v>1730</v>
      </c>
      <c r="E546" s="89" t="s">
        <v>30</v>
      </c>
      <c r="F546" s="89">
        <v>7</v>
      </c>
      <c r="G546" s="161">
        <v>40</v>
      </c>
      <c r="H546" s="161">
        <v>5</v>
      </c>
      <c r="I546" s="161">
        <v>4</v>
      </c>
      <c r="J546" s="161">
        <v>20</v>
      </c>
      <c r="K546" s="89">
        <f t="shared" si="72"/>
        <v>69</v>
      </c>
      <c r="L546" s="89">
        <f t="shared" si="68"/>
        <v>40</v>
      </c>
      <c r="M546" s="89">
        <f t="shared" si="69"/>
        <v>10</v>
      </c>
      <c r="N546" s="89">
        <f t="shared" si="70"/>
        <v>10</v>
      </c>
      <c r="O546" s="89">
        <f t="shared" si="71"/>
        <v>10</v>
      </c>
      <c r="P546" s="89">
        <f t="shared" si="73"/>
        <v>70</v>
      </c>
      <c r="Q546" s="89">
        <f t="shared" si="74"/>
        <v>60</v>
      </c>
      <c r="R546" s="90">
        <f t="shared" si="67"/>
        <v>10</v>
      </c>
    </row>
    <row r="547" spans="1:18" x14ac:dyDescent="0.25">
      <c r="A547" s="101">
        <v>42397</v>
      </c>
      <c r="B547" s="102" t="s">
        <v>29</v>
      </c>
      <c r="C547" s="88">
        <v>1730</v>
      </c>
      <c r="D547" s="88">
        <v>1745</v>
      </c>
      <c r="E547" s="89" t="s">
        <v>30</v>
      </c>
      <c r="F547" s="89">
        <v>7</v>
      </c>
      <c r="G547" s="161">
        <v>47</v>
      </c>
      <c r="H547" s="161">
        <v>2</v>
      </c>
      <c r="I547" s="161">
        <v>3</v>
      </c>
      <c r="J547" s="161">
        <v>19</v>
      </c>
      <c r="K547" s="89">
        <f t="shared" si="72"/>
        <v>71</v>
      </c>
      <c r="L547" s="89">
        <f t="shared" si="68"/>
        <v>47</v>
      </c>
      <c r="M547" s="89">
        <f t="shared" si="69"/>
        <v>4</v>
      </c>
      <c r="N547" s="89">
        <f t="shared" si="70"/>
        <v>8</v>
      </c>
      <c r="O547" s="89">
        <f t="shared" si="71"/>
        <v>10</v>
      </c>
      <c r="P547" s="89">
        <f t="shared" si="73"/>
        <v>69</v>
      </c>
      <c r="Q547" s="89">
        <f t="shared" si="74"/>
        <v>59</v>
      </c>
      <c r="R547" s="90">
        <f t="shared" si="67"/>
        <v>10</v>
      </c>
    </row>
    <row r="548" spans="1:18" x14ac:dyDescent="0.25">
      <c r="A548" s="101">
        <v>42397</v>
      </c>
      <c r="B548" s="102" t="s">
        <v>29</v>
      </c>
      <c r="C548" s="88">
        <v>1745</v>
      </c>
      <c r="D548" s="88">
        <v>1800</v>
      </c>
      <c r="E548" s="89" t="s">
        <v>30</v>
      </c>
      <c r="F548" s="89">
        <v>7</v>
      </c>
      <c r="G548" s="161">
        <v>38</v>
      </c>
      <c r="H548" s="161">
        <v>6</v>
      </c>
      <c r="I548" s="161">
        <v>4</v>
      </c>
      <c r="J548" s="161">
        <v>21</v>
      </c>
      <c r="K548" s="89">
        <f t="shared" si="72"/>
        <v>69</v>
      </c>
      <c r="L548" s="89">
        <f t="shared" si="68"/>
        <v>38</v>
      </c>
      <c r="M548" s="89">
        <f t="shared" si="69"/>
        <v>12</v>
      </c>
      <c r="N548" s="89">
        <f t="shared" si="70"/>
        <v>10</v>
      </c>
      <c r="O548" s="89">
        <f t="shared" si="71"/>
        <v>11</v>
      </c>
      <c r="P548" s="89">
        <f t="shared" si="73"/>
        <v>71</v>
      </c>
      <c r="Q548" s="89">
        <f t="shared" si="74"/>
        <v>60</v>
      </c>
      <c r="R548" s="90">
        <f t="shared" si="67"/>
        <v>11</v>
      </c>
    </row>
    <row r="549" spans="1:18" x14ac:dyDescent="0.25">
      <c r="A549" s="101">
        <v>42397</v>
      </c>
      <c r="B549" s="102" t="s">
        <v>29</v>
      </c>
      <c r="C549" s="88">
        <v>1800</v>
      </c>
      <c r="D549" s="88">
        <v>1815</v>
      </c>
      <c r="E549" s="89" t="s">
        <v>30</v>
      </c>
      <c r="F549" s="89">
        <v>7</v>
      </c>
      <c r="G549" s="161">
        <v>29</v>
      </c>
      <c r="H549" s="161">
        <v>4</v>
      </c>
      <c r="I549" s="161">
        <v>4</v>
      </c>
      <c r="J549" s="161">
        <v>10</v>
      </c>
      <c r="K549" s="89">
        <f t="shared" si="72"/>
        <v>47</v>
      </c>
      <c r="L549" s="89">
        <f t="shared" si="68"/>
        <v>29</v>
      </c>
      <c r="M549" s="89">
        <f t="shared" si="69"/>
        <v>8</v>
      </c>
      <c r="N549" s="89">
        <f t="shared" si="70"/>
        <v>10</v>
      </c>
      <c r="O549" s="89">
        <f t="shared" si="71"/>
        <v>5</v>
      </c>
      <c r="P549" s="89">
        <f t="shared" si="73"/>
        <v>52</v>
      </c>
      <c r="Q549" s="89">
        <f t="shared" si="74"/>
        <v>47</v>
      </c>
      <c r="R549" s="90">
        <f t="shared" si="67"/>
        <v>5</v>
      </c>
    </row>
    <row r="550" spans="1:18" x14ac:dyDescent="0.25">
      <c r="A550" s="101">
        <v>42397</v>
      </c>
      <c r="B550" s="102" t="s">
        <v>29</v>
      </c>
      <c r="C550" s="88">
        <v>1815</v>
      </c>
      <c r="D550" s="88">
        <v>1830</v>
      </c>
      <c r="E550" s="89" t="s">
        <v>30</v>
      </c>
      <c r="F550" s="89">
        <v>7</v>
      </c>
      <c r="G550" s="161">
        <v>44</v>
      </c>
      <c r="H550" s="161">
        <v>8</v>
      </c>
      <c r="I550" s="161">
        <v>6</v>
      </c>
      <c r="J550" s="161">
        <v>15</v>
      </c>
      <c r="K550" s="89">
        <f t="shared" si="72"/>
        <v>73</v>
      </c>
      <c r="L550" s="89">
        <f t="shared" si="68"/>
        <v>44</v>
      </c>
      <c r="M550" s="89">
        <f t="shared" si="69"/>
        <v>16</v>
      </c>
      <c r="N550" s="89">
        <f t="shared" si="70"/>
        <v>15</v>
      </c>
      <c r="O550" s="89">
        <f t="shared" si="71"/>
        <v>8</v>
      </c>
      <c r="P550" s="89">
        <f t="shared" si="73"/>
        <v>83</v>
      </c>
      <c r="Q550" s="89">
        <f t="shared" si="74"/>
        <v>75</v>
      </c>
      <c r="R550" s="90">
        <f t="shared" si="67"/>
        <v>8</v>
      </c>
    </row>
    <row r="551" spans="1:18" x14ac:dyDescent="0.25">
      <c r="A551" s="101">
        <v>42397</v>
      </c>
      <c r="B551" s="102" t="s">
        <v>29</v>
      </c>
      <c r="C551" s="88">
        <v>1830</v>
      </c>
      <c r="D551" s="88">
        <v>1845</v>
      </c>
      <c r="E551" s="89" t="s">
        <v>30</v>
      </c>
      <c r="F551" s="89">
        <v>7</v>
      </c>
      <c r="G551" s="161">
        <v>28</v>
      </c>
      <c r="H551" s="161">
        <v>4</v>
      </c>
      <c r="I551" s="161">
        <v>4</v>
      </c>
      <c r="J551" s="161">
        <v>14</v>
      </c>
      <c r="K551" s="89">
        <f t="shared" si="72"/>
        <v>50</v>
      </c>
      <c r="L551" s="89">
        <f t="shared" si="68"/>
        <v>28</v>
      </c>
      <c r="M551" s="89">
        <f t="shared" si="69"/>
        <v>8</v>
      </c>
      <c r="N551" s="89">
        <f t="shared" si="70"/>
        <v>10</v>
      </c>
      <c r="O551" s="89">
        <f t="shared" si="71"/>
        <v>7</v>
      </c>
      <c r="P551" s="89">
        <f t="shared" si="73"/>
        <v>53</v>
      </c>
      <c r="Q551" s="89">
        <f t="shared" si="74"/>
        <v>46</v>
      </c>
      <c r="R551" s="90">
        <f t="shared" si="67"/>
        <v>7</v>
      </c>
    </row>
    <row r="552" spans="1:18" x14ac:dyDescent="0.25">
      <c r="A552" s="101">
        <v>42397</v>
      </c>
      <c r="B552" s="102" t="s">
        <v>29</v>
      </c>
      <c r="C552" s="88">
        <v>1845</v>
      </c>
      <c r="D552" s="88">
        <v>1900</v>
      </c>
      <c r="E552" s="89" t="s">
        <v>30</v>
      </c>
      <c r="F552" s="89">
        <v>7</v>
      </c>
      <c r="G552" s="161">
        <v>40</v>
      </c>
      <c r="H552" s="161">
        <v>8</v>
      </c>
      <c r="I552" s="161">
        <v>1</v>
      </c>
      <c r="J552" s="161">
        <v>11</v>
      </c>
      <c r="K552" s="89">
        <f t="shared" si="72"/>
        <v>60</v>
      </c>
      <c r="L552" s="89">
        <f t="shared" si="68"/>
        <v>40</v>
      </c>
      <c r="M552" s="89">
        <f t="shared" si="69"/>
        <v>16</v>
      </c>
      <c r="N552" s="89">
        <f t="shared" si="70"/>
        <v>3</v>
      </c>
      <c r="O552" s="89">
        <f t="shared" si="71"/>
        <v>6</v>
      </c>
      <c r="P552" s="89">
        <f t="shared" si="73"/>
        <v>65</v>
      </c>
      <c r="Q552" s="89">
        <f t="shared" si="74"/>
        <v>59</v>
      </c>
      <c r="R552" s="90">
        <f t="shared" si="67"/>
        <v>6</v>
      </c>
    </row>
    <row r="553" spans="1:18" x14ac:dyDescent="0.25">
      <c r="A553" s="101">
        <v>42397</v>
      </c>
      <c r="B553" s="102" t="s">
        <v>29</v>
      </c>
      <c r="C553" s="88">
        <v>1900</v>
      </c>
      <c r="D553" s="88">
        <v>1915</v>
      </c>
      <c r="E553" s="89" t="s">
        <v>30</v>
      </c>
      <c r="F553" s="89">
        <v>7</v>
      </c>
      <c r="G553" s="161">
        <v>28</v>
      </c>
      <c r="H553" s="161">
        <v>3</v>
      </c>
      <c r="I553" s="161">
        <v>4</v>
      </c>
      <c r="J553" s="161">
        <v>7</v>
      </c>
      <c r="K553" s="89">
        <f t="shared" si="72"/>
        <v>42</v>
      </c>
      <c r="L553" s="89">
        <f t="shared" si="68"/>
        <v>28</v>
      </c>
      <c r="M553" s="89">
        <f t="shared" si="69"/>
        <v>6</v>
      </c>
      <c r="N553" s="89">
        <f t="shared" si="70"/>
        <v>10</v>
      </c>
      <c r="O553" s="89">
        <f t="shared" si="71"/>
        <v>4</v>
      </c>
      <c r="P553" s="89">
        <f t="shared" si="73"/>
        <v>48</v>
      </c>
      <c r="Q553" s="89">
        <f t="shared" si="74"/>
        <v>44</v>
      </c>
      <c r="R553" s="90">
        <f t="shared" si="67"/>
        <v>4</v>
      </c>
    </row>
    <row r="554" spans="1:18" x14ac:dyDescent="0.25">
      <c r="A554" s="101">
        <v>42397</v>
      </c>
      <c r="B554" s="102" t="s">
        <v>29</v>
      </c>
      <c r="C554" s="88">
        <v>1915</v>
      </c>
      <c r="D554" s="88">
        <v>1930</v>
      </c>
      <c r="E554" s="89" t="s">
        <v>30</v>
      </c>
      <c r="F554" s="89">
        <v>7</v>
      </c>
      <c r="G554" s="161">
        <v>27</v>
      </c>
      <c r="H554" s="161">
        <v>2</v>
      </c>
      <c r="I554" s="161">
        <v>7</v>
      </c>
      <c r="J554" s="161">
        <v>13</v>
      </c>
      <c r="K554" s="89">
        <f t="shared" si="72"/>
        <v>49</v>
      </c>
      <c r="L554" s="89">
        <f t="shared" si="68"/>
        <v>27</v>
      </c>
      <c r="M554" s="89">
        <f t="shared" si="69"/>
        <v>4</v>
      </c>
      <c r="N554" s="89">
        <f t="shared" si="70"/>
        <v>18</v>
      </c>
      <c r="O554" s="89">
        <f t="shared" si="71"/>
        <v>7</v>
      </c>
      <c r="P554" s="89">
        <f t="shared" si="73"/>
        <v>56</v>
      </c>
      <c r="Q554" s="89">
        <f t="shared" si="74"/>
        <v>49</v>
      </c>
      <c r="R554" s="90">
        <f t="shared" si="67"/>
        <v>7</v>
      </c>
    </row>
    <row r="555" spans="1:18" x14ac:dyDescent="0.25">
      <c r="A555" s="101">
        <v>42397</v>
      </c>
      <c r="B555" s="102" t="s">
        <v>29</v>
      </c>
      <c r="C555" s="88">
        <v>1930</v>
      </c>
      <c r="D555" s="88">
        <v>1945</v>
      </c>
      <c r="E555" s="89" t="s">
        <v>30</v>
      </c>
      <c r="F555" s="89">
        <v>7</v>
      </c>
      <c r="G555" s="161">
        <v>48</v>
      </c>
      <c r="H555" s="161">
        <v>1</v>
      </c>
      <c r="I555" s="161">
        <v>3</v>
      </c>
      <c r="J555" s="161">
        <v>7</v>
      </c>
      <c r="K555" s="89">
        <f t="shared" si="72"/>
        <v>59</v>
      </c>
      <c r="L555" s="89">
        <f t="shared" si="68"/>
        <v>48</v>
      </c>
      <c r="M555" s="89">
        <f t="shared" si="69"/>
        <v>2</v>
      </c>
      <c r="N555" s="89">
        <f t="shared" si="70"/>
        <v>8</v>
      </c>
      <c r="O555" s="89">
        <f t="shared" si="71"/>
        <v>4</v>
      </c>
      <c r="P555" s="89">
        <f t="shared" si="73"/>
        <v>62</v>
      </c>
      <c r="Q555" s="89">
        <f t="shared" si="74"/>
        <v>58</v>
      </c>
      <c r="R555" s="90">
        <f t="shared" si="67"/>
        <v>4</v>
      </c>
    </row>
    <row r="556" spans="1:18" x14ac:dyDescent="0.25">
      <c r="A556" s="101">
        <v>42397</v>
      </c>
      <c r="B556" s="102" t="s">
        <v>29</v>
      </c>
      <c r="C556" s="88">
        <v>1945</v>
      </c>
      <c r="D556" s="88">
        <v>2000</v>
      </c>
      <c r="E556" s="89" t="s">
        <v>30</v>
      </c>
      <c r="F556" s="89">
        <v>7</v>
      </c>
      <c r="G556" s="161">
        <v>28</v>
      </c>
      <c r="H556" s="161">
        <v>7</v>
      </c>
      <c r="I556" s="161">
        <v>3</v>
      </c>
      <c r="J556" s="161">
        <v>10</v>
      </c>
      <c r="K556" s="89">
        <f t="shared" si="72"/>
        <v>48</v>
      </c>
      <c r="L556" s="89">
        <f t="shared" si="68"/>
        <v>28</v>
      </c>
      <c r="M556" s="89">
        <f t="shared" si="69"/>
        <v>14</v>
      </c>
      <c r="N556" s="89">
        <f t="shared" si="70"/>
        <v>8</v>
      </c>
      <c r="O556" s="89">
        <f t="shared" si="71"/>
        <v>5</v>
      </c>
      <c r="P556" s="89">
        <f t="shared" si="73"/>
        <v>55</v>
      </c>
      <c r="Q556" s="89">
        <f t="shared" si="74"/>
        <v>50</v>
      </c>
      <c r="R556" s="90">
        <f t="shared" si="67"/>
        <v>5</v>
      </c>
    </row>
    <row r="557" spans="1:18" hidden="1" x14ac:dyDescent="0.25">
      <c r="A557" s="91">
        <f>FECHATI</f>
        <v>42397</v>
      </c>
      <c r="B557" s="92" t="s">
        <v>29</v>
      </c>
      <c r="C557" s="93">
        <v>500</v>
      </c>
      <c r="D557" s="93">
        <v>515</v>
      </c>
      <c r="E557" s="54" t="s">
        <v>32</v>
      </c>
      <c r="F557" s="54">
        <v>8</v>
      </c>
      <c r="G557" s="160">
        <v>0</v>
      </c>
      <c r="H557" s="160">
        <v>0</v>
      </c>
      <c r="I557" s="160">
        <v>0</v>
      </c>
      <c r="J557" s="160">
        <v>0</v>
      </c>
      <c r="K557" s="54">
        <f t="shared" si="72"/>
        <v>0</v>
      </c>
      <c r="L557" s="54">
        <f t="shared" si="68"/>
        <v>0</v>
      </c>
      <c r="M557" s="54">
        <f t="shared" si="69"/>
        <v>0</v>
      </c>
      <c r="N557" s="54">
        <f t="shared" si="70"/>
        <v>0</v>
      </c>
      <c r="O557" s="54">
        <f t="shared" si="71"/>
        <v>0</v>
      </c>
      <c r="P557" s="54">
        <f t="shared" si="73"/>
        <v>0</v>
      </c>
      <c r="Q557" s="54">
        <f t="shared" si="74"/>
        <v>0</v>
      </c>
      <c r="R557" s="94">
        <f>O557</f>
        <v>0</v>
      </c>
    </row>
    <row r="558" spans="1:18" hidden="1" x14ac:dyDescent="0.25">
      <c r="A558" s="91">
        <f>FECHATI</f>
        <v>42397</v>
      </c>
      <c r="B558" s="92" t="s">
        <v>29</v>
      </c>
      <c r="C558" s="93">
        <v>515</v>
      </c>
      <c r="D558" s="93">
        <v>530</v>
      </c>
      <c r="E558" s="54" t="s">
        <v>32</v>
      </c>
      <c r="F558" s="54">
        <v>8</v>
      </c>
      <c r="G558" s="160">
        <v>0</v>
      </c>
      <c r="H558" s="160">
        <v>0</v>
      </c>
      <c r="I558" s="160">
        <v>0</v>
      </c>
      <c r="J558" s="160">
        <v>0</v>
      </c>
      <c r="K558" s="54">
        <f t="shared" si="72"/>
        <v>0</v>
      </c>
      <c r="L558" s="54">
        <f t="shared" si="68"/>
        <v>0</v>
      </c>
      <c r="M558" s="54">
        <f t="shared" si="69"/>
        <v>0</v>
      </c>
      <c r="N558" s="54">
        <f t="shared" si="70"/>
        <v>0</v>
      </c>
      <c r="O558" s="54">
        <f t="shared" si="71"/>
        <v>0</v>
      </c>
      <c r="P558" s="54">
        <f t="shared" si="73"/>
        <v>0</v>
      </c>
      <c r="Q558" s="54">
        <f t="shared" si="74"/>
        <v>0</v>
      </c>
      <c r="R558" s="94">
        <f t="shared" ref="R558:R616" si="75">O558</f>
        <v>0</v>
      </c>
    </row>
    <row r="559" spans="1:18" hidden="1" x14ac:dyDescent="0.25">
      <c r="A559" s="91">
        <f>FECHATI</f>
        <v>42397</v>
      </c>
      <c r="B559" s="92" t="s">
        <v>29</v>
      </c>
      <c r="C559" s="93">
        <v>530</v>
      </c>
      <c r="D559" s="93">
        <v>545</v>
      </c>
      <c r="E559" s="54" t="s">
        <v>32</v>
      </c>
      <c r="F559" s="54">
        <v>8</v>
      </c>
      <c r="G559" s="160">
        <v>0</v>
      </c>
      <c r="H559" s="160">
        <v>0</v>
      </c>
      <c r="I559" s="160">
        <v>0</v>
      </c>
      <c r="J559" s="160">
        <v>0</v>
      </c>
      <c r="K559" s="54">
        <f t="shared" si="72"/>
        <v>0</v>
      </c>
      <c r="L559" s="54">
        <f t="shared" si="68"/>
        <v>0</v>
      </c>
      <c r="M559" s="54">
        <f t="shared" si="69"/>
        <v>0</v>
      </c>
      <c r="N559" s="54">
        <f t="shared" si="70"/>
        <v>0</v>
      </c>
      <c r="O559" s="54">
        <f t="shared" si="71"/>
        <v>0</v>
      </c>
      <c r="P559" s="54">
        <f t="shared" si="73"/>
        <v>0</v>
      </c>
      <c r="Q559" s="54">
        <f t="shared" si="74"/>
        <v>0</v>
      </c>
      <c r="R559" s="94">
        <f t="shared" si="75"/>
        <v>0</v>
      </c>
    </row>
    <row r="560" spans="1:18" hidden="1" x14ac:dyDescent="0.25">
      <c r="A560" s="91">
        <f>FECHATI</f>
        <v>42397</v>
      </c>
      <c r="B560" s="92" t="s">
        <v>29</v>
      </c>
      <c r="C560" s="93">
        <v>545</v>
      </c>
      <c r="D560" s="93">
        <v>600</v>
      </c>
      <c r="E560" s="54" t="s">
        <v>32</v>
      </c>
      <c r="F560" s="54">
        <v>8</v>
      </c>
      <c r="G560" s="160">
        <v>0</v>
      </c>
      <c r="H560" s="160">
        <v>0</v>
      </c>
      <c r="I560" s="160">
        <v>0</v>
      </c>
      <c r="J560" s="160">
        <v>0</v>
      </c>
      <c r="K560" s="54">
        <f t="shared" si="72"/>
        <v>0</v>
      </c>
      <c r="L560" s="54">
        <f t="shared" si="68"/>
        <v>0</v>
      </c>
      <c r="M560" s="54">
        <f t="shared" si="69"/>
        <v>0</v>
      </c>
      <c r="N560" s="54">
        <f t="shared" si="70"/>
        <v>0</v>
      </c>
      <c r="O560" s="54">
        <f t="shared" si="71"/>
        <v>0</v>
      </c>
      <c r="P560" s="54">
        <f t="shared" si="73"/>
        <v>0</v>
      </c>
      <c r="Q560" s="54">
        <f t="shared" si="74"/>
        <v>0</v>
      </c>
      <c r="R560" s="94">
        <f t="shared" si="75"/>
        <v>0</v>
      </c>
    </row>
    <row r="561" spans="1:18" hidden="1" x14ac:dyDescent="0.25">
      <c r="A561" s="91">
        <v>42397</v>
      </c>
      <c r="B561" s="92" t="s">
        <v>29</v>
      </c>
      <c r="C561" s="93">
        <v>600</v>
      </c>
      <c r="D561" s="93">
        <v>615</v>
      </c>
      <c r="E561" s="54" t="s">
        <v>32</v>
      </c>
      <c r="F561" s="54">
        <v>8</v>
      </c>
      <c r="G561" s="160">
        <v>0</v>
      </c>
      <c r="H561" s="160">
        <v>0</v>
      </c>
      <c r="I561" s="160">
        <v>0</v>
      </c>
      <c r="J561" s="160">
        <v>0</v>
      </c>
      <c r="K561" s="54">
        <f t="shared" si="72"/>
        <v>0</v>
      </c>
      <c r="L561" s="54">
        <f t="shared" si="68"/>
        <v>0</v>
      </c>
      <c r="M561" s="54">
        <f t="shared" si="69"/>
        <v>0</v>
      </c>
      <c r="N561" s="54">
        <f t="shared" si="70"/>
        <v>0</v>
      </c>
      <c r="O561" s="54">
        <f t="shared" si="71"/>
        <v>0</v>
      </c>
      <c r="P561" s="54">
        <f t="shared" si="73"/>
        <v>0</v>
      </c>
      <c r="Q561" s="54">
        <f t="shared" si="74"/>
        <v>0</v>
      </c>
      <c r="R561" s="94">
        <f t="shared" si="75"/>
        <v>0</v>
      </c>
    </row>
    <row r="562" spans="1:18" hidden="1" x14ac:dyDescent="0.25">
      <c r="A562" s="91">
        <v>42397</v>
      </c>
      <c r="B562" s="92" t="s">
        <v>29</v>
      </c>
      <c r="C562" s="93">
        <v>615</v>
      </c>
      <c r="D562" s="93">
        <v>630</v>
      </c>
      <c r="E562" s="54" t="s">
        <v>32</v>
      </c>
      <c r="F562" s="54">
        <v>8</v>
      </c>
      <c r="G562" s="160">
        <v>0</v>
      </c>
      <c r="H562" s="160">
        <v>0</v>
      </c>
      <c r="I562" s="160">
        <v>0</v>
      </c>
      <c r="J562" s="160">
        <v>0</v>
      </c>
      <c r="K562" s="54">
        <f t="shared" si="72"/>
        <v>0</v>
      </c>
      <c r="L562" s="54">
        <f t="shared" si="68"/>
        <v>0</v>
      </c>
      <c r="M562" s="54">
        <f t="shared" si="69"/>
        <v>0</v>
      </c>
      <c r="N562" s="54">
        <f t="shared" si="70"/>
        <v>0</v>
      </c>
      <c r="O562" s="54">
        <f t="shared" si="71"/>
        <v>0</v>
      </c>
      <c r="P562" s="54">
        <f t="shared" si="73"/>
        <v>0</v>
      </c>
      <c r="Q562" s="54">
        <f t="shared" si="74"/>
        <v>0</v>
      </c>
      <c r="R562" s="94">
        <f t="shared" si="75"/>
        <v>0</v>
      </c>
    </row>
    <row r="563" spans="1:18" hidden="1" x14ac:dyDescent="0.25">
      <c r="A563" s="91">
        <v>42397</v>
      </c>
      <c r="B563" s="92" t="s">
        <v>29</v>
      </c>
      <c r="C563" s="93">
        <v>630</v>
      </c>
      <c r="D563" s="93">
        <v>645</v>
      </c>
      <c r="E563" s="54" t="s">
        <v>32</v>
      </c>
      <c r="F563" s="54">
        <v>8</v>
      </c>
      <c r="G563" s="160">
        <v>0</v>
      </c>
      <c r="H563" s="160">
        <v>0</v>
      </c>
      <c r="I563" s="160">
        <v>0</v>
      </c>
      <c r="J563" s="160">
        <v>0</v>
      </c>
      <c r="K563" s="54">
        <f t="shared" si="72"/>
        <v>0</v>
      </c>
      <c r="L563" s="54">
        <f t="shared" si="68"/>
        <v>0</v>
      </c>
      <c r="M563" s="54">
        <f t="shared" si="69"/>
        <v>0</v>
      </c>
      <c r="N563" s="54">
        <f t="shared" si="70"/>
        <v>0</v>
      </c>
      <c r="O563" s="54">
        <f t="shared" si="71"/>
        <v>0</v>
      </c>
      <c r="P563" s="54">
        <f t="shared" si="73"/>
        <v>0</v>
      </c>
      <c r="Q563" s="54">
        <f t="shared" si="74"/>
        <v>0</v>
      </c>
      <c r="R563" s="94">
        <f t="shared" si="75"/>
        <v>0</v>
      </c>
    </row>
    <row r="564" spans="1:18" hidden="1" x14ac:dyDescent="0.25">
      <c r="A564" s="91">
        <v>42397</v>
      </c>
      <c r="B564" s="92" t="s">
        <v>29</v>
      </c>
      <c r="C564" s="93">
        <v>645</v>
      </c>
      <c r="D564" s="93">
        <v>700</v>
      </c>
      <c r="E564" s="54" t="s">
        <v>32</v>
      </c>
      <c r="F564" s="54">
        <v>8</v>
      </c>
      <c r="G564" s="160">
        <v>0</v>
      </c>
      <c r="H564" s="160">
        <v>0</v>
      </c>
      <c r="I564" s="160">
        <v>0</v>
      </c>
      <c r="J564" s="160">
        <v>0</v>
      </c>
      <c r="K564" s="54">
        <f t="shared" si="72"/>
        <v>0</v>
      </c>
      <c r="L564" s="54">
        <f t="shared" si="68"/>
        <v>0</v>
      </c>
      <c r="M564" s="54">
        <f t="shared" si="69"/>
        <v>0</v>
      </c>
      <c r="N564" s="54">
        <f t="shared" si="70"/>
        <v>0</v>
      </c>
      <c r="O564" s="54">
        <f t="shared" si="71"/>
        <v>0</v>
      </c>
      <c r="P564" s="54">
        <f t="shared" si="73"/>
        <v>0</v>
      </c>
      <c r="Q564" s="54">
        <f t="shared" si="74"/>
        <v>0</v>
      </c>
      <c r="R564" s="94">
        <f t="shared" si="75"/>
        <v>0</v>
      </c>
    </row>
    <row r="565" spans="1:18" hidden="1" x14ac:dyDescent="0.25">
      <c r="A565" s="91">
        <v>42397</v>
      </c>
      <c r="B565" s="92" t="s">
        <v>29</v>
      </c>
      <c r="C565" s="93">
        <v>700</v>
      </c>
      <c r="D565" s="93">
        <v>715</v>
      </c>
      <c r="E565" s="54" t="s">
        <v>32</v>
      </c>
      <c r="F565" s="54">
        <v>8</v>
      </c>
      <c r="G565" s="160">
        <v>0</v>
      </c>
      <c r="H565" s="160">
        <v>0</v>
      </c>
      <c r="I565" s="160">
        <v>0</v>
      </c>
      <c r="J565" s="160">
        <v>0</v>
      </c>
      <c r="K565" s="54">
        <f t="shared" si="72"/>
        <v>0</v>
      </c>
      <c r="L565" s="54">
        <f t="shared" si="68"/>
        <v>0</v>
      </c>
      <c r="M565" s="54">
        <f t="shared" si="69"/>
        <v>0</v>
      </c>
      <c r="N565" s="54">
        <f t="shared" si="70"/>
        <v>0</v>
      </c>
      <c r="O565" s="54">
        <f t="shared" si="71"/>
        <v>0</v>
      </c>
      <c r="P565" s="54">
        <f t="shared" si="73"/>
        <v>0</v>
      </c>
      <c r="Q565" s="54">
        <f t="shared" si="74"/>
        <v>0</v>
      </c>
      <c r="R565" s="94">
        <f t="shared" si="75"/>
        <v>0</v>
      </c>
    </row>
    <row r="566" spans="1:18" hidden="1" x14ac:dyDescent="0.25">
      <c r="A566" s="91">
        <v>42397</v>
      </c>
      <c r="B566" s="92" t="s">
        <v>29</v>
      </c>
      <c r="C566" s="93">
        <v>715</v>
      </c>
      <c r="D566" s="93">
        <v>730</v>
      </c>
      <c r="E566" s="54" t="s">
        <v>32</v>
      </c>
      <c r="F566" s="54">
        <v>8</v>
      </c>
      <c r="G566" s="160">
        <v>0</v>
      </c>
      <c r="H566" s="160">
        <v>0</v>
      </c>
      <c r="I566" s="160">
        <v>0</v>
      </c>
      <c r="J566" s="160">
        <v>0</v>
      </c>
      <c r="K566" s="54">
        <f t="shared" si="72"/>
        <v>0</v>
      </c>
      <c r="L566" s="54">
        <f t="shared" si="68"/>
        <v>0</v>
      </c>
      <c r="M566" s="54">
        <f t="shared" si="69"/>
        <v>0</v>
      </c>
      <c r="N566" s="54">
        <f t="shared" si="70"/>
        <v>0</v>
      </c>
      <c r="O566" s="54">
        <f t="shared" si="71"/>
        <v>0</v>
      </c>
      <c r="P566" s="54">
        <f t="shared" si="73"/>
        <v>0</v>
      </c>
      <c r="Q566" s="54">
        <f t="shared" si="74"/>
        <v>0</v>
      </c>
      <c r="R566" s="94">
        <f t="shared" si="75"/>
        <v>0</v>
      </c>
    </row>
    <row r="567" spans="1:18" hidden="1" x14ac:dyDescent="0.25">
      <c r="A567" s="91">
        <v>42397</v>
      </c>
      <c r="B567" s="92" t="s">
        <v>29</v>
      </c>
      <c r="C567" s="93">
        <v>730</v>
      </c>
      <c r="D567" s="93">
        <v>745</v>
      </c>
      <c r="E567" s="54" t="s">
        <v>32</v>
      </c>
      <c r="F567" s="54">
        <v>8</v>
      </c>
      <c r="G567" s="160">
        <v>0</v>
      </c>
      <c r="H567" s="160">
        <v>0</v>
      </c>
      <c r="I567" s="160">
        <v>0</v>
      </c>
      <c r="J567" s="160">
        <v>0</v>
      </c>
      <c r="K567" s="54">
        <f t="shared" si="72"/>
        <v>0</v>
      </c>
      <c r="L567" s="54">
        <f t="shared" si="68"/>
        <v>0</v>
      </c>
      <c r="M567" s="54">
        <f t="shared" si="69"/>
        <v>0</v>
      </c>
      <c r="N567" s="54">
        <f t="shared" si="70"/>
        <v>0</v>
      </c>
      <c r="O567" s="54">
        <f t="shared" si="71"/>
        <v>0</v>
      </c>
      <c r="P567" s="54">
        <f t="shared" si="73"/>
        <v>0</v>
      </c>
      <c r="Q567" s="54">
        <f t="shared" si="74"/>
        <v>0</v>
      </c>
      <c r="R567" s="94">
        <f t="shared" si="75"/>
        <v>0</v>
      </c>
    </row>
    <row r="568" spans="1:18" hidden="1" x14ac:dyDescent="0.25">
      <c r="A568" s="91">
        <v>42397</v>
      </c>
      <c r="B568" s="92" t="s">
        <v>29</v>
      </c>
      <c r="C568" s="93">
        <v>745</v>
      </c>
      <c r="D568" s="93">
        <v>800</v>
      </c>
      <c r="E568" s="54" t="s">
        <v>32</v>
      </c>
      <c r="F568" s="54">
        <v>8</v>
      </c>
      <c r="G568" s="160">
        <v>0</v>
      </c>
      <c r="H568" s="160">
        <v>0</v>
      </c>
      <c r="I568" s="160">
        <v>0</v>
      </c>
      <c r="J568" s="160">
        <v>0</v>
      </c>
      <c r="K568" s="54">
        <f t="shared" si="72"/>
        <v>0</v>
      </c>
      <c r="L568" s="54">
        <f t="shared" si="68"/>
        <v>0</v>
      </c>
      <c r="M568" s="54">
        <f t="shared" si="69"/>
        <v>0</v>
      </c>
      <c r="N568" s="54">
        <f t="shared" si="70"/>
        <v>0</v>
      </c>
      <c r="O568" s="54">
        <f t="shared" si="71"/>
        <v>0</v>
      </c>
      <c r="P568" s="54">
        <f t="shared" si="73"/>
        <v>0</v>
      </c>
      <c r="Q568" s="54">
        <f t="shared" si="74"/>
        <v>0</v>
      </c>
      <c r="R568" s="94">
        <f t="shared" si="75"/>
        <v>0</v>
      </c>
    </row>
    <row r="569" spans="1:18" hidden="1" x14ac:dyDescent="0.25">
      <c r="A569" s="91">
        <v>42397</v>
      </c>
      <c r="B569" s="92" t="s">
        <v>29</v>
      </c>
      <c r="C569" s="93">
        <v>800</v>
      </c>
      <c r="D569" s="93">
        <v>815</v>
      </c>
      <c r="E569" s="54" t="s">
        <v>32</v>
      </c>
      <c r="F569" s="54">
        <v>8</v>
      </c>
      <c r="G569" s="160">
        <v>0</v>
      </c>
      <c r="H569" s="160">
        <v>0</v>
      </c>
      <c r="I569" s="160">
        <v>0</v>
      </c>
      <c r="J569" s="160">
        <v>0</v>
      </c>
      <c r="K569" s="54">
        <f t="shared" si="72"/>
        <v>0</v>
      </c>
      <c r="L569" s="54">
        <f t="shared" si="68"/>
        <v>0</v>
      </c>
      <c r="M569" s="54">
        <f t="shared" si="69"/>
        <v>0</v>
      </c>
      <c r="N569" s="54">
        <f t="shared" si="70"/>
        <v>0</v>
      </c>
      <c r="O569" s="54">
        <f t="shared" si="71"/>
        <v>0</v>
      </c>
      <c r="P569" s="54">
        <f t="shared" si="73"/>
        <v>0</v>
      </c>
      <c r="Q569" s="54">
        <f t="shared" si="74"/>
        <v>0</v>
      </c>
      <c r="R569" s="94">
        <f t="shared" si="75"/>
        <v>0</v>
      </c>
    </row>
    <row r="570" spans="1:18" hidden="1" x14ac:dyDescent="0.25">
      <c r="A570" s="91">
        <v>42397</v>
      </c>
      <c r="B570" s="92" t="s">
        <v>29</v>
      </c>
      <c r="C570" s="93">
        <v>815</v>
      </c>
      <c r="D570" s="93">
        <v>830</v>
      </c>
      <c r="E570" s="54" t="s">
        <v>32</v>
      </c>
      <c r="F570" s="54">
        <v>8</v>
      </c>
      <c r="G570" s="160">
        <v>0</v>
      </c>
      <c r="H570" s="160">
        <v>0</v>
      </c>
      <c r="I570" s="160">
        <v>0</v>
      </c>
      <c r="J570" s="160">
        <v>0</v>
      </c>
      <c r="K570" s="54">
        <f t="shared" si="72"/>
        <v>0</v>
      </c>
      <c r="L570" s="54">
        <f t="shared" si="68"/>
        <v>0</v>
      </c>
      <c r="M570" s="54">
        <f t="shared" si="69"/>
        <v>0</v>
      </c>
      <c r="N570" s="54">
        <f t="shared" si="70"/>
        <v>0</v>
      </c>
      <c r="O570" s="54">
        <f t="shared" si="71"/>
        <v>0</v>
      </c>
      <c r="P570" s="54">
        <f t="shared" si="73"/>
        <v>0</v>
      </c>
      <c r="Q570" s="54">
        <f t="shared" si="74"/>
        <v>0</v>
      </c>
      <c r="R570" s="94">
        <f t="shared" si="75"/>
        <v>0</v>
      </c>
    </row>
    <row r="571" spans="1:18" hidden="1" x14ac:dyDescent="0.25">
      <c r="A571" s="91">
        <v>42397</v>
      </c>
      <c r="B571" s="92" t="s">
        <v>29</v>
      </c>
      <c r="C571" s="93">
        <v>830</v>
      </c>
      <c r="D571" s="93">
        <v>845</v>
      </c>
      <c r="E571" s="54" t="s">
        <v>32</v>
      </c>
      <c r="F571" s="54">
        <v>8</v>
      </c>
      <c r="G571" s="160">
        <v>0</v>
      </c>
      <c r="H571" s="160">
        <v>0</v>
      </c>
      <c r="I571" s="160">
        <v>0</v>
      </c>
      <c r="J571" s="160">
        <v>0</v>
      </c>
      <c r="K571" s="54">
        <f t="shared" si="72"/>
        <v>0</v>
      </c>
      <c r="L571" s="54">
        <f t="shared" si="68"/>
        <v>0</v>
      </c>
      <c r="M571" s="54">
        <f t="shared" si="69"/>
        <v>0</v>
      </c>
      <c r="N571" s="54">
        <f t="shared" si="70"/>
        <v>0</v>
      </c>
      <c r="O571" s="54">
        <f t="shared" si="71"/>
        <v>0</v>
      </c>
      <c r="P571" s="54">
        <f t="shared" si="73"/>
        <v>0</v>
      </c>
      <c r="Q571" s="54">
        <f t="shared" si="74"/>
        <v>0</v>
      </c>
      <c r="R571" s="94">
        <f t="shared" si="75"/>
        <v>0</v>
      </c>
    </row>
    <row r="572" spans="1:18" hidden="1" x14ac:dyDescent="0.25">
      <c r="A572" s="91">
        <v>42397</v>
      </c>
      <c r="B572" s="92" t="s">
        <v>29</v>
      </c>
      <c r="C572" s="93">
        <v>845</v>
      </c>
      <c r="D572" s="93">
        <v>900</v>
      </c>
      <c r="E572" s="54" t="s">
        <v>32</v>
      </c>
      <c r="F572" s="54">
        <v>8</v>
      </c>
      <c r="G572" s="160">
        <v>0</v>
      </c>
      <c r="H572" s="160">
        <v>0</v>
      </c>
      <c r="I572" s="160">
        <v>0</v>
      </c>
      <c r="J572" s="160">
        <v>0</v>
      </c>
      <c r="K572" s="54">
        <f t="shared" si="72"/>
        <v>0</v>
      </c>
      <c r="L572" s="54">
        <f t="shared" si="68"/>
        <v>0</v>
      </c>
      <c r="M572" s="54">
        <f t="shared" si="69"/>
        <v>0</v>
      </c>
      <c r="N572" s="54">
        <f t="shared" si="70"/>
        <v>0</v>
      </c>
      <c r="O572" s="54">
        <f t="shared" si="71"/>
        <v>0</v>
      </c>
      <c r="P572" s="54">
        <f t="shared" si="73"/>
        <v>0</v>
      </c>
      <c r="Q572" s="54">
        <f t="shared" si="74"/>
        <v>0</v>
      </c>
      <c r="R572" s="94">
        <f t="shared" si="75"/>
        <v>0</v>
      </c>
    </row>
    <row r="573" spans="1:18" hidden="1" x14ac:dyDescent="0.25">
      <c r="A573" s="91">
        <v>42397</v>
      </c>
      <c r="B573" s="92" t="s">
        <v>29</v>
      </c>
      <c r="C573" s="93">
        <v>900</v>
      </c>
      <c r="D573" s="93">
        <v>915</v>
      </c>
      <c r="E573" s="54" t="s">
        <v>32</v>
      </c>
      <c r="F573" s="54">
        <v>8</v>
      </c>
      <c r="G573" s="160">
        <v>0</v>
      </c>
      <c r="H573" s="160">
        <v>0</v>
      </c>
      <c r="I573" s="160">
        <v>0</v>
      </c>
      <c r="J573" s="160">
        <v>0</v>
      </c>
      <c r="K573" s="54">
        <f t="shared" si="72"/>
        <v>0</v>
      </c>
      <c r="L573" s="54">
        <f t="shared" si="68"/>
        <v>0</v>
      </c>
      <c r="M573" s="54">
        <f t="shared" si="69"/>
        <v>0</v>
      </c>
      <c r="N573" s="54">
        <f t="shared" si="70"/>
        <v>0</v>
      </c>
      <c r="O573" s="54">
        <f t="shared" si="71"/>
        <v>0</v>
      </c>
      <c r="P573" s="54">
        <f t="shared" si="73"/>
        <v>0</v>
      </c>
      <c r="Q573" s="54">
        <f t="shared" si="74"/>
        <v>0</v>
      </c>
      <c r="R573" s="94">
        <f t="shared" si="75"/>
        <v>0</v>
      </c>
    </row>
    <row r="574" spans="1:18" hidden="1" x14ac:dyDescent="0.25">
      <c r="A574" s="91">
        <v>42397</v>
      </c>
      <c r="B574" s="92" t="s">
        <v>29</v>
      </c>
      <c r="C574" s="93">
        <v>915</v>
      </c>
      <c r="D574" s="93">
        <v>930</v>
      </c>
      <c r="E574" s="54" t="s">
        <v>32</v>
      </c>
      <c r="F574" s="54">
        <v>8</v>
      </c>
      <c r="G574" s="160">
        <v>0</v>
      </c>
      <c r="H574" s="160">
        <v>0</v>
      </c>
      <c r="I574" s="160">
        <v>0</v>
      </c>
      <c r="J574" s="160">
        <v>0</v>
      </c>
      <c r="K574" s="54">
        <f t="shared" si="72"/>
        <v>0</v>
      </c>
      <c r="L574" s="54">
        <f t="shared" si="68"/>
        <v>0</v>
      </c>
      <c r="M574" s="54">
        <f t="shared" si="69"/>
        <v>0</v>
      </c>
      <c r="N574" s="54">
        <f t="shared" si="70"/>
        <v>0</v>
      </c>
      <c r="O574" s="54">
        <f t="shared" si="71"/>
        <v>0</v>
      </c>
      <c r="P574" s="54">
        <f t="shared" si="73"/>
        <v>0</v>
      </c>
      <c r="Q574" s="54">
        <f t="shared" si="74"/>
        <v>0</v>
      </c>
      <c r="R574" s="94">
        <f t="shared" si="75"/>
        <v>0</v>
      </c>
    </row>
    <row r="575" spans="1:18" hidden="1" x14ac:dyDescent="0.25">
      <c r="A575" s="91">
        <v>42397</v>
      </c>
      <c r="B575" s="92" t="s">
        <v>29</v>
      </c>
      <c r="C575" s="93">
        <v>930</v>
      </c>
      <c r="D575" s="93">
        <v>945</v>
      </c>
      <c r="E575" s="54" t="s">
        <v>32</v>
      </c>
      <c r="F575" s="54">
        <v>8</v>
      </c>
      <c r="G575" s="160">
        <v>0</v>
      </c>
      <c r="H575" s="160">
        <v>0</v>
      </c>
      <c r="I575" s="160">
        <v>0</v>
      </c>
      <c r="J575" s="160">
        <v>0</v>
      </c>
      <c r="K575" s="54">
        <f t="shared" si="72"/>
        <v>0</v>
      </c>
      <c r="L575" s="54">
        <f t="shared" si="68"/>
        <v>0</v>
      </c>
      <c r="M575" s="54">
        <f t="shared" si="69"/>
        <v>0</v>
      </c>
      <c r="N575" s="54">
        <f t="shared" si="70"/>
        <v>0</v>
      </c>
      <c r="O575" s="54">
        <f t="shared" si="71"/>
        <v>0</v>
      </c>
      <c r="P575" s="54">
        <f t="shared" si="73"/>
        <v>0</v>
      </c>
      <c r="Q575" s="54">
        <f t="shared" si="74"/>
        <v>0</v>
      </c>
      <c r="R575" s="94">
        <f t="shared" si="75"/>
        <v>0</v>
      </c>
    </row>
    <row r="576" spans="1:18" hidden="1" x14ac:dyDescent="0.25">
      <c r="A576" s="91">
        <v>42397</v>
      </c>
      <c r="B576" s="92" t="s">
        <v>29</v>
      </c>
      <c r="C576" s="93">
        <v>945</v>
      </c>
      <c r="D576" s="93">
        <v>1000</v>
      </c>
      <c r="E576" s="54" t="s">
        <v>32</v>
      </c>
      <c r="F576" s="54">
        <v>8</v>
      </c>
      <c r="G576" s="160">
        <v>0</v>
      </c>
      <c r="H576" s="160">
        <v>0</v>
      </c>
      <c r="I576" s="160">
        <v>0</v>
      </c>
      <c r="J576" s="160">
        <v>0</v>
      </c>
      <c r="K576" s="54">
        <f t="shared" si="72"/>
        <v>0</v>
      </c>
      <c r="L576" s="54">
        <f t="shared" si="68"/>
        <v>0</v>
      </c>
      <c r="M576" s="54">
        <f t="shared" si="69"/>
        <v>0</v>
      </c>
      <c r="N576" s="54">
        <f t="shared" si="70"/>
        <v>0</v>
      </c>
      <c r="O576" s="54">
        <f t="shared" si="71"/>
        <v>0</v>
      </c>
      <c r="P576" s="54">
        <f t="shared" si="73"/>
        <v>0</v>
      </c>
      <c r="Q576" s="54">
        <f t="shared" si="74"/>
        <v>0</v>
      </c>
      <c r="R576" s="94">
        <f t="shared" si="75"/>
        <v>0</v>
      </c>
    </row>
    <row r="577" spans="1:18" hidden="1" x14ac:dyDescent="0.25">
      <c r="A577" s="91">
        <v>42397</v>
      </c>
      <c r="B577" s="92" t="s">
        <v>29</v>
      </c>
      <c r="C577" s="93">
        <v>1000</v>
      </c>
      <c r="D577" s="93">
        <v>1015</v>
      </c>
      <c r="E577" s="54" t="s">
        <v>32</v>
      </c>
      <c r="F577" s="54">
        <v>8</v>
      </c>
      <c r="G577" s="160">
        <v>0</v>
      </c>
      <c r="H577" s="160">
        <v>0</v>
      </c>
      <c r="I577" s="160">
        <v>0</v>
      </c>
      <c r="J577" s="160">
        <v>0</v>
      </c>
      <c r="K577" s="54">
        <f t="shared" si="72"/>
        <v>0</v>
      </c>
      <c r="L577" s="54">
        <f t="shared" si="68"/>
        <v>0</v>
      </c>
      <c r="M577" s="54">
        <f t="shared" si="69"/>
        <v>0</v>
      </c>
      <c r="N577" s="54">
        <f t="shared" si="70"/>
        <v>0</v>
      </c>
      <c r="O577" s="54">
        <f t="shared" si="71"/>
        <v>0</v>
      </c>
      <c r="P577" s="54">
        <f t="shared" si="73"/>
        <v>0</v>
      </c>
      <c r="Q577" s="54">
        <f t="shared" si="74"/>
        <v>0</v>
      </c>
      <c r="R577" s="94">
        <f t="shared" si="75"/>
        <v>0</v>
      </c>
    </row>
    <row r="578" spans="1:18" hidden="1" x14ac:dyDescent="0.25">
      <c r="A578" s="91">
        <v>42397</v>
      </c>
      <c r="B578" s="92" t="s">
        <v>29</v>
      </c>
      <c r="C578" s="93">
        <v>1015</v>
      </c>
      <c r="D578" s="93">
        <v>1030</v>
      </c>
      <c r="E578" s="54" t="s">
        <v>32</v>
      </c>
      <c r="F578" s="54">
        <v>8</v>
      </c>
      <c r="G578" s="160">
        <v>0</v>
      </c>
      <c r="H578" s="160">
        <v>0</v>
      </c>
      <c r="I578" s="160">
        <v>0</v>
      </c>
      <c r="J578" s="160">
        <v>0</v>
      </c>
      <c r="K578" s="54">
        <f t="shared" si="72"/>
        <v>0</v>
      </c>
      <c r="L578" s="54">
        <f t="shared" si="68"/>
        <v>0</v>
      </c>
      <c r="M578" s="54">
        <f t="shared" si="69"/>
        <v>0</v>
      </c>
      <c r="N578" s="54">
        <f t="shared" si="70"/>
        <v>0</v>
      </c>
      <c r="O578" s="54">
        <f t="shared" si="71"/>
        <v>0</v>
      </c>
      <c r="P578" s="54">
        <f t="shared" si="73"/>
        <v>0</v>
      </c>
      <c r="Q578" s="54">
        <f t="shared" si="74"/>
        <v>0</v>
      </c>
      <c r="R578" s="94">
        <f t="shared" si="75"/>
        <v>0</v>
      </c>
    </row>
    <row r="579" spans="1:18" hidden="1" x14ac:dyDescent="0.25">
      <c r="A579" s="91">
        <v>42397</v>
      </c>
      <c r="B579" s="92" t="s">
        <v>29</v>
      </c>
      <c r="C579" s="93">
        <v>1030</v>
      </c>
      <c r="D579" s="93">
        <v>1045</v>
      </c>
      <c r="E579" s="54" t="s">
        <v>32</v>
      </c>
      <c r="F579" s="54">
        <v>8</v>
      </c>
      <c r="G579" s="160">
        <v>0</v>
      </c>
      <c r="H579" s="160">
        <v>0</v>
      </c>
      <c r="I579" s="160">
        <v>0</v>
      </c>
      <c r="J579" s="160">
        <v>0</v>
      </c>
      <c r="K579" s="54">
        <f t="shared" si="72"/>
        <v>0</v>
      </c>
      <c r="L579" s="54">
        <f t="shared" si="68"/>
        <v>0</v>
      </c>
      <c r="M579" s="54">
        <f t="shared" si="69"/>
        <v>0</v>
      </c>
      <c r="N579" s="54">
        <f t="shared" si="70"/>
        <v>0</v>
      </c>
      <c r="O579" s="54">
        <f t="shared" si="71"/>
        <v>0</v>
      </c>
      <c r="P579" s="54">
        <f t="shared" si="73"/>
        <v>0</v>
      </c>
      <c r="Q579" s="54">
        <f t="shared" si="74"/>
        <v>0</v>
      </c>
      <c r="R579" s="94">
        <f t="shared" si="75"/>
        <v>0</v>
      </c>
    </row>
    <row r="580" spans="1:18" hidden="1" x14ac:dyDescent="0.25">
      <c r="A580" s="91">
        <v>42397</v>
      </c>
      <c r="B580" s="92" t="s">
        <v>29</v>
      </c>
      <c r="C580" s="93">
        <v>1045</v>
      </c>
      <c r="D580" s="93">
        <v>1100</v>
      </c>
      <c r="E580" s="54" t="s">
        <v>32</v>
      </c>
      <c r="F580" s="54">
        <v>8</v>
      </c>
      <c r="G580" s="160">
        <v>0</v>
      </c>
      <c r="H580" s="160">
        <v>0</v>
      </c>
      <c r="I580" s="160">
        <v>0</v>
      </c>
      <c r="J580" s="160">
        <v>0</v>
      </c>
      <c r="K580" s="54">
        <f t="shared" si="72"/>
        <v>0</v>
      </c>
      <c r="L580" s="54">
        <f t="shared" si="68"/>
        <v>0</v>
      </c>
      <c r="M580" s="54">
        <f t="shared" si="69"/>
        <v>0</v>
      </c>
      <c r="N580" s="54">
        <f t="shared" si="70"/>
        <v>0</v>
      </c>
      <c r="O580" s="54">
        <f t="shared" si="71"/>
        <v>0</v>
      </c>
      <c r="P580" s="54">
        <f t="shared" si="73"/>
        <v>0</v>
      </c>
      <c r="Q580" s="54">
        <f t="shared" si="74"/>
        <v>0</v>
      </c>
      <c r="R580" s="94">
        <f t="shared" si="75"/>
        <v>0</v>
      </c>
    </row>
    <row r="581" spans="1:18" hidden="1" x14ac:dyDescent="0.25">
      <c r="A581" s="91">
        <v>42397</v>
      </c>
      <c r="B581" s="92" t="s">
        <v>29</v>
      </c>
      <c r="C581" s="93">
        <v>1100</v>
      </c>
      <c r="D581" s="93">
        <v>1115</v>
      </c>
      <c r="E581" s="54" t="s">
        <v>32</v>
      </c>
      <c r="F581" s="54">
        <v>8</v>
      </c>
      <c r="G581" s="160">
        <v>0</v>
      </c>
      <c r="H581" s="160">
        <v>0</v>
      </c>
      <c r="I581" s="160">
        <v>0</v>
      </c>
      <c r="J581" s="160">
        <v>0</v>
      </c>
      <c r="K581" s="54">
        <f t="shared" si="72"/>
        <v>0</v>
      </c>
      <c r="L581" s="54">
        <f t="shared" si="68"/>
        <v>0</v>
      </c>
      <c r="M581" s="54">
        <f t="shared" si="69"/>
        <v>0</v>
      </c>
      <c r="N581" s="54">
        <f t="shared" si="70"/>
        <v>0</v>
      </c>
      <c r="O581" s="54">
        <f t="shared" si="71"/>
        <v>0</v>
      </c>
      <c r="P581" s="54">
        <f t="shared" si="73"/>
        <v>0</v>
      </c>
      <c r="Q581" s="54">
        <f t="shared" si="74"/>
        <v>0</v>
      </c>
      <c r="R581" s="94">
        <f t="shared" si="75"/>
        <v>0</v>
      </c>
    </row>
    <row r="582" spans="1:18" hidden="1" x14ac:dyDescent="0.25">
      <c r="A582" s="91">
        <v>42397</v>
      </c>
      <c r="B582" s="92" t="s">
        <v>29</v>
      </c>
      <c r="C582" s="93">
        <v>1115</v>
      </c>
      <c r="D582" s="93">
        <v>1130</v>
      </c>
      <c r="E582" s="54" t="s">
        <v>32</v>
      </c>
      <c r="F582" s="54">
        <v>8</v>
      </c>
      <c r="G582" s="160">
        <v>0</v>
      </c>
      <c r="H582" s="160">
        <v>0</v>
      </c>
      <c r="I582" s="160">
        <v>0</v>
      </c>
      <c r="J582" s="160">
        <v>0</v>
      </c>
      <c r="K582" s="54">
        <f t="shared" si="72"/>
        <v>0</v>
      </c>
      <c r="L582" s="54">
        <f t="shared" si="68"/>
        <v>0</v>
      </c>
      <c r="M582" s="54">
        <f t="shared" si="69"/>
        <v>0</v>
      </c>
      <c r="N582" s="54">
        <f t="shared" si="70"/>
        <v>0</v>
      </c>
      <c r="O582" s="54">
        <f t="shared" si="71"/>
        <v>0</v>
      </c>
      <c r="P582" s="54">
        <f t="shared" si="73"/>
        <v>0</v>
      </c>
      <c r="Q582" s="54">
        <f t="shared" si="74"/>
        <v>0</v>
      </c>
      <c r="R582" s="94">
        <f t="shared" si="75"/>
        <v>0</v>
      </c>
    </row>
    <row r="583" spans="1:18" hidden="1" x14ac:dyDescent="0.25">
      <c r="A583" s="91">
        <v>42397</v>
      </c>
      <c r="B583" s="92" t="s">
        <v>29</v>
      </c>
      <c r="C583" s="93">
        <v>1130</v>
      </c>
      <c r="D583" s="93">
        <v>1145</v>
      </c>
      <c r="E583" s="54" t="s">
        <v>32</v>
      </c>
      <c r="F583" s="54">
        <v>8</v>
      </c>
      <c r="G583" s="160">
        <v>0</v>
      </c>
      <c r="H583" s="160">
        <v>0</v>
      </c>
      <c r="I583" s="160">
        <v>0</v>
      </c>
      <c r="J583" s="160">
        <v>0</v>
      </c>
      <c r="K583" s="54">
        <f t="shared" si="72"/>
        <v>0</v>
      </c>
      <c r="L583" s="54">
        <f t="shared" si="68"/>
        <v>0</v>
      </c>
      <c r="M583" s="54">
        <f t="shared" si="69"/>
        <v>0</v>
      </c>
      <c r="N583" s="54">
        <f t="shared" si="70"/>
        <v>0</v>
      </c>
      <c r="O583" s="54">
        <f t="shared" si="71"/>
        <v>0</v>
      </c>
      <c r="P583" s="54">
        <f t="shared" si="73"/>
        <v>0</v>
      </c>
      <c r="Q583" s="54">
        <f t="shared" si="74"/>
        <v>0</v>
      </c>
      <c r="R583" s="94">
        <f t="shared" si="75"/>
        <v>0</v>
      </c>
    </row>
    <row r="584" spans="1:18" hidden="1" x14ac:dyDescent="0.25">
      <c r="A584" s="91">
        <v>42397</v>
      </c>
      <c r="B584" s="92" t="s">
        <v>29</v>
      </c>
      <c r="C584" s="93">
        <v>1145</v>
      </c>
      <c r="D584" s="93">
        <v>1200</v>
      </c>
      <c r="E584" s="54" t="s">
        <v>32</v>
      </c>
      <c r="F584" s="54">
        <v>8</v>
      </c>
      <c r="G584" s="160">
        <v>0</v>
      </c>
      <c r="H584" s="160">
        <v>0</v>
      </c>
      <c r="I584" s="160">
        <v>0</v>
      </c>
      <c r="J584" s="160">
        <v>0</v>
      </c>
      <c r="K584" s="54">
        <f t="shared" si="72"/>
        <v>0</v>
      </c>
      <c r="L584" s="54">
        <f t="shared" si="68"/>
        <v>0</v>
      </c>
      <c r="M584" s="54">
        <f t="shared" si="69"/>
        <v>0</v>
      </c>
      <c r="N584" s="54">
        <f t="shared" si="70"/>
        <v>0</v>
      </c>
      <c r="O584" s="54">
        <f t="shared" si="71"/>
        <v>0</v>
      </c>
      <c r="P584" s="54">
        <f t="shared" si="73"/>
        <v>0</v>
      </c>
      <c r="Q584" s="54">
        <f t="shared" si="74"/>
        <v>0</v>
      </c>
      <c r="R584" s="94">
        <f t="shared" si="75"/>
        <v>0</v>
      </c>
    </row>
    <row r="585" spans="1:18" hidden="1" x14ac:dyDescent="0.25">
      <c r="A585" s="91">
        <v>42397</v>
      </c>
      <c r="B585" s="92" t="s">
        <v>29</v>
      </c>
      <c r="C585" s="93">
        <v>1200</v>
      </c>
      <c r="D585" s="93">
        <v>1215</v>
      </c>
      <c r="E585" s="54" t="s">
        <v>32</v>
      </c>
      <c r="F585" s="54">
        <v>8</v>
      </c>
      <c r="G585" s="160">
        <v>0</v>
      </c>
      <c r="H585" s="160">
        <v>0</v>
      </c>
      <c r="I585" s="160">
        <v>0</v>
      </c>
      <c r="J585" s="160">
        <v>0</v>
      </c>
      <c r="K585" s="54">
        <f t="shared" si="72"/>
        <v>0</v>
      </c>
      <c r="L585" s="54">
        <f t="shared" si="68"/>
        <v>0</v>
      </c>
      <c r="M585" s="54">
        <f t="shared" si="69"/>
        <v>0</v>
      </c>
      <c r="N585" s="54">
        <f t="shared" si="70"/>
        <v>0</v>
      </c>
      <c r="O585" s="54">
        <f t="shared" si="71"/>
        <v>0</v>
      </c>
      <c r="P585" s="54">
        <f t="shared" si="73"/>
        <v>0</v>
      </c>
      <c r="Q585" s="54">
        <f t="shared" si="74"/>
        <v>0</v>
      </c>
      <c r="R585" s="94">
        <f t="shared" si="75"/>
        <v>0</v>
      </c>
    </row>
    <row r="586" spans="1:18" hidden="1" x14ac:dyDescent="0.25">
      <c r="A586" s="91">
        <v>42397</v>
      </c>
      <c r="B586" s="92" t="s">
        <v>29</v>
      </c>
      <c r="C586" s="93">
        <v>1215</v>
      </c>
      <c r="D586" s="93">
        <v>1230</v>
      </c>
      <c r="E586" s="54" t="s">
        <v>32</v>
      </c>
      <c r="F586" s="54">
        <v>8</v>
      </c>
      <c r="G586" s="160">
        <v>0</v>
      </c>
      <c r="H586" s="160">
        <v>0</v>
      </c>
      <c r="I586" s="160">
        <v>0</v>
      </c>
      <c r="J586" s="160">
        <v>0</v>
      </c>
      <c r="K586" s="54">
        <f t="shared" si="72"/>
        <v>0</v>
      </c>
      <c r="L586" s="54">
        <f t="shared" si="68"/>
        <v>0</v>
      </c>
      <c r="M586" s="54">
        <f t="shared" si="69"/>
        <v>0</v>
      </c>
      <c r="N586" s="54">
        <f t="shared" si="70"/>
        <v>0</v>
      </c>
      <c r="O586" s="54">
        <f t="shared" si="71"/>
        <v>0</v>
      </c>
      <c r="P586" s="54">
        <f t="shared" si="73"/>
        <v>0</v>
      </c>
      <c r="Q586" s="54">
        <f t="shared" si="74"/>
        <v>0</v>
      </c>
      <c r="R586" s="94">
        <f t="shared" si="75"/>
        <v>0</v>
      </c>
    </row>
    <row r="587" spans="1:18" hidden="1" x14ac:dyDescent="0.25">
      <c r="A587" s="91">
        <v>42397</v>
      </c>
      <c r="B587" s="92" t="s">
        <v>29</v>
      </c>
      <c r="C587" s="93">
        <v>1230</v>
      </c>
      <c r="D587" s="93">
        <v>1245</v>
      </c>
      <c r="E587" s="54" t="s">
        <v>32</v>
      </c>
      <c r="F587" s="54">
        <v>8</v>
      </c>
      <c r="G587" s="160">
        <v>0</v>
      </c>
      <c r="H587" s="160">
        <v>0</v>
      </c>
      <c r="I587" s="160">
        <v>0</v>
      </c>
      <c r="J587" s="160">
        <v>0</v>
      </c>
      <c r="K587" s="54">
        <f t="shared" si="72"/>
        <v>0</v>
      </c>
      <c r="L587" s="54">
        <f t="shared" si="68"/>
        <v>0</v>
      </c>
      <c r="M587" s="54">
        <f t="shared" si="69"/>
        <v>0</v>
      </c>
      <c r="N587" s="54">
        <f t="shared" si="70"/>
        <v>0</v>
      </c>
      <c r="O587" s="54">
        <f t="shared" si="71"/>
        <v>0</v>
      </c>
      <c r="P587" s="54">
        <f t="shared" si="73"/>
        <v>0</v>
      </c>
      <c r="Q587" s="54">
        <f t="shared" si="74"/>
        <v>0</v>
      </c>
      <c r="R587" s="94">
        <f t="shared" si="75"/>
        <v>0</v>
      </c>
    </row>
    <row r="588" spans="1:18" hidden="1" x14ac:dyDescent="0.25">
      <c r="A588" s="91">
        <v>42397</v>
      </c>
      <c r="B588" s="92" t="s">
        <v>29</v>
      </c>
      <c r="C588" s="93">
        <v>1245</v>
      </c>
      <c r="D588" s="93">
        <v>1300</v>
      </c>
      <c r="E588" s="54" t="s">
        <v>32</v>
      </c>
      <c r="F588" s="54">
        <v>8</v>
      </c>
      <c r="G588" s="160">
        <v>0</v>
      </c>
      <c r="H588" s="160">
        <v>0</v>
      </c>
      <c r="I588" s="160">
        <v>0</v>
      </c>
      <c r="J588" s="160">
        <v>0</v>
      </c>
      <c r="K588" s="54">
        <f t="shared" si="72"/>
        <v>0</v>
      </c>
      <c r="L588" s="54">
        <f t="shared" si="68"/>
        <v>0</v>
      </c>
      <c r="M588" s="54">
        <f t="shared" si="69"/>
        <v>0</v>
      </c>
      <c r="N588" s="54">
        <f t="shared" si="70"/>
        <v>0</v>
      </c>
      <c r="O588" s="54">
        <f t="shared" si="71"/>
        <v>0</v>
      </c>
      <c r="P588" s="54">
        <f t="shared" si="73"/>
        <v>0</v>
      </c>
      <c r="Q588" s="54">
        <f t="shared" si="74"/>
        <v>0</v>
      </c>
      <c r="R588" s="94">
        <f t="shared" si="75"/>
        <v>0</v>
      </c>
    </row>
    <row r="589" spans="1:18" hidden="1" x14ac:dyDescent="0.25">
      <c r="A589" s="91">
        <v>42397</v>
      </c>
      <c r="B589" s="92" t="s">
        <v>29</v>
      </c>
      <c r="C589" s="93">
        <v>1300</v>
      </c>
      <c r="D589" s="93">
        <v>1315</v>
      </c>
      <c r="E589" s="54" t="s">
        <v>32</v>
      </c>
      <c r="F589" s="54">
        <v>8</v>
      </c>
      <c r="G589" s="160">
        <v>0</v>
      </c>
      <c r="H589" s="160">
        <v>0</v>
      </c>
      <c r="I589" s="160">
        <v>0</v>
      </c>
      <c r="J589" s="160">
        <v>0</v>
      </c>
      <c r="K589" s="54">
        <f t="shared" si="72"/>
        <v>0</v>
      </c>
      <c r="L589" s="54">
        <f t="shared" si="68"/>
        <v>0</v>
      </c>
      <c r="M589" s="54">
        <f t="shared" si="69"/>
        <v>0</v>
      </c>
      <c r="N589" s="54">
        <f t="shared" si="70"/>
        <v>0</v>
      </c>
      <c r="O589" s="54">
        <f t="shared" si="71"/>
        <v>0</v>
      </c>
      <c r="P589" s="54">
        <f t="shared" si="73"/>
        <v>0</v>
      </c>
      <c r="Q589" s="54">
        <f t="shared" si="74"/>
        <v>0</v>
      </c>
      <c r="R589" s="94">
        <f t="shared" si="75"/>
        <v>0</v>
      </c>
    </row>
    <row r="590" spans="1:18" hidden="1" x14ac:dyDescent="0.25">
      <c r="A590" s="91">
        <v>42397</v>
      </c>
      <c r="B590" s="92" t="s">
        <v>29</v>
      </c>
      <c r="C590" s="93">
        <v>1315</v>
      </c>
      <c r="D590" s="93">
        <v>1330</v>
      </c>
      <c r="E590" s="54" t="s">
        <v>32</v>
      </c>
      <c r="F590" s="54">
        <v>8</v>
      </c>
      <c r="G590" s="160">
        <v>0</v>
      </c>
      <c r="H590" s="160">
        <v>0</v>
      </c>
      <c r="I590" s="160">
        <v>0</v>
      </c>
      <c r="J590" s="160">
        <v>0</v>
      </c>
      <c r="K590" s="54">
        <f t="shared" si="72"/>
        <v>0</v>
      </c>
      <c r="L590" s="54">
        <f t="shared" si="68"/>
        <v>0</v>
      </c>
      <c r="M590" s="54">
        <f t="shared" si="69"/>
        <v>0</v>
      </c>
      <c r="N590" s="54">
        <f t="shared" si="70"/>
        <v>0</v>
      </c>
      <c r="O590" s="54">
        <f t="shared" si="71"/>
        <v>0</v>
      </c>
      <c r="P590" s="54">
        <f t="shared" si="73"/>
        <v>0</v>
      </c>
      <c r="Q590" s="54">
        <f t="shared" si="74"/>
        <v>0</v>
      </c>
      <c r="R590" s="94">
        <f t="shared" si="75"/>
        <v>0</v>
      </c>
    </row>
    <row r="591" spans="1:18" hidden="1" x14ac:dyDescent="0.25">
      <c r="A591" s="91">
        <v>42397</v>
      </c>
      <c r="B591" s="92" t="s">
        <v>29</v>
      </c>
      <c r="C591" s="93">
        <v>1330</v>
      </c>
      <c r="D591" s="93">
        <v>1345</v>
      </c>
      <c r="E591" s="54" t="s">
        <v>32</v>
      </c>
      <c r="F591" s="54">
        <v>8</v>
      </c>
      <c r="G591" s="160">
        <v>0</v>
      </c>
      <c r="H591" s="160">
        <v>0</v>
      </c>
      <c r="I591" s="160">
        <v>0</v>
      </c>
      <c r="J591" s="160">
        <v>0</v>
      </c>
      <c r="K591" s="54">
        <f t="shared" si="72"/>
        <v>0</v>
      </c>
      <c r="L591" s="54">
        <f t="shared" si="68"/>
        <v>0</v>
      </c>
      <c r="M591" s="54">
        <f t="shared" si="69"/>
        <v>0</v>
      </c>
      <c r="N591" s="54">
        <f t="shared" si="70"/>
        <v>0</v>
      </c>
      <c r="O591" s="54">
        <f t="shared" si="71"/>
        <v>0</v>
      </c>
      <c r="P591" s="54">
        <f t="shared" si="73"/>
        <v>0</v>
      </c>
      <c r="Q591" s="54">
        <f t="shared" si="74"/>
        <v>0</v>
      </c>
      <c r="R591" s="94">
        <f t="shared" si="75"/>
        <v>0</v>
      </c>
    </row>
    <row r="592" spans="1:18" hidden="1" x14ac:dyDescent="0.25">
      <c r="A592" s="91">
        <v>42397</v>
      </c>
      <c r="B592" s="92" t="s">
        <v>29</v>
      </c>
      <c r="C592" s="93">
        <v>1345</v>
      </c>
      <c r="D592" s="93">
        <v>1400</v>
      </c>
      <c r="E592" s="54" t="s">
        <v>32</v>
      </c>
      <c r="F592" s="54">
        <v>8</v>
      </c>
      <c r="G592" s="160">
        <v>0</v>
      </c>
      <c r="H592" s="160">
        <v>0</v>
      </c>
      <c r="I592" s="160">
        <v>0</v>
      </c>
      <c r="J592" s="160">
        <v>0</v>
      </c>
      <c r="K592" s="54">
        <f t="shared" si="72"/>
        <v>0</v>
      </c>
      <c r="L592" s="54">
        <f t="shared" si="68"/>
        <v>0</v>
      </c>
      <c r="M592" s="54">
        <f t="shared" si="69"/>
        <v>0</v>
      </c>
      <c r="N592" s="54">
        <f t="shared" si="70"/>
        <v>0</v>
      </c>
      <c r="O592" s="54">
        <f t="shared" si="71"/>
        <v>0</v>
      </c>
      <c r="P592" s="54">
        <f t="shared" si="73"/>
        <v>0</v>
      </c>
      <c r="Q592" s="54">
        <f t="shared" si="74"/>
        <v>0</v>
      </c>
      <c r="R592" s="94">
        <f t="shared" si="75"/>
        <v>0</v>
      </c>
    </row>
    <row r="593" spans="1:18" hidden="1" x14ac:dyDescent="0.25">
      <c r="A593" s="91">
        <v>42397</v>
      </c>
      <c r="B593" s="92" t="s">
        <v>29</v>
      </c>
      <c r="C593" s="93">
        <v>1400</v>
      </c>
      <c r="D593" s="93">
        <v>1415</v>
      </c>
      <c r="E593" s="54" t="s">
        <v>32</v>
      </c>
      <c r="F593" s="54">
        <v>8</v>
      </c>
      <c r="G593" s="160">
        <v>0</v>
      </c>
      <c r="H593" s="160">
        <v>0</v>
      </c>
      <c r="I593" s="160">
        <v>0</v>
      </c>
      <c r="J593" s="160">
        <v>0</v>
      </c>
      <c r="K593" s="54">
        <f t="shared" si="72"/>
        <v>0</v>
      </c>
      <c r="L593" s="54">
        <f t="shared" ref="L593:L656" si="76">ROUNDUP(G593*$C$3,0)</f>
        <v>0</v>
      </c>
      <c r="M593" s="54">
        <f t="shared" ref="M593:M656" si="77">ROUNDUP($C$7*H593,0)</f>
        <v>0</v>
      </c>
      <c r="N593" s="54">
        <f t="shared" ref="N593:N656" si="78">ROUNDUP(I593*$C$10,0)</f>
        <v>0</v>
      </c>
      <c r="O593" s="54">
        <f t="shared" ref="O593:O656" si="79">ROUNDUP(J593*$C$11,0)</f>
        <v>0</v>
      </c>
      <c r="P593" s="54">
        <f t="shared" si="73"/>
        <v>0</v>
      </c>
      <c r="Q593" s="54">
        <f t="shared" si="74"/>
        <v>0</v>
      </c>
      <c r="R593" s="94">
        <f t="shared" si="75"/>
        <v>0</v>
      </c>
    </row>
    <row r="594" spans="1:18" hidden="1" x14ac:dyDescent="0.25">
      <c r="A594" s="91">
        <v>42397</v>
      </c>
      <c r="B594" s="92" t="s">
        <v>29</v>
      </c>
      <c r="C594" s="93">
        <v>1415</v>
      </c>
      <c r="D594" s="93">
        <v>1430</v>
      </c>
      <c r="E594" s="54" t="s">
        <v>32</v>
      </c>
      <c r="F594" s="54">
        <v>8</v>
      </c>
      <c r="G594" s="160">
        <v>0</v>
      </c>
      <c r="H594" s="160">
        <v>0</v>
      </c>
      <c r="I594" s="160">
        <v>0</v>
      </c>
      <c r="J594" s="160">
        <v>0</v>
      </c>
      <c r="K594" s="54">
        <f t="shared" si="72"/>
        <v>0</v>
      </c>
      <c r="L594" s="54">
        <f t="shared" si="76"/>
        <v>0</v>
      </c>
      <c r="M594" s="54">
        <f t="shared" si="77"/>
        <v>0</v>
      </c>
      <c r="N594" s="54">
        <f t="shared" si="78"/>
        <v>0</v>
      </c>
      <c r="O594" s="54">
        <f t="shared" si="79"/>
        <v>0</v>
      </c>
      <c r="P594" s="54">
        <f t="shared" si="73"/>
        <v>0</v>
      </c>
      <c r="Q594" s="54">
        <f t="shared" si="74"/>
        <v>0</v>
      </c>
      <c r="R594" s="94">
        <f t="shared" si="75"/>
        <v>0</v>
      </c>
    </row>
    <row r="595" spans="1:18" hidden="1" x14ac:dyDescent="0.25">
      <c r="A595" s="91">
        <v>42397</v>
      </c>
      <c r="B595" s="92" t="s">
        <v>29</v>
      </c>
      <c r="C595" s="93">
        <v>1430</v>
      </c>
      <c r="D595" s="93">
        <v>1445</v>
      </c>
      <c r="E595" s="54" t="s">
        <v>32</v>
      </c>
      <c r="F595" s="54">
        <v>8</v>
      </c>
      <c r="G595" s="160">
        <v>0</v>
      </c>
      <c r="H595" s="160">
        <v>0</v>
      </c>
      <c r="I595" s="160">
        <v>0</v>
      </c>
      <c r="J595" s="160">
        <v>0</v>
      </c>
      <c r="K595" s="54">
        <f t="shared" si="72"/>
        <v>0</v>
      </c>
      <c r="L595" s="54">
        <f t="shared" si="76"/>
        <v>0</v>
      </c>
      <c r="M595" s="54">
        <f t="shared" si="77"/>
        <v>0</v>
      </c>
      <c r="N595" s="54">
        <f t="shared" si="78"/>
        <v>0</v>
      </c>
      <c r="O595" s="54">
        <f t="shared" si="79"/>
        <v>0</v>
      </c>
      <c r="P595" s="54">
        <f t="shared" si="73"/>
        <v>0</v>
      </c>
      <c r="Q595" s="54">
        <f t="shared" si="74"/>
        <v>0</v>
      </c>
      <c r="R595" s="94">
        <f t="shared" si="75"/>
        <v>0</v>
      </c>
    </row>
    <row r="596" spans="1:18" hidden="1" x14ac:dyDescent="0.25">
      <c r="A596" s="91">
        <v>42397</v>
      </c>
      <c r="B596" s="92" t="s">
        <v>29</v>
      </c>
      <c r="C596" s="93">
        <v>1445</v>
      </c>
      <c r="D596" s="93">
        <v>1500</v>
      </c>
      <c r="E596" s="54" t="s">
        <v>32</v>
      </c>
      <c r="F596" s="54">
        <v>8</v>
      </c>
      <c r="G596" s="160">
        <v>0</v>
      </c>
      <c r="H596" s="160">
        <v>0</v>
      </c>
      <c r="I596" s="160">
        <v>0</v>
      </c>
      <c r="J596" s="160">
        <v>0</v>
      </c>
      <c r="K596" s="54">
        <f t="shared" si="72"/>
        <v>0</v>
      </c>
      <c r="L596" s="54">
        <f t="shared" si="76"/>
        <v>0</v>
      </c>
      <c r="M596" s="54">
        <f t="shared" si="77"/>
        <v>0</v>
      </c>
      <c r="N596" s="54">
        <f t="shared" si="78"/>
        <v>0</v>
      </c>
      <c r="O596" s="54">
        <f t="shared" si="79"/>
        <v>0</v>
      </c>
      <c r="P596" s="54">
        <f t="shared" si="73"/>
        <v>0</v>
      </c>
      <c r="Q596" s="54">
        <f t="shared" si="74"/>
        <v>0</v>
      </c>
      <c r="R596" s="94">
        <f t="shared" si="75"/>
        <v>0</v>
      </c>
    </row>
    <row r="597" spans="1:18" hidden="1" x14ac:dyDescent="0.25">
      <c r="A597" s="91">
        <v>42397</v>
      </c>
      <c r="B597" s="92" t="s">
        <v>29</v>
      </c>
      <c r="C597" s="93">
        <v>1500</v>
      </c>
      <c r="D597" s="93">
        <v>1515</v>
      </c>
      <c r="E597" s="54" t="s">
        <v>32</v>
      </c>
      <c r="F597" s="54">
        <v>8</v>
      </c>
      <c r="G597" s="160">
        <v>0</v>
      </c>
      <c r="H597" s="160">
        <v>0</v>
      </c>
      <c r="I597" s="160">
        <v>0</v>
      </c>
      <c r="J597" s="160">
        <v>0</v>
      </c>
      <c r="K597" s="54">
        <f t="shared" si="72"/>
        <v>0</v>
      </c>
      <c r="L597" s="54">
        <f t="shared" si="76"/>
        <v>0</v>
      </c>
      <c r="M597" s="54">
        <f t="shared" si="77"/>
        <v>0</v>
      </c>
      <c r="N597" s="54">
        <f t="shared" si="78"/>
        <v>0</v>
      </c>
      <c r="O597" s="54">
        <f t="shared" si="79"/>
        <v>0</v>
      </c>
      <c r="P597" s="54">
        <f t="shared" si="73"/>
        <v>0</v>
      </c>
      <c r="Q597" s="54">
        <f t="shared" si="74"/>
        <v>0</v>
      </c>
      <c r="R597" s="94">
        <f t="shared" si="75"/>
        <v>0</v>
      </c>
    </row>
    <row r="598" spans="1:18" hidden="1" x14ac:dyDescent="0.25">
      <c r="A598" s="91">
        <v>42397</v>
      </c>
      <c r="B598" s="92" t="s">
        <v>29</v>
      </c>
      <c r="C598" s="93">
        <v>1515</v>
      </c>
      <c r="D598" s="93">
        <v>1530</v>
      </c>
      <c r="E598" s="54" t="s">
        <v>32</v>
      </c>
      <c r="F598" s="54">
        <v>8</v>
      </c>
      <c r="G598" s="160">
        <v>0</v>
      </c>
      <c r="H598" s="160">
        <v>0</v>
      </c>
      <c r="I598" s="160">
        <v>0</v>
      </c>
      <c r="J598" s="160">
        <v>0</v>
      </c>
      <c r="K598" s="54">
        <f t="shared" si="72"/>
        <v>0</v>
      </c>
      <c r="L598" s="54">
        <f t="shared" si="76"/>
        <v>0</v>
      </c>
      <c r="M598" s="54">
        <f t="shared" si="77"/>
        <v>0</v>
      </c>
      <c r="N598" s="54">
        <f t="shared" si="78"/>
        <v>0</v>
      </c>
      <c r="O598" s="54">
        <f t="shared" si="79"/>
        <v>0</v>
      </c>
      <c r="P598" s="54">
        <f t="shared" si="73"/>
        <v>0</v>
      </c>
      <c r="Q598" s="54">
        <f t="shared" si="74"/>
        <v>0</v>
      </c>
      <c r="R598" s="94">
        <f t="shared" si="75"/>
        <v>0</v>
      </c>
    </row>
    <row r="599" spans="1:18" hidden="1" x14ac:dyDescent="0.25">
      <c r="A599" s="91">
        <v>42397</v>
      </c>
      <c r="B599" s="92" t="s">
        <v>29</v>
      </c>
      <c r="C599" s="93">
        <v>1530</v>
      </c>
      <c r="D599" s="93">
        <v>1545</v>
      </c>
      <c r="E599" s="54" t="s">
        <v>32</v>
      </c>
      <c r="F599" s="54">
        <v>8</v>
      </c>
      <c r="G599" s="160">
        <v>0</v>
      </c>
      <c r="H599" s="160">
        <v>0</v>
      </c>
      <c r="I599" s="160">
        <v>0</v>
      </c>
      <c r="J599" s="160">
        <v>0</v>
      </c>
      <c r="K599" s="54">
        <f t="shared" si="72"/>
        <v>0</v>
      </c>
      <c r="L599" s="54">
        <f t="shared" si="76"/>
        <v>0</v>
      </c>
      <c r="M599" s="54">
        <f t="shared" si="77"/>
        <v>0</v>
      </c>
      <c r="N599" s="54">
        <f t="shared" si="78"/>
        <v>0</v>
      </c>
      <c r="O599" s="54">
        <f t="shared" si="79"/>
        <v>0</v>
      </c>
      <c r="P599" s="54">
        <f t="shared" si="73"/>
        <v>0</v>
      </c>
      <c r="Q599" s="54">
        <f t="shared" si="74"/>
        <v>0</v>
      </c>
      <c r="R599" s="94">
        <f t="shared" si="75"/>
        <v>0</v>
      </c>
    </row>
    <row r="600" spans="1:18" hidden="1" x14ac:dyDescent="0.25">
      <c r="A600" s="91">
        <v>42397</v>
      </c>
      <c r="B600" s="92" t="s">
        <v>29</v>
      </c>
      <c r="C600" s="93">
        <v>1545</v>
      </c>
      <c r="D600" s="93">
        <v>1600</v>
      </c>
      <c r="E600" s="54" t="s">
        <v>32</v>
      </c>
      <c r="F600" s="54">
        <v>8</v>
      </c>
      <c r="G600" s="160">
        <v>0</v>
      </c>
      <c r="H600" s="160">
        <v>0</v>
      </c>
      <c r="I600" s="160">
        <v>0</v>
      </c>
      <c r="J600" s="160">
        <v>0</v>
      </c>
      <c r="K600" s="54">
        <f t="shared" si="72"/>
        <v>0</v>
      </c>
      <c r="L600" s="54">
        <f t="shared" si="76"/>
        <v>0</v>
      </c>
      <c r="M600" s="54">
        <f t="shared" si="77"/>
        <v>0</v>
      </c>
      <c r="N600" s="54">
        <f t="shared" si="78"/>
        <v>0</v>
      </c>
      <c r="O600" s="54">
        <f t="shared" si="79"/>
        <v>0</v>
      </c>
      <c r="P600" s="54">
        <f t="shared" si="73"/>
        <v>0</v>
      </c>
      <c r="Q600" s="54">
        <f t="shared" si="74"/>
        <v>0</v>
      </c>
      <c r="R600" s="94">
        <f t="shared" si="75"/>
        <v>0</v>
      </c>
    </row>
    <row r="601" spans="1:18" hidden="1" x14ac:dyDescent="0.25">
      <c r="A601" s="91">
        <v>42397</v>
      </c>
      <c r="B601" s="92" t="s">
        <v>29</v>
      </c>
      <c r="C601" s="93">
        <v>1600</v>
      </c>
      <c r="D601" s="93">
        <v>1615</v>
      </c>
      <c r="E601" s="54" t="s">
        <v>32</v>
      </c>
      <c r="F601" s="54">
        <v>8</v>
      </c>
      <c r="G601" s="160">
        <v>0</v>
      </c>
      <c r="H601" s="160">
        <v>0</v>
      </c>
      <c r="I601" s="160">
        <v>0</v>
      </c>
      <c r="J601" s="160">
        <v>0</v>
      </c>
      <c r="K601" s="54">
        <f t="shared" ref="K601:K664" si="80">SUM(G601:J601)</f>
        <v>0</v>
      </c>
      <c r="L601" s="54">
        <f t="shared" si="76"/>
        <v>0</v>
      </c>
      <c r="M601" s="54">
        <f t="shared" si="77"/>
        <v>0</v>
      </c>
      <c r="N601" s="54">
        <f t="shared" si="78"/>
        <v>0</v>
      </c>
      <c r="O601" s="54">
        <f t="shared" si="79"/>
        <v>0</v>
      </c>
      <c r="P601" s="54">
        <f t="shared" ref="P601:P664" si="81">SUM(L601:O601)</f>
        <v>0</v>
      </c>
      <c r="Q601" s="54">
        <f t="shared" si="74"/>
        <v>0</v>
      </c>
      <c r="R601" s="94">
        <f t="shared" si="75"/>
        <v>0</v>
      </c>
    </row>
    <row r="602" spans="1:18" hidden="1" x14ac:dyDescent="0.25">
      <c r="A602" s="91">
        <v>42397</v>
      </c>
      <c r="B602" s="92" t="s">
        <v>29</v>
      </c>
      <c r="C602" s="93">
        <v>1615</v>
      </c>
      <c r="D602" s="93">
        <v>1630</v>
      </c>
      <c r="E602" s="54" t="s">
        <v>32</v>
      </c>
      <c r="F602" s="54">
        <v>8</v>
      </c>
      <c r="G602" s="160">
        <v>0</v>
      </c>
      <c r="H602" s="160">
        <v>0</v>
      </c>
      <c r="I602" s="160">
        <v>0</v>
      </c>
      <c r="J602" s="160">
        <v>0</v>
      </c>
      <c r="K602" s="54">
        <f t="shared" si="80"/>
        <v>0</v>
      </c>
      <c r="L602" s="54">
        <f t="shared" si="76"/>
        <v>0</v>
      </c>
      <c r="M602" s="54">
        <f t="shared" si="77"/>
        <v>0</v>
      </c>
      <c r="N602" s="54">
        <f t="shared" si="78"/>
        <v>0</v>
      </c>
      <c r="O602" s="54">
        <f t="shared" si="79"/>
        <v>0</v>
      </c>
      <c r="P602" s="54">
        <f t="shared" si="81"/>
        <v>0</v>
      </c>
      <c r="Q602" s="54">
        <f t="shared" si="74"/>
        <v>0</v>
      </c>
      <c r="R602" s="94">
        <f t="shared" si="75"/>
        <v>0</v>
      </c>
    </row>
    <row r="603" spans="1:18" hidden="1" x14ac:dyDescent="0.25">
      <c r="A603" s="91">
        <v>42397</v>
      </c>
      <c r="B603" s="92" t="s">
        <v>29</v>
      </c>
      <c r="C603" s="93">
        <v>1630</v>
      </c>
      <c r="D603" s="93">
        <v>1645</v>
      </c>
      <c r="E603" s="54" t="s">
        <v>32</v>
      </c>
      <c r="F603" s="54">
        <v>8</v>
      </c>
      <c r="G603" s="160">
        <v>0</v>
      </c>
      <c r="H603" s="160">
        <v>0</v>
      </c>
      <c r="I603" s="160">
        <v>0</v>
      </c>
      <c r="J603" s="160">
        <v>0</v>
      </c>
      <c r="K603" s="54">
        <f t="shared" si="80"/>
        <v>0</v>
      </c>
      <c r="L603" s="54">
        <f t="shared" si="76"/>
        <v>0</v>
      </c>
      <c r="M603" s="54">
        <f t="shared" si="77"/>
        <v>0</v>
      </c>
      <c r="N603" s="54">
        <f t="shared" si="78"/>
        <v>0</v>
      </c>
      <c r="O603" s="54">
        <f t="shared" si="79"/>
        <v>0</v>
      </c>
      <c r="P603" s="54">
        <f t="shared" si="81"/>
        <v>0</v>
      </c>
      <c r="Q603" s="54">
        <f t="shared" si="74"/>
        <v>0</v>
      </c>
      <c r="R603" s="94">
        <f t="shared" si="75"/>
        <v>0</v>
      </c>
    </row>
    <row r="604" spans="1:18" hidden="1" x14ac:dyDescent="0.25">
      <c r="A604" s="91">
        <v>42397</v>
      </c>
      <c r="B604" s="92" t="s">
        <v>29</v>
      </c>
      <c r="C604" s="93">
        <v>1645</v>
      </c>
      <c r="D604" s="93">
        <v>1700</v>
      </c>
      <c r="E604" s="54" t="s">
        <v>32</v>
      </c>
      <c r="F604" s="54">
        <v>8</v>
      </c>
      <c r="G604" s="160">
        <v>0</v>
      </c>
      <c r="H604" s="160">
        <v>0</v>
      </c>
      <c r="I604" s="160">
        <v>0</v>
      </c>
      <c r="J604" s="160">
        <v>0</v>
      </c>
      <c r="K604" s="54">
        <f t="shared" si="80"/>
        <v>0</v>
      </c>
      <c r="L604" s="54">
        <f t="shared" si="76"/>
        <v>0</v>
      </c>
      <c r="M604" s="54">
        <f t="shared" si="77"/>
        <v>0</v>
      </c>
      <c r="N604" s="54">
        <f t="shared" si="78"/>
        <v>0</v>
      </c>
      <c r="O604" s="54">
        <f t="shared" si="79"/>
        <v>0</v>
      </c>
      <c r="P604" s="54">
        <f t="shared" si="81"/>
        <v>0</v>
      </c>
      <c r="Q604" s="54">
        <f t="shared" si="74"/>
        <v>0</v>
      </c>
      <c r="R604" s="94">
        <f t="shared" si="75"/>
        <v>0</v>
      </c>
    </row>
    <row r="605" spans="1:18" hidden="1" x14ac:dyDescent="0.25">
      <c r="A605" s="91">
        <v>42397</v>
      </c>
      <c r="B605" s="92" t="s">
        <v>29</v>
      </c>
      <c r="C605" s="93">
        <v>1700</v>
      </c>
      <c r="D605" s="93">
        <v>1715</v>
      </c>
      <c r="E605" s="54" t="s">
        <v>32</v>
      </c>
      <c r="F605" s="54">
        <v>8</v>
      </c>
      <c r="G605" s="160">
        <v>0</v>
      </c>
      <c r="H605" s="160">
        <v>0</v>
      </c>
      <c r="I605" s="160">
        <v>0</v>
      </c>
      <c r="J605" s="160">
        <v>0</v>
      </c>
      <c r="K605" s="54">
        <f t="shared" si="80"/>
        <v>0</v>
      </c>
      <c r="L605" s="54">
        <f t="shared" si="76"/>
        <v>0</v>
      </c>
      <c r="M605" s="54">
        <f t="shared" si="77"/>
        <v>0</v>
      </c>
      <c r="N605" s="54">
        <f t="shared" si="78"/>
        <v>0</v>
      </c>
      <c r="O605" s="54">
        <f t="shared" si="79"/>
        <v>0</v>
      </c>
      <c r="P605" s="54">
        <f t="shared" si="81"/>
        <v>0</v>
      </c>
      <c r="Q605" s="54">
        <f t="shared" si="74"/>
        <v>0</v>
      </c>
      <c r="R605" s="94">
        <f t="shared" si="75"/>
        <v>0</v>
      </c>
    </row>
    <row r="606" spans="1:18" hidden="1" x14ac:dyDescent="0.25">
      <c r="A606" s="91">
        <v>42397</v>
      </c>
      <c r="B606" s="92" t="s">
        <v>29</v>
      </c>
      <c r="C606" s="93">
        <v>1715</v>
      </c>
      <c r="D606" s="93">
        <v>1730</v>
      </c>
      <c r="E606" s="54" t="s">
        <v>32</v>
      </c>
      <c r="F606" s="54">
        <v>8</v>
      </c>
      <c r="G606" s="160">
        <v>0</v>
      </c>
      <c r="H606" s="160">
        <v>0</v>
      </c>
      <c r="I606" s="160">
        <v>0</v>
      </c>
      <c r="J606" s="160">
        <v>0</v>
      </c>
      <c r="K606" s="54">
        <f t="shared" si="80"/>
        <v>0</v>
      </c>
      <c r="L606" s="54">
        <f t="shared" si="76"/>
        <v>0</v>
      </c>
      <c r="M606" s="54">
        <f t="shared" si="77"/>
        <v>0</v>
      </c>
      <c r="N606" s="54">
        <f t="shared" si="78"/>
        <v>0</v>
      </c>
      <c r="O606" s="54">
        <f t="shared" si="79"/>
        <v>0</v>
      </c>
      <c r="P606" s="54">
        <f t="shared" si="81"/>
        <v>0</v>
      </c>
      <c r="Q606" s="54">
        <f t="shared" si="74"/>
        <v>0</v>
      </c>
      <c r="R606" s="94">
        <f t="shared" si="75"/>
        <v>0</v>
      </c>
    </row>
    <row r="607" spans="1:18" hidden="1" x14ac:dyDescent="0.25">
      <c r="A607" s="91">
        <v>42397</v>
      </c>
      <c r="B607" s="92" t="s">
        <v>29</v>
      </c>
      <c r="C607" s="93">
        <v>1730</v>
      </c>
      <c r="D607" s="93">
        <v>1745</v>
      </c>
      <c r="E607" s="54" t="s">
        <v>32</v>
      </c>
      <c r="F607" s="54">
        <v>8</v>
      </c>
      <c r="G607" s="160">
        <v>0</v>
      </c>
      <c r="H607" s="160">
        <v>0</v>
      </c>
      <c r="I607" s="160">
        <v>0</v>
      </c>
      <c r="J607" s="160">
        <v>0</v>
      </c>
      <c r="K607" s="54">
        <f t="shared" si="80"/>
        <v>0</v>
      </c>
      <c r="L607" s="54">
        <f t="shared" si="76"/>
        <v>0</v>
      </c>
      <c r="M607" s="54">
        <f t="shared" si="77"/>
        <v>0</v>
      </c>
      <c r="N607" s="54">
        <f t="shared" si="78"/>
        <v>0</v>
      </c>
      <c r="O607" s="54">
        <f t="shared" si="79"/>
        <v>0</v>
      </c>
      <c r="P607" s="54">
        <f t="shared" si="81"/>
        <v>0</v>
      </c>
      <c r="Q607" s="54">
        <f t="shared" si="74"/>
        <v>0</v>
      </c>
      <c r="R607" s="94">
        <f t="shared" si="75"/>
        <v>0</v>
      </c>
    </row>
    <row r="608" spans="1:18" hidden="1" x14ac:dyDescent="0.25">
      <c r="A608" s="91">
        <v>42397</v>
      </c>
      <c r="B608" s="92" t="s">
        <v>29</v>
      </c>
      <c r="C608" s="93">
        <v>1745</v>
      </c>
      <c r="D608" s="93">
        <v>1800</v>
      </c>
      <c r="E608" s="54" t="s">
        <v>32</v>
      </c>
      <c r="F608" s="54">
        <v>8</v>
      </c>
      <c r="G608" s="160">
        <v>0</v>
      </c>
      <c r="H608" s="160">
        <v>0</v>
      </c>
      <c r="I608" s="160">
        <v>0</v>
      </c>
      <c r="J608" s="160">
        <v>0</v>
      </c>
      <c r="K608" s="54">
        <f t="shared" si="80"/>
        <v>0</v>
      </c>
      <c r="L608" s="54">
        <f t="shared" si="76"/>
        <v>0</v>
      </c>
      <c r="M608" s="54">
        <f t="shared" si="77"/>
        <v>0</v>
      </c>
      <c r="N608" s="54">
        <f t="shared" si="78"/>
        <v>0</v>
      </c>
      <c r="O608" s="54">
        <f t="shared" si="79"/>
        <v>0</v>
      </c>
      <c r="P608" s="54">
        <f t="shared" si="81"/>
        <v>0</v>
      </c>
      <c r="Q608" s="54">
        <f t="shared" si="74"/>
        <v>0</v>
      </c>
      <c r="R608" s="94">
        <f t="shared" si="75"/>
        <v>0</v>
      </c>
    </row>
    <row r="609" spans="1:18" hidden="1" x14ac:dyDescent="0.25">
      <c r="A609" s="91">
        <v>42397</v>
      </c>
      <c r="B609" s="92" t="s">
        <v>29</v>
      </c>
      <c r="C609" s="93">
        <v>1800</v>
      </c>
      <c r="D609" s="93">
        <v>1815</v>
      </c>
      <c r="E609" s="54" t="s">
        <v>32</v>
      </c>
      <c r="F609" s="54">
        <v>8</v>
      </c>
      <c r="G609" s="160">
        <v>0</v>
      </c>
      <c r="H609" s="160">
        <v>0</v>
      </c>
      <c r="I609" s="160">
        <v>0</v>
      </c>
      <c r="J609" s="160">
        <v>0</v>
      </c>
      <c r="K609" s="54">
        <f t="shared" si="80"/>
        <v>0</v>
      </c>
      <c r="L609" s="54">
        <f t="shared" si="76"/>
        <v>0</v>
      </c>
      <c r="M609" s="54">
        <f t="shared" si="77"/>
        <v>0</v>
      </c>
      <c r="N609" s="54">
        <f t="shared" si="78"/>
        <v>0</v>
      </c>
      <c r="O609" s="54">
        <f t="shared" si="79"/>
        <v>0</v>
      </c>
      <c r="P609" s="54">
        <f t="shared" si="81"/>
        <v>0</v>
      </c>
      <c r="Q609" s="54">
        <f t="shared" ref="Q609:Q672" si="82">SUM(L609:N609)</f>
        <v>0</v>
      </c>
      <c r="R609" s="94">
        <f t="shared" si="75"/>
        <v>0</v>
      </c>
    </row>
    <row r="610" spans="1:18" hidden="1" x14ac:dyDescent="0.25">
      <c r="A610" s="91">
        <v>42397</v>
      </c>
      <c r="B610" s="92" t="s">
        <v>29</v>
      </c>
      <c r="C610" s="93">
        <v>1815</v>
      </c>
      <c r="D610" s="93">
        <v>1830</v>
      </c>
      <c r="E610" s="54" t="s">
        <v>32</v>
      </c>
      <c r="F610" s="54">
        <v>8</v>
      </c>
      <c r="G610" s="160">
        <v>0</v>
      </c>
      <c r="H610" s="160">
        <v>0</v>
      </c>
      <c r="I610" s="160">
        <v>0</v>
      </c>
      <c r="J610" s="160">
        <v>0</v>
      </c>
      <c r="K610" s="54">
        <f t="shared" si="80"/>
        <v>0</v>
      </c>
      <c r="L610" s="54">
        <f t="shared" si="76"/>
        <v>0</v>
      </c>
      <c r="M610" s="54">
        <f t="shared" si="77"/>
        <v>0</v>
      </c>
      <c r="N610" s="54">
        <f t="shared" si="78"/>
        <v>0</v>
      </c>
      <c r="O610" s="54">
        <f t="shared" si="79"/>
        <v>0</v>
      </c>
      <c r="P610" s="54">
        <f t="shared" si="81"/>
        <v>0</v>
      </c>
      <c r="Q610" s="54">
        <f t="shared" si="82"/>
        <v>0</v>
      </c>
      <c r="R610" s="94">
        <f t="shared" si="75"/>
        <v>0</v>
      </c>
    </row>
    <row r="611" spans="1:18" hidden="1" x14ac:dyDescent="0.25">
      <c r="A611" s="91">
        <v>42397</v>
      </c>
      <c r="B611" s="92" t="s">
        <v>29</v>
      </c>
      <c r="C611" s="93">
        <v>1830</v>
      </c>
      <c r="D611" s="93">
        <v>1845</v>
      </c>
      <c r="E611" s="54" t="s">
        <v>32</v>
      </c>
      <c r="F611" s="54">
        <v>8</v>
      </c>
      <c r="G611" s="160">
        <v>0</v>
      </c>
      <c r="H611" s="160">
        <v>0</v>
      </c>
      <c r="I611" s="160">
        <v>0</v>
      </c>
      <c r="J611" s="160">
        <v>0</v>
      </c>
      <c r="K611" s="54">
        <f t="shared" si="80"/>
        <v>0</v>
      </c>
      <c r="L611" s="54">
        <f t="shared" si="76"/>
        <v>0</v>
      </c>
      <c r="M611" s="54">
        <f t="shared" si="77"/>
        <v>0</v>
      </c>
      <c r="N611" s="54">
        <f t="shared" si="78"/>
        <v>0</v>
      </c>
      <c r="O611" s="54">
        <f t="shared" si="79"/>
        <v>0</v>
      </c>
      <c r="P611" s="54">
        <f t="shared" si="81"/>
        <v>0</v>
      </c>
      <c r="Q611" s="54">
        <f t="shared" si="82"/>
        <v>0</v>
      </c>
      <c r="R611" s="94">
        <f t="shared" si="75"/>
        <v>0</v>
      </c>
    </row>
    <row r="612" spans="1:18" hidden="1" x14ac:dyDescent="0.25">
      <c r="A612" s="91">
        <v>42397</v>
      </c>
      <c r="B612" s="92" t="s">
        <v>29</v>
      </c>
      <c r="C612" s="93">
        <v>1845</v>
      </c>
      <c r="D612" s="93">
        <v>1900</v>
      </c>
      <c r="E612" s="54" t="s">
        <v>32</v>
      </c>
      <c r="F612" s="54">
        <v>8</v>
      </c>
      <c r="G612" s="160">
        <v>0</v>
      </c>
      <c r="H612" s="160">
        <v>0</v>
      </c>
      <c r="I612" s="160">
        <v>0</v>
      </c>
      <c r="J612" s="160">
        <v>0</v>
      </c>
      <c r="K612" s="54">
        <f t="shared" si="80"/>
        <v>0</v>
      </c>
      <c r="L612" s="54">
        <f t="shared" si="76"/>
        <v>0</v>
      </c>
      <c r="M612" s="54">
        <f t="shared" si="77"/>
        <v>0</v>
      </c>
      <c r="N612" s="54">
        <f t="shared" si="78"/>
        <v>0</v>
      </c>
      <c r="O612" s="54">
        <f t="shared" si="79"/>
        <v>0</v>
      </c>
      <c r="P612" s="54">
        <f t="shared" si="81"/>
        <v>0</v>
      </c>
      <c r="Q612" s="54">
        <f t="shared" si="82"/>
        <v>0</v>
      </c>
      <c r="R612" s="94">
        <f t="shared" si="75"/>
        <v>0</v>
      </c>
    </row>
    <row r="613" spans="1:18" hidden="1" x14ac:dyDescent="0.25">
      <c r="A613" s="91">
        <v>42397</v>
      </c>
      <c r="B613" s="92" t="s">
        <v>29</v>
      </c>
      <c r="C613" s="93">
        <v>1900</v>
      </c>
      <c r="D613" s="93">
        <v>1915</v>
      </c>
      <c r="E613" s="54" t="s">
        <v>32</v>
      </c>
      <c r="F613" s="54">
        <v>8</v>
      </c>
      <c r="G613" s="160">
        <v>0</v>
      </c>
      <c r="H613" s="160">
        <v>0</v>
      </c>
      <c r="I613" s="160">
        <v>0</v>
      </c>
      <c r="J613" s="160">
        <v>0</v>
      </c>
      <c r="K613" s="54">
        <f t="shared" si="80"/>
        <v>0</v>
      </c>
      <c r="L613" s="54">
        <f t="shared" si="76"/>
        <v>0</v>
      </c>
      <c r="M613" s="54">
        <f t="shared" si="77"/>
        <v>0</v>
      </c>
      <c r="N613" s="54">
        <f t="shared" si="78"/>
        <v>0</v>
      </c>
      <c r="O613" s="54">
        <f t="shared" si="79"/>
        <v>0</v>
      </c>
      <c r="P613" s="54">
        <f t="shared" si="81"/>
        <v>0</v>
      </c>
      <c r="Q613" s="54">
        <f t="shared" si="82"/>
        <v>0</v>
      </c>
      <c r="R613" s="94">
        <f t="shared" si="75"/>
        <v>0</v>
      </c>
    </row>
    <row r="614" spans="1:18" hidden="1" x14ac:dyDescent="0.25">
      <c r="A614" s="91">
        <v>42397</v>
      </c>
      <c r="B614" s="92" t="s">
        <v>29</v>
      </c>
      <c r="C614" s="93">
        <v>1915</v>
      </c>
      <c r="D614" s="93">
        <v>1930</v>
      </c>
      <c r="E614" s="54" t="s">
        <v>32</v>
      </c>
      <c r="F614" s="54">
        <v>8</v>
      </c>
      <c r="G614" s="160">
        <v>0</v>
      </c>
      <c r="H614" s="160">
        <v>0</v>
      </c>
      <c r="I614" s="160">
        <v>0</v>
      </c>
      <c r="J614" s="160">
        <v>0</v>
      </c>
      <c r="K614" s="54">
        <f t="shared" si="80"/>
        <v>0</v>
      </c>
      <c r="L614" s="54">
        <f t="shared" si="76"/>
        <v>0</v>
      </c>
      <c r="M614" s="54">
        <f t="shared" si="77"/>
        <v>0</v>
      </c>
      <c r="N614" s="54">
        <f t="shared" si="78"/>
        <v>0</v>
      </c>
      <c r="O614" s="54">
        <f t="shared" si="79"/>
        <v>0</v>
      </c>
      <c r="P614" s="54">
        <f t="shared" si="81"/>
        <v>0</v>
      </c>
      <c r="Q614" s="54">
        <f t="shared" si="82"/>
        <v>0</v>
      </c>
      <c r="R614" s="94">
        <f t="shared" si="75"/>
        <v>0</v>
      </c>
    </row>
    <row r="615" spans="1:18" hidden="1" x14ac:dyDescent="0.25">
      <c r="A615" s="91">
        <v>42397</v>
      </c>
      <c r="B615" s="92" t="s">
        <v>29</v>
      </c>
      <c r="C615" s="93">
        <v>1930</v>
      </c>
      <c r="D615" s="93">
        <v>1945</v>
      </c>
      <c r="E615" s="54" t="s">
        <v>32</v>
      </c>
      <c r="F615" s="54">
        <v>8</v>
      </c>
      <c r="G615" s="160">
        <v>0</v>
      </c>
      <c r="H615" s="160">
        <v>0</v>
      </c>
      <c r="I615" s="160">
        <v>0</v>
      </c>
      <c r="J615" s="160">
        <v>0</v>
      </c>
      <c r="K615" s="54">
        <f t="shared" si="80"/>
        <v>0</v>
      </c>
      <c r="L615" s="54">
        <f t="shared" si="76"/>
        <v>0</v>
      </c>
      <c r="M615" s="54">
        <f t="shared" si="77"/>
        <v>0</v>
      </c>
      <c r="N615" s="54">
        <f t="shared" si="78"/>
        <v>0</v>
      </c>
      <c r="O615" s="54">
        <f t="shared" si="79"/>
        <v>0</v>
      </c>
      <c r="P615" s="54">
        <f t="shared" si="81"/>
        <v>0</v>
      </c>
      <c r="Q615" s="54">
        <f t="shared" si="82"/>
        <v>0</v>
      </c>
      <c r="R615" s="94">
        <f t="shared" si="75"/>
        <v>0</v>
      </c>
    </row>
    <row r="616" spans="1:18" hidden="1" x14ac:dyDescent="0.25">
      <c r="A616" s="91">
        <v>42397</v>
      </c>
      <c r="B616" s="92" t="s">
        <v>29</v>
      </c>
      <c r="C616" s="93">
        <v>1945</v>
      </c>
      <c r="D616" s="93">
        <v>2000</v>
      </c>
      <c r="E616" s="54" t="s">
        <v>32</v>
      </c>
      <c r="F616" s="54">
        <v>8</v>
      </c>
      <c r="G616" s="160">
        <v>0</v>
      </c>
      <c r="H616" s="160">
        <v>0</v>
      </c>
      <c r="I616" s="160">
        <v>0</v>
      </c>
      <c r="J616" s="160">
        <v>0</v>
      </c>
      <c r="K616" s="54">
        <f t="shared" si="80"/>
        <v>0</v>
      </c>
      <c r="L616" s="54">
        <f t="shared" si="76"/>
        <v>0</v>
      </c>
      <c r="M616" s="54">
        <f t="shared" si="77"/>
        <v>0</v>
      </c>
      <c r="N616" s="54">
        <f t="shared" si="78"/>
        <v>0</v>
      </c>
      <c r="O616" s="54">
        <f t="shared" si="79"/>
        <v>0</v>
      </c>
      <c r="P616" s="54">
        <f t="shared" si="81"/>
        <v>0</v>
      </c>
      <c r="Q616" s="54">
        <f t="shared" si="82"/>
        <v>0</v>
      </c>
      <c r="R616" s="94">
        <f t="shared" si="75"/>
        <v>0</v>
      </c>
    </row>
    <row r="617" spans="1:18" hidden="1" x14ac:dyDescent="0.25">
      <c r="A617" s="101">
        <f>FECHATI</f>
        <v>42397</v>
      </c>
      <c r="B617" s="102" t="s">
        <v>29</v>
      </c>
      <c r="C617" s="88">
        <v>500</v>
      </c>
      <c r="D617" s="88">
        <v>515</v>
      </c>
      <c r="E617" s="89" t="s">
        <v>30</v>
      </c>
      <c r="F617" s="89" t="s">
        <v>63</v>
      </c>
      <c r="G617" s="160">
        <v>0</v>
      </c>
      <c r="H617" s="160">
        <v>0</v>
      </c>
      <c r="I617" s="160">
        <v>0</v>
      </c>
      <c r="J617" s="160">
        <v>0</v>
      </c>
      <c r="K617" s="89">
        <f t="shared" si="80"/>
        <v>0</v>
      </c>
      <c r="L617" s="89">
        <f t="shared" si="76"/>
        <v>0</v>
      </c>
      <c r="M617" s="89">
        <f t="shared" si="77"/>
        <v>0</v>
      </c>
      <c r="N617" s="89">
        <f t="shared" si="78"/>
        <v>0</v>
      </c>
      <c r="O617" s="89">
        <f t="shared" si="79"/>
        <v>0</v>
      </c>
      <c r="P617" s="89">
        <f t="shared" si="81"/>
        <v>0</v>
      </c>
      <c r="Q617" s="89">
        <f t="shared" si="82"/>
        <v>0</v>
      </c>
      <c r="R617" s="90">
        <f>O617</f>
        <v>0</v>
      </c>
    </row>
    <row r="618" spans="1:18" hidden="1" x14ac:dyDescent="0.25">
      <c r="A618" s="101">
        <f>FECHATI</f>
        <v>42397</v>
      </c>
      <c r="B618" s="102" t="s">
        <v>29</v>
      </c>
      <c r="C618" s="88">
        <v>515</v>
      </c>
      <c r="D618" s="88">
        <v>530</v>
      </c>
      <c r="E618" s="89" t="s">
        <v>30</v>
      </c>
      <c r="F618" s="89" t="s">
        <v>63</v>
      </c>
      <c r="G618" s="160">
        <v>0</v>
      </c>
      <c r="H618" s="160">
        <v>0</v>
      </c>
      <c r="I618" s="160">
        <v>0</v>
      </c>
      <c r="J618" s="160">
        <v>0</v>
      </c>
      <c r="K618" s="89">
        <f t="shared" si="80"/>
        <v>0</v>
      </c>
      <c r="L618" s="89">
        <f t="shared" si="76"/>
        <v>0</v>
      </c>
      <c r="M618" s="89">
        <f t="shared" si="77"/>
        <v>0</v>
      </c>
      <c r="N618" s="89">
        <f t="shared" si="78"/>
        <v>0</v>
      </c>
      <c r="O618" s="89">
        <f t="shared" si="79"/>
        <v>0</v>
      </c>
      <c r="P618" s="89">
        <f t="shared" si="81"/>
        <v>0</v>
      </c>
      <c r="Q618" s="89">
        <f t="shared" si="82"/>
        <v>0</v>
      </c>
      <c r="R618" s="90">
        <f t="shared" ref="R618:R676" si="83">O618</f>
        <v>0</v>
      </c>
    </row>
    <row r="619" spans="1:18" hidden="1" x14ac:dyDescent="0.25">
      <c r="A619" s="101">
        <f>FECHATI</f>
        <v>42397</v>
      </c>
      <c r="B619" s="102" t="s">
        <v>29</v>
      </c>
      <c r="C619" s="88">
        <v>530</v>
      </c>
      <c r="D619" s="88">
        <v>545</v>
      </c>
      <c r="E619" s="89" t="s">
        <v>30</v>
      </c>
      <c r="F619" s="89" t="s">
        <v>63</v>
      </c>
      <c r="G619" s="160">
        <v>0</v>
      </c>
      <c r="H619" s="160">
        <v>0</v>
      </c>
      <c r="I619" s="160">
        <v>0</v>
      </c>
      <c r="J619" s="160">
        <v>0</v>
      </c>
      <c r="K619" s="89">
        <f t="shared" si="80"/>
        <v>0</v>
      </c>
      <c r="L619" s="89">
        <f t="shared" si="76"/>
        <v>0</v>
      </c>
      <c r="M619" s="89">
        <f t="shared" si="77"/>
        <v>0</v>
      </c>
      <c r="N619" s="89">
        <f t="shared" si="78"/>
        <v>0</v>
      </c>
      <c r="O619" s="89">
        <f t="shared" si="79"/>
        <v>0</v>
      </c>
      <c r="P619" s="89">
        <f t="shared" si="81"/>
        <v>0</v>
      </c>
      <c r="Q619" s="89">
        <f t="shared" si="82"/>
        <v>0</v>
      </c>
      <c r="R619" s="90">
        <f t="shared" si="83"/>
        <v>0</v>
      </c>
    </row>
    <row r="620" spans="1:18" hidden="1" x14ac:dyDescent="0.25">
      <c r="A620" s="101">
        <f>FECHATI</f>
        <v>42397</v>
      </c>
      <c r="B620" s="102" t="s">
        <v>29</v>
      </c>
      <c r="C620" s="88">
        <v>545</v>
      </c>
      <c r="D620" s="88">
        <v>600</v>
      </c>
      <c r="E620" s="89" t="s">
        <v>30</v>
      </c>
      <c r="F620" s="89" t="s">
        <v>63</v>
      </c>
      <c r="G620" s="160">
        <v>0</v>
      </c>
      <c r="H620" s="160">
        <v>0</v>
      </c>
      <c r="I620" s="160">
        <v>0</v>
      </c>
      <c r="J620" s="160">
        <v>0</v>
      </c>
      <c r="K620" s="89">
        <f t="shared" si="80"/>
        <v>0</v>
      </c>
      <c r="L620" s="89">
        <f t="shared" si="76"/>
        <v>0</v>
      </c>
      <c r="M620" s="89">
        <f t="shared" si="77"/>
        <v>0</v>
      </c>
      <c r="N620" s="89">
        <f t="shared" si="78"/>
        <v>0</v>
      </c>
      <c r="O620" s="89">
        <f t="shared" si="79"/>
        <v>0</v>
      </c>
      <c r="P620" s="89">
        <f t="shared" si="81"/>
        <v>0</v>
      </c>
      <c r="Q620" s="89">
        <f t="shared" si="82"/>
        <v>0</v>
      </c>
      <c r="R620" s="90">
        <f t="shared" si="83"/>
        <v>0</v>
      </c>
    </row>
    <row r="621" spans="1:18" hidden="1" x14ac:dyDescent="0.25">
      <c r="A621" s="101">
        <f>FECHATI</f>
        <v>42397</v>
      </c>
      <c r="B621" s="102" t="s">
        <v>29</v>
      </c>
      <c r="C621" s="88">
        <v>600</v>
      </c>
      <c r="D621" s="88">
        <v>615</v>
      </c>
      <c r="E621" s="89" t="s">
        <v>30</v>
      </c>
      <c r="F621" s="89" t="s">
        <v>63</v>
      </c>
      <c r="G621" s="160">
        <v>0</v>
      </c>
      <c r="H621" s="160">
        <v>0</v>
      </c>
      <c r="I621" s="160">
        <v>0</v>
      </c>
      <c r="J621" s="160">
        <v>0</v>
      </c>
      <c r="K621" s="89">
        <f t="shared" si="80"/>
        <v>0</v>
      </c>
      <c r="L621" s="89">
        <f t="shared" si="76"/>
        <v>0</v>
      </c>
      <c r="M621" s="89">
        <f t="shared" si="77"/>
        <v>0</v>
      </c>
      <c r="N621" s="89">
        <f t="shared" si="78"/>
        <v>0</v>
      </c>
      <c r="O621" s="89">
        <f t="shared" si="79"/>
        <v>0</v>
      </c>
      <c r="P621" s="89">
        <f t="shared" si="81"/>
        <v>0</v>
      </c>
      <c r="Q621" s="89">
        <f t="shared" si="82"/>
        <v>0</v>
      </c>
      <c r="R621" s="90">
        <f t="shared" si="83"/>
        <v>0</v>
      </c>
    </row>
    <row r="622" spans="1:18" hidden="1" x14ac:dyDescent="0.25">
      <c r="A622" s="101">
        <v>42397</v>
      </c>
      <c r="B622" s="102" t="s">
        <v>29</v>
      </c>
      <c r="C622" s="88">
        <v>615</v>
      </c>
      <c r="D622" s="88">
        <v>630</v>
      </c>
      <c r="E622" s="89" t="s">
        <v>30</v>
      </c>
      <c r="F622" s="89" t="s">
        <v>63</v>
      </c>
      <c r="G622" s="160">
        <v>0</v>
      </c>
      <c r="H622" s="160">
        <v>0</v>
      </c>
      <c r="I622" s="160">
        <v>0</v>
      </c>
      <c r="J622" s="160">
        <v>0</v>
      </c>
      <c r="K622" s="89">
        <f t="shared" si="80"/>
        <v>0</v>
      </c>
      <c r="L622" s="89">
        <f t="shared" si="76"/>
        <v>0</v>
      </c>
      <c r="M622" s="89">
        <f t="shared" si="77"/>
        <v>0</v>
      </c>
      <c r="N622" s="89">
        <f t="shared" si="78"/>
        <v>0</v>
      </c>
      <c r="O622" s="89">
        <f t="shared" si="79"/>
        <v>0</v>
      </c>
      <c r="P622" s="89">
        <f t="shared" si="81"/>
        <v>0</v>
      </c>
      <c r="Q622" s="89">
        <f t="shared" si="82"/>
        <v>0</v>
      </c>
      <c r="R622" s="90">
        <f t="shared" si="83"/>
        <v>0</v>
      </c>
    </row>
    <row r="623" spans="1:18" hidden="1" x14ac:dyDescent="0.25">
      <c r="A623" s="101">
        <v>42397</v>
      </c>
      <c r="B623" s="102" t="s">
        <v>29</v>
      </c>
      <c r="C623" s="88">
        <v>630</v>
      </c>
      <c r="D623" s="88">
        <v>645</v>
      </c>
      <c r="E623" s="89" t="s">
        <v>30</v>
      </c>
      <c r="F623" s="89" t="s">
        <v>63</v>
      </c>
      <c r="G623" s="160">
        <v>0</v>
      </c>
      <c r="H623" s="160">
        <v>0</v>
      </c>
      <c r="I623" s="160">
        <v>0</v>
      </c>
      <c r="J623" s="160">
        <v>0</v>
      </c>
      <c r="K623" s="89">
        <f t="shared" si="80"/>
        <v>0</v>
      </c>
      <c r="L623" s="89">
        <f t="shared" si="76"/>
        <v>0</v>
      </c>
      <c r="M623" s="89">
        <f t="shared" si="77"/>
        <v>0</v>
      </c>
      <c r="N623" s="89">
        <f t="shared" si="78"/>
        <v>0</v>
      </c>
      <c r="O623" s="89">
        <f t="shared" si="79"/>
        <v>0</v>
      </c>
      <c r="P623" s="89">
        <f t="shared" si="81"/>
        <v>0</v>
      </c>
      <c r="Q623" s="89">
        <f t="shared" si="82"/>
        <v>0</v>
      </c>
      <c r="R623" s="90">
        <f t="shared" si="83"/>
        <v>0</v>
      </c>
    </row>
    <row r="624" spans="1:18" hidden="1" x14ac:dyDescent="0.25">
      <c r="A624" s="101">
        <v>42397</v>
      </c>
      <c r="B624" s="102" t="s">
        <v>29</v>
      </c>
      <c r="C624" s="88">
        <v>645</v>
      </c>
      <c r="D624" s="88">
        <v>700</v>
      </c>
      <c r="E624" s="89" t="s">
        <v>30</v>
      </c>
      <c r="F624" s="89" t="s">
        <v>63</v>
      </c>
      <c r="G624" s="160">
        <v>0</v>
      </c>
      <c r="H624" s="160">
        <v>0</v>
      </c>
      <c r="I624" s="160">
        <v>0</v>
      </c>
      <c r="J624" s="160">
        <v>0</v>
      </c>
      <c r="K624" s="89">
        <f t="shared" si="80"/>
        <v>0</v>
      </c>
      <c r="L624" s="89">
        <f t="shared" si="76"/>
        <v>0</v>
      </c>
      <c r="M624" s="89">
        <f t="shared" si="77"/>
        <v>0</v>
      </c>
      <c r="N624" s="89">
        <f t="shared" si="78"/>
        <v>0</v>
      </c>
      <c r="O624" s="89">
        <f t="shared" si="79"/>
        <v>0</v>
      </c>
      <c r="P624" s="89">
        <f t="shared" si="81"/>
        <v>0</v>
      </c>
      <c r="Q624" s="89">
        <f t="shared" si="82"/>
        <v>0</v>
      </c>
      <c r="R624" s="90">
        <f t="shared" si="83"/>
        <v>0</v>
      </c>
    </row>
    <row r="625" spans="1:18" hidden="1" x14ac:dyDescent="0.25">
      <c r="A625" s="101">
        <v>42397</v>
      </c>
      <c r="B625" s="102" t="s">
        <v>29</v>
      </c>
      <c r="C625" s="88">
        <v>700</v>
      </c>
      <c r="D625" s="88">
        <v>715</v>
      </c>
      <c r="E625" s="89" t="s">
        <v>30</v>
      </c>
      <c r="F625" s="89" t="s">
        <v>63</v>
      </c>
      <c r="G625" s="160">
        <v>0</v>
      </c>
      <c r="H625" s="160">
        <v>0</v>
      </c>
      <c r="I625" s="160">
        <v>0</v>
      </c>
      <c r="J625" s="160">
        <v>0</v>
      </c>
      <c r="K625" s="89">
        <f t="shared" si="80"/>
        <v>0</v>
      </c>
      <c r="L625" s="89">
        <f t="shared" si="76"/>
        <v>0</v>
      </c>
      <c r="M625" s="89">
        <f t="shared" si="77"/>
        <v>0</v>
      </c>
      <c r="N625" s="89">
        <f t="shared" si="78"/>
        <v>0</v>
      </c>
      <c r="O625" s="89">
        <f t="shared" si="79"/>
        <v>0</v>
      </c>
      <c r="P625" s="89">
        <f t="shared" si="81"/>
        <v>0</v>
      </c>
      <c r="Q625" s="89">
        <f t="shared" si="82"/>
        <v>0</v>
      </c>
      <c r="R625" s="90">
        <f t="shared" si="83"/>
        <v>0</v>
      </c>
    </row>
    <row r="626" spans="1:18" hidden="1" x14ac:dyDescent="0.25">
      <c r="A626" s="101">
        <v>42397</v>
      </c>
      <c r="B626" s="102" t="s">
        <v>29</v>
      </c>
      <c r="C626" s="88">
        <v>715</v>
      </c>
      <c r="D626" s="88">
        <v>730</v>
      </c>
      <c r="E626" s="89" t="s">
        <v>30</v>
      </c>
      <c r="F626" s="89" t="s">
        <v>63</v>
      </c>
      <c r="G626" s="160">
        <v>0</v>
      </c>
      <c r="H626" s="160">
        <v>0</v>
      </c>
      <c r="I626" s="160">
        <v>0</v>
      </c>
      <c r="J626" s="160">
        <v>0</v>
      </c>
      <c r="K626" s="89">
        <f t="shared" si="80"/>
        <v>0</v>
      </c>
      <c r="L626" s="89">
        <f t="shared" si="76"/>
        <v>0</v>
      </c>
      <c r="M626" s="89">
        <f t="shared" si="77"/>
        <v>0</v>
      </c>
      <c r="N626" s="89">
        <f t="shared" si="78"/>
        <v>0</v>
      </c>
      <c r="O626" s="89">
        <f t="shared" si="79"/>
        <v>0</v>
      </c>
      <c r="P626" s="89">
        <f t="shared" si="81"/>
        <v>0</v>
      </c>
      <c r="Q626" s="89">
        <f t="shared" si="82"/>
        <v>0</v>
      </c>
      <c r="R626" s="90">
        <f t="shared" si="83"/>
        <v>0</v>
      </c>
    </row>
    <row r="627" spans="1:18" hidden="1" x14ac:dyDescent="0.25">
      <c r="A627" s="101">
        <v>42397</v>
      </c>
      <c r="B627" s="102" t="s">
        <v>29</v>
      </c>
      <c r="C627" s="88">
        <v>730</v>
      </c>
      <c r="D627" s="88">
        <v>745</v>
      </c>
      <c r="E627" s="89" t="s">
        <v>30</v>
      </c>
      <c r="F627" s="89" t="s">
        <v>63</v>
      </c>
      <c r="G627" s="160">
        <v>0</v>
      </c>
      <c r="H627" s="160">
        <v>0</v>
      </c>
      <c r="I627" s="160">
        <v>0</v>
      </c>
      <c r="J627" s="160">
        <v>0</v>
      </c>
      <c r="K627" s="89">
        <f t="shared" si="80"/>
        <v>0</v>
      </c>
      <c r="L627" s="89">
        <f t="shared" si="76"/>
        <v>0</v>
      </c>
      <c r="M627" s="89">
        <f t="shared" si="77"/>
        <v>0</v>
      </c>
      <c r="N627" s="89">
        <f t="shared" si="78"/>
        <v>0</v>
      </c>
      <c r="O627" s="89">
        <f t="shared" si="79"/>
        <v>0</v>
      </c>
      <c r="P627" s="89">
        <f t="shared" si="81"/>
        <v>0</v>
      </c>
      <c r="Q627" s="89">
        <f t="shared" si="82"/>
        <v>0</v>
      </c>
      <c r="R627" s="90">
        <f t="shared" si="83"/>
        <v>0</v>
      </c>
    </row>
    <row r="628" spans="1:18" hidden="1" x14ac:dyDescent="0.25">
      <c r="A628" s="101">
        <v>42397</v>
      </c>
      <c r="B628" s="102" t="s">
        <v>29</v>
      </c>
      <c r="C628" s="88">
        <v>745</v>
      </c>
      <c r="D628" s="88">
        <v>800</v>
      </c>
      <c r="E628" s="89" t="s">
        <v>30</v>
      </c>
      <c r="F628" s="89" t="s">
        <v>63</v>
      </c>
      <c r="G628" s="160">
        <v>0</v>
      </c>
      <c r="H628" s="160">
        <v>0</v>
      </c>
      <c r="I628" s="160">
        <v>0</v>
      </c>
      <c r="J628" s="160">
        <v>0</v>
      </c>
      <c r="K628" s="89">
        <f t="shared" si="80"/>
        <v>0</v>
      </c>
      <c r="L628" s="89">
        <f t="shared" si="76"/>
        <v>0</v>
      </c>
      <c r="M628" s="89">
        <f t="shared" si="77"/>
        <v>0</v>
      </c>
      <c r="N628" s="89">
        <f t="shared" si="78"/>
        <v>0</v>
      </c>
      <c r="O628" s="89">
        <f t="shared" si="79"/>
        <v>0</v>
      </c>
      <c r="P628" s="89">
        <f t="shared" si="81"/>
        <v>0</v>
      </c>
      <c r="Q628" s="89">
        <f t="shared" si="82"/>
        <v>0</v>
      </c>
      <c r="R628" s="90">
        <f t="shared" si="83"/>
        <v>0</v>
      </c>
    </row>
    <row r="629" spans="1:18" hidden="1" x14ac:dyDescent="0.25">
      <c r="A629" s="101">
        <v>42397</v>
      </c>
      <c r="B629" s="102" t="s">
        <v>29</v>
      </c>
      <c r="C629" s="88">
        <v>800</v>
      </c>
      <c r="D629" s="88">
        <v>815</v>
      </c>
      <c r="E629" s="89" t="s">
        <v>30</v>
      </c>
      <c r="F629" s="89" t="s">
        <v>63</v>
      </c>
      <c r="G629" s="160">
        <v>0</v>
      </c>
      <c r="H629" s="160">
        <v>0</v>
      </c>
      <c r="I629" s="160">
        <v>0</v>
      </c>
      <c r="J629" s="160">
        <v>0</v>
      </c>
      <c r="K629" s="89">
        <f t="shared" si="80"/>
        <v>0</v>
      </c>
      <c r="L629" s="89">
        <f t="shared" si="76"/>
        <v>0</v>
      </c>
      <c r="M629" s="89">
        <f t="shared" si="77"/>
        <v>0</v>
      </c>
      <c r="N629" s="89">
        <f t="shared" si="78"/>
        <v>0</v>
      </c>
      <c r="O629" s="89">
        <f t="shared" si="79"/>
        <v>0</v>
      </c>
      <c r="P629" s="89">
        <f t="shared" si="81"/>
        <v>0</v>
      </c>
      <c r="Q629" s="89">
        <f t="shared" si="82"/>
        <v>0</v>
      </c>
      <c r="R629" s="90">
        <f t="shared" si="83"/>
        <v>0</v>
      </c>
    </row>
    <row r="630" spans="1:18" hidden="1" x14ac:dyDescent="0.25">
      <c r="A630" s="101">
        <v>42397</v>
      </c>
      <c r="B630" s="102" t="s">
        <v>29</v>
      </c>
      <c r="C630" s="88">
        <v>815</v>
      </c>
      <c r="D630" s="88">
        <v>830</v>
      </c>
      <c r="E630" s="89" t="s">
        <v>30</v>
      </c>
      <c r="F630" s="89" t="s">
        <v>63</v>
      </c>
      <c r="G630" s="160">
        <v>0</v>
      </c>
      <c r="H630" s="160">
        <v>0</v>
      </c>
      <c r="I630" s="160">
        <v>0</v>
      </c>
      <c r="J630" s="160">
        <v>0</v>
      </c>
      <c r="K630" s="89">
        <f t="shared" si="80"/>
        <v>0</v>
      </c>
      <c r="L630" s="89">
        <f t="shared" si="76"/>
        <v>0</v>
      </c>
      <c r="M630" s="89">
        <f t="shared" si="77"/>
        <v>0</v>
      </c>
      <c r="N630" s="89">
        <f t="shared" si="78"/>
        <v>0</v>
      </c>
      <c r="O630" s="89">
        <f t="shared" si="79"/>
        <v>0</v>
      </c>
      <c r="P630" s="89">
        <f t="shared" si="81"/>
        <v>0</v>
      </c>
      <c r="Q630" s="89">
        <f t="shared" si="82"/>
        <v>0</v>
      </c>
      <c r="R630" s="90">
        <f t="shared" si="83"/>
        <v>0</v>
      </c>
    </row>
    <row r="631" spans="1:18" hidden="1" x14ac:dyDescent="0.25">
      <c r="A631" s="101">
        <v>42397</v>
      </c>
      <c r="B631" s="102" t="s">
        <v>29</v>
      </c>
      <c r="C631" s="88">
        <v>830</v>
      </c>
      <c r="D631" s="88">
        <v>845</v>
      </c>
      <c r="E631" s="89" t="s">
        <v>30</v>
      </c>
      <c r="F631" s="89" t="s">
        <v>63</v>
      </c>
      <c r="G631" s="160">
        <v>0</v>
      </c>
      <c r="H631" s="160">
        <v>0</v>
      </c>
      <c r="I631" s="160">
        <v>0</v>
      </c>
      <c r="J631" s="160">
        <v>0</v>
      </c>
      <c r="K631" s="89">
        <f t="shared" si="80"/>
        <v>0</v>
      </c>
      <c r="L631" s="89">
        <f t="shared" si="76"/>
        <v>0</v>
      </c>
      <c r="M631" s="89">
        <f t="shared" si="77"/>
        <v>0</v>
      </c>
      <c r="N631" s="89">
        <f t="shared" si="78"/>
        <v>0</v>
      </c>
      <c r="O631" s="89">
        <f t="shared" si="79"/>
        <v>0</v>
      </c>
      <c r="P631" s="89">
        <f t="shared" si="81"/>
        <v>0</v>
      </c>
      <c r="Q631" s="89">
        <f t="shared" si="82"/>
        <v>0</v>
      </c>
      <c r="R631" s="90">
        <f t="shared" si="83"/>
        <v>0</v>
      </c>
    </row>
    <row r="632" spans="1:18" hidden="1" x14ac:dyDescent="0.25">
      <c r="A632" s="101">
        <v>42397</v>
      </c>
      <c r="B632" s="102" t="s">
        <v>29</v>
      </c>
      <c r="C632" s="88">
        <v>845</v>
      </c>
      <c r="D632" s="88">
        <v>900</v>
      </c>
      <c r="E632" s="89" t="s">
        <v>30</v>
      </c>
      <c r="F632" s="89" t="s">
        <v>63</v>
      </c>
      <c r="G632" s="160">
        <v>0</v>
      </c>
      <c r="H632" s="160">
        <v>0</v>
      </c>
      <c r="I632" s="160">
        <v>0</v>
      </c>
      <c r="J632" s="160">
        <v>0</v>
      </c>
      <c r="K632" s="89">
        <f t="shared" si="80"/>
        <v>0</v>
      </c>
      <c r="L632" s="89">
        <f t="shared" si="76"/>
        <v>0</v>
      </c>
      <c r="M632" s="89">
        <f t="shared" si="77"/>
        <v>0</v>
      </c>
      <c r="N632" s="89">
        <f t="shared" si="78"/>
        <v>0</v>
      </c>
      <c r="O632" s="89">
        <f t="shared" si="79"/>
        <v>0</v>
      </c>
      <c r="P632" s="89">
        <f t="shared" si="81"/>
        <v>0</v>
      </c>
      <c r="Q632" s="89">
        <f t="shared" si="82"/>
        <v>0</v>
      </c>
      <c r="R632" s="90">
        <f t="shared" si="83"/>
        <v>0</v>
      </c>
    </row>
    <row r="633" spans="1:18" hidden="1" x14ac:dyDescent="0.25">
      <c r="A633" s="101">
        <v>42397</v>
      </c>
      <c r="B633" s="102" t="s">
        <v>29</v>
      </c>
      <c r="C633" s="88">
        <v>900</v>
      </c>
      <c r="D633" s="88">
        <v>915</v>
      </c>
      <c r="E633" s="89" t="s">
        <v>30</v>
      </c>
      <c r="F633" s="89" t="s">
        <v>63</v>
      </c>
      <c r="G633" s="160">
        <v>0</v>
      </c>
      <c r="H633" s="160">
        <v>0</v>
      </c>
      <c r="I633" s="160">
        <v>0</v>
      </c>
      <c r="J633" s="160">
        <v>0</v>
      </c>
      <c r="K633" s="89">
        <f t="shared" si="80"/>
        <v>0</v>
      </c>
      <c r="L633" s="89">
        <f t="shared" si="76"/>
        <v>0</v>
      </c>
      <c r="M633" s="89">
        <f t="shared" si="77"/>
        <v>0</v>
      </c>
      <c r="N633" s="89">
        <f t="shared" si="78"/>
        <v>0</v>
      </c>
      <c r="O633" s="89">
        <f t="shared" si="79"/>
        <v>0</v>
      </c>
      <c r="P633" s="89">
        <f t="shared" si="81"/>
        <v>0</v>
      </c>
      <c r="Q633" s="89">
        <f t="shared" si="82"/>
        <v>0</v>
      </c>
      <c r="R633" s="90">
        <f t="shared" si="83"/>
        <v>0</v>
      </c>
    </row>
    <row r="634" spans="1:18" hidden="1" x14ac:dyDescent="0.25">
      <c r="A634" s="101">
        <v>42397</v>
      </c>
      <c r="B634" s="102" t="s">
        <v>29</v>
      </c>
      <c r="C634" s="88">
        <v>915</v>
      </c>
      <c r="D634" s="88">
        <v>930</v>
      </c>
      <c r="E634" s="89" t="s">
        <v>30</v>
      </c>
      <c r="F634" s="89" t="s">
        <v>63</v>
      </c>
      <c r="G634" s="160">
        <v>0</v>
      </c>
      <c r="H634" s="160">
        <v>0</v>
      </c>
      <c r="I634" s="160">
        <v>0</v>
      </c>
      <c r="J634" s="160">
        <v>0</v>
      </c>
      <c r="K634" s="89">
        <f t="shared" si="80"/>
        <v>0</v>
      </c>
      <c r="L634" s="89">
        <f t="shared" si="76"/>
        <v>0</v>
      </c>
      <c r="M634" s="89">
        <f t="shared" si="77"/>
        <v>0</v>
      </c>
      <c r="N634" s="89">
        <f t="shared" si="78"/>
        <v>0</v>
      </c>
      <c r="O634" s="89">
        <f t="shared" si="79"/>
        <v>0</v>
      </c>
      <c r="P634" s="89">
        <f t="shared" si="81"/>
        <v>0</v>
      </c>
      <c r="Q634" s="89">
        <f t="shared" si="82"/>
        <v>0</v>
      </c>
      <c r="R634" s="90">
        <f t="shared" si="83"/>
        <v>0</v>
      </c>
    </row>
    <row r="635" spans="1:18" hidden="1" x14ac:dyDescent="0.25">
      <c r="A635" s="101">
        <v>42397</v>
      </c>
      <c r="B635" s="102" t="s">
        <v>29</v>
      </c>
      <c r="C635" s="88">
        <v>930</v>
      </c>
      <c r="D635" s="88">
        <v>945</v>
      </c>
      <c r="E635" s="89" t="s">
        <v>30</v>
      </c>
      <c r="F635" s="89" t="s">
        <v>63</v>
      </c>
      <c r="G635" s="160">
        <v>0</v>
      </c>
      <c r="H635" s="160">
        <v>0</v>
      </c>
      <c r="I635" s="160">
        <v>0</v>
      </c>
      <c r="J635" s="160">
        <v>0</v>
      </c>
      <c r="K635" s="89">
        <f t="shared" si="80"/>
        <v>0</v>
      </c>
      <c r="L635" s="89">
        <f t="shared" si="76"/>
        <v>0</v>
      </c>
      <c r="M635" s="89">
        <f t="shared" si="77"/>
        <v>0</v>
      </c>
      <c r="N635" s="89">
        <f t="shared" si="78"/>
        <v>0</v>
      </c>
      <c r="O635" s="89">
        <f t="shared" si="79"/>
        <v>0</v>
      </c>
      <c r="P635" s="89">
        <f t="shared" si="81"/>
        <v>0</v>
      </c>
      <c r="Q635" s="89">
        <f t="shared" si="82"/>
        <v>0</v>
      </c>
      <c r="R635" s="90">
        <f t="shared" si="83"/>
        <v>0</v>
      </c>
    </row>
    <row r="636" spans="1:18" hidden="1" x14ac:dyDescent="0.25">
      <c r="A636" s="101">
        <v>42397</v>
      </c>
      <c r="B636" s="102" t="s">
        <v>29</v>
      </c>
      <c r="C636" s="88">
        <v>945</v>
      </c>
      <c r="D636" s="88">
        <v>1000</v>
      </c>
      <c r="E636" s="89" t="s">
        <v>30</v>
      </c>
      <c r="F636" s="89" t="s">
        <v>63</v>
      </c>
      <c r="G636" s="160">
        <v>0</v>
      </c>
      <c r="H636" s="160">
        <v>0</v>
      </c>
      <c r="I636" s="160">
        <v>0</v>
      </c>
      <c r="J636" s="160">
        <v>0</v>
      </c>
      <c r="K636" s="89">
        <f t="shared" si="80"/>
        <v>0</v>
      </c>
      <c r="L636" s="89">
        <f t="shared" si="76"/>
        <v>0</v>
      </c>
      <c r="M636" s="89">
        <f t="shared" si="77"/>
        <v>0</v>
      </c>
      <c r="N636" s="89">
        <f t="shared" si="78"/>
        <v>0</v>
      </c>
      <c r="O636" s="89">
        <f t="shared" si="79"/>
        <v>0</v>
      </c>
      <c r="P636" s="89">
        <f t="shared" si="81"/>
        <v>0</v>
      </c>
      <c r="Q636" s="89">
        <f t="shared" si="82"/>
        <v>0</v>
      </c>
      <c r="R636" s="90">
        <f t="shared" si="83"/>
        <v>0</v>
      </c>
    </row>
    <row r="637" spans="1:18" hidden="1" x14ac:dyDescent="0.25">
      <c r="A637" s="101">
        <v>42397</v>
      </c>
      <c r="B637" s="102" t="s">
        <v>29</v>
      </c>
      <c r="C637" s="88">
        <v>1000</v>
      </c>
      <c r="D637" s="88">
        <v>1015</v>
      </c>
      <c r="E637" s="89" t="s">
        <v>30</v>
      </c>
      <c r="F637" s="89" t="s">
        <v>63</v>
      </c>
      <c r="G637" s="160">
        <v>0</v>
      </c>
      <c r="H637" s="160">
        <v>0</v>
      </c>
      <c r="I637" s="160">
        <v>0</v>
      </c>
      <c r="J637" s="160">
        <v>0</v>
      </c>
      <c r="K637" s="89">
        <f t="shared" si="80"/>
        <v>0</v>
      </c>
      <c r="L637" s="89">
        <f t="shared" si="76"/>
        <v>0</v>
      </c>
      <c r="M637" s="89">
        <f t="shared" si="77"/>
        <v>0</v>
      </c>
      <c r="N637" s="89">
        <f t="shared" si="78"/>
        <v>0</v>
      </c>
      <c r="O637" s="89">
        <f t="shared" si="79"/>
        <v>0</v>
      </c>
      <c r="P637" s="89">
        <f t="shared" si="81"/>
        <v>0</v>
      </c>
      <c r="Q637" s="89">
        <f t="shared" si="82"/>
        <v>0</v>
      </c>
      <c r="R637" s="90">
        <f t="shared" si="83"/>
        <v>0</v>
      </c>
    </row>
    <row r="638" spans="1:18" hidden="1" x14ac:dyDescent="0.25">
      <c r="A638" s="101">
        <v>42397</v>
      </c>
      <c r="B638" s="102" t="s">
        <v>29</v>
      </c>
      <c r="C638" s="88">
        <v>1015</v>
      </c>
      <c r="D638" s="88">
        <v>1030</v>
      </c>
      <c r="E638" s="89" t="s">
        <v>30</v>
      </c>
      <c r="F638" s="89" t="s">
        <v>63</v>
      </c>
      <c r="G638" s="160">
        <v>0</v>
      </c>
      <c r="H638" s="160">
        <v>0</v>
      </c>
      <c r="I638" s="160">
        <v>0</v>
      </c>
      <c r="J638" s="160">
        <v>0</v>
      </c>
      <c r="K638" s="89">
        <f t="shared" si="80"/>
        <v>0</v>
      </c>
      <c r="L638" s="89">
        <f t="shared" si="76"/>
        <v>0</v>
      </c>
      <c r="M638" s="89">
        <f t="shared" si="77"/>
        <v>0</v>
      </c>
      <c r="N638" s="89">
        <f t="shared" si="78"/>
        <v>0</v>
      </c>
      <c r="O638" s="89">
        <f t="shared" si="79"/>
        <v>0</v>
      </c>
      <c r="P638" s="89">
        <f t="shared" si="81"/>
        <v>0</v>
      </c>
      <c r="Q638" s="89">
        <f t="shared" si="82"/>
        <v>0</v>
      </c>
      <c r="R638" s="90">
        <f t="shared" si="83"/>
        <v>0</v>
      </c>
    </row>
    <row r="639" spans="1:18" hidden="1" x14ac:dyDescent="0.25">
      <c r="A639" s="101">
        <v>42397</v>
      </c>
      <c r="B639" s="102" t="s">
        <v>29</v>
      </c>
      <c r="C639" s="88">
        <v>1030</v>
      </c>
      <c r="D639" s="88">
        <v>1045</v>
      </c>
      <c r="E639" s="89" t="s">
        <v>30</v>
      </c>
      <c r="F639" s="89" t="s">
        <v>63</v>
      </c>
      <c r="G639" s="160">
        <v>0</v>
      </c>
      <c r="H639" s="160">
        <v>0</v>
      </c>
      <c r="I639" s="160">
        <v>0</v>
      </c>
      <c r="J639" s="160">
        <v>0</v>
      </c>
      <c r="K639" s="89">
        <f t="shared" si="80"/>
        <v>0</v>
      </c>
      <c r="L639" s="89">
        <f t="shared" si="76"/>
        <v>0</v>
      </c>
      <c r="M639" s="89">
        <f t="shared" si="77"/>
        <v>0</v>
      </c>
      <c r="N639" s="89">
        <f t="shared" si="78"/>
        <v>0</v>
      </c>
      <c r="O639" s="89">
        <f t="shared" si="79"/>
        <v>0</v>
      </c>
      <c r="P639" s="89">
        <f t="shared" si="81"/>
        <v>0</v>
      </c>
      <c r="Q639" s="89">
        <f t="shared" si="82"/>
        <v>0</v>
      </c>
      <c r="R639" s="90">
        <f t="shared" si="83"/>
        <v>0</v>
      </c>
    </row>
    <row r="640" spans="1:18" hidden="1" x14ac:dyDescent="0.25">
      <c r="A640" s="101">
        <v>42397</v>
      </c>
      <c r="B640" s="102" t="s">
        <v>29</v>
      </c>
      <c r="C640" s="88">
        <v>1045</v>
      </c>
      <c r="D640" s="88">
        <v>1100</v>
      </c>
      <c r="E640" s="89" t="s">
        <v>30</v>
      </c>
      <c r="F640" s="89" t="s">
        <v>63</v>
      </c>
      <c r="G640" s="160">
        <v>0</v>
      </c>
      <c r="H640" s="160">
        <v>0</v>
      </c>
      <c r="I640" s="160">
        <v>0</v>
      </c>
      <c r="J640" s="160">
        <v>0</v>
      </c>
      <c r="K640" s="89">
        <f t="shared" si="80"/>
        <v>0</v>
      </c>
      <c r="L640" s="89">
        <f t="shared" si="76"/>
        <v>0</v>
      </c>
      <c r="M640" s="89">
        <f t="shared" si="77"/>
        <v>0</v>
      </c>
      <c r="N640" s="89">
        <f t="shared" si="78"/>
        <v>0</v>
      </c>
      <c r="O640" s="89">
        <f t="shared" si="79"/>
        <v>0</v>
      </c>
      <c r="P640" s="89">
        <f t="shared" si="81"/>
        <v>0</v>
      </c>
      <c r="Q640" s="89">
        <f t="shared" si="82"/>
        <v>0</v>
      </c>
      <c r="R640" s="90">
        <f t="shared" si="83"/>
        <v>0</v>
      </c>
    </row>
    <row r="641" spans="1:18" hidden="1" x14ac:dyDescent="0.25">
      <c r="A641" s="101">
        <v>42397</v>
      </c>
      <c r="B641" s="102" t="s">
        <v>29</v>
      </c>
      <c r="C641" s="88">
        <v>1100</v>
      </c>
      <c r="D641" s="88">
        <v>1115</v>
      </c>
      <c r="E641" s="89" t="s">
        <v>30</v>
      </c>
      <c r="F641" s="89" t="s">
        <v>63</v>
      </c>
      <c r="G641" s="160">
        <v>0</v>
      </c>
      <c r="H641" s="160">
        <v>0</v>
      </c>
      <c r="I641" s="160">
        <v>0</v>
      </c>
      <c r="J641" s="160">
        <v>0</v>
      </c>
      <c r="K641" s="89">
        <f t="shared" si="80"/>
        <v>0</v>
      </c>
      <c r="L641" s="89">
        <f t="shared" si="76"/>
        <v>0</v>
      </c>
      <c r="M641" s="89">
        <f t="shared" si="77"/>
        <v>0</v>
      </c>
      <c r="N641" s="89">
        <f t="shared" si="78"/>
        <v>0</v>
      </c>
      <c r="O641" s="89">
        <f t="shared" si="79"/>
        <v>0</v>
      </c>
      <c r="P641" s="89">
        <f t="shared" si="81"/>
        <v>0</v>
      </c>
      <c r="Q641" s="89">
        <f t="shared" si="82"/>
        <v>0</v>
      </c>
      <c r="R641" s="90">
        <f t="shared" si="83"/>
        <v>0</v>
      </c>
    </row>
    <row r="642" spans="1:18" hidden="1" x14ac:dyDescent="0.25">
      <c r="A642" s="101">
        <v>42397</v>
      </c>
      <c r="B642" s="102" t="s">
        <v>29</v>
      </c>
      <c r="C642" s="88">
        <v>1115</v>
      </c>
      <c r="D642" s="88">
        <v>1130</v>
      </c>
      <c r="E642" s="89" t="s">
        <v>30</v>
      </c>
      <c r="F642" s="89" t="s">
        <v>63</v>
      </c>
      <c r="G642" s="160">
        <v>0</v>
      </c>
      <c r="H642" s="160">
        <v>0</v>
      </c>
      <c r="I642" s="160">
        <v>0</v>
      </c>
      <c r="J642" s="160">
        <v>0</v>
      </c>
      <c r="K642" s="89">
        <f t="shared" si="80"/>
        <v>0</v>
      </c>
      <c r="L642" s="89">
        <f t="shared" si="76"/>
        <v>0</v>
      </c>
      <c r="M642" s="89">
        <f t="shared" si="77"/>
        <v>0</v>
      </c>
      <c r="N642" s="89">
        <f t="shared" si="78"/>
        <v>0</v>
      </c>
      <c r="O642" s="89">
        <f t="shared" si="79"/>
        <v>0</v>
      </c>
      <c r="P642" s="89">
        <f t="shared" si="81"/>
        <v>0</v>
      </c>
      <c r="Q642" s="89">
        <f t="shared" si="82"/>
        <v>0</v>
      </c>
      <c r="R642" s="90">
        <f t="shared" si="83"/>
        <v>0</v>
      </c>
    </row>
    <row r="643" spans="1:18" hidden="1" x14ac:dyDescent="0.25">
      <c r="A643" s="101">
        <v>42397</v>
      </c>
      <c r="B643" s="102" t="s">
        <v>29</v>
      </c>
      <c r="C643" s="88">
        <v>1130</v>
      </c>
      <c r="D643" s="88">
        <v>1145</v>
      </c>
      <c r="E643" s="89" t="s">
        <v>30</v>
      </c>
      <c r="F643" s="89" t="s">
        <v>63</v>
      </c>
      <c r="G643" s="160">
        <v>0</v>
      </c>
      <c r="H643" s="160">
        <v>0</v>
      </c>
      <c r="I643" s="160">
        <v>0</v>
      </c>
      <c r="J643" s="160">
        <v>0</v>
      </c>
      <c r="K643" s="89">
        <f t="shared" si="80"/>
        <v>0</v>
      </c>
      <c r="L643" s="89">
        <f t="shared" si="76"/>
        <v>0</v>
      </c>
      <c r="M643" s="89">
        <f t="shared" si="77"/>
        <v>0</v>
      </c>
      <c r="N643" s="89">
        <f t="shared" si="78"/>
        <v>0</v>
      </c>
      <c r="O643" s="89">
        <f t="shared" si="79"/>
        <v>0</v>
      </c>
      <c r="P643" s="89">
        <f t="shared" si="81"/>
        <v>0</v>
      </c>
      <c r="Q643" s="89">
        <f t="shared" si="82"/>
        <v>0</v>
      </c>
      <c r="R643" s="90">
        <f t="shared" si="83"/>
        <v>0</v>
      </c>
    </row>
    <row r="644" spans="1:18" hidden="1" x14ac:dyDescent="0.25">
      <c r="A644" s="101">
        <v>42397</v>
      </c>
      <c r="B644" s="102" t="s">
        <v>29</v>
      </c>
      <c r="C644" s="88">
        <v>1145</v>
      </c>
      <c r="D644" s="88">
        <v>1200</v>
      </c>
      <c r="E644" s="89" t="s">
        <v>30</v>
      </c>
      <c r="F644" s="89" t="s">
        <v>63</v>
      </c>
      <c r="G644" s="160">
        <v>0</v>
      </c>
      <c r="H644" s="160">
        <v>0</v>
      </c>
      <c r="I644" s="160">
        <v>0</v>
      </c>
      <c r="J644" s="160">
        <v>0</v>
      </c>
      <c r="K644" s="89">
        <f t="shared" si="80"/>
        <v>0</v>
      </c>
      <c r="L644" s="89">
        <f t="shared" si="76"/>
        <v>0</v>
      </c>
      <c r="M644" s="89">
        <f t="shared" si="77"/>
        <v>0</v>
      </c>
      <c r="N644" s="89">
        <f t="shared" si="78"/>
        <v>0</v>
      </c>
      <c r="O644" s="89">
        <f t="shared" si="79"/>
        <v>0</v>
      </c>
      <c r="P644" s="89">
        <f t="shared" si="81"/>
        <v>0</v>
      </c>
      <c r="Q644" s="89">
        <f t="shared" si="82"/>
        <v>0</v>
      </c>
      <c r="R644" s="90">
        <f t="shared" si="83"/>
        <v>0</v>
      </c>
    </row>
    <row r="645" spans="1:18" hidden="1" x14ac:dyDescent="0.25">
      <c r="A645" s="101">
        <v>42397</v>
      </c>
      <c r="B645" s="102" t="s">
        <v>29</v>
      </c>
      <c r="C645" s="88">
        <v>1200</v>
      </c>
      <c r="D645" s="88">
        <v>1215</v>
      </c>
      <c r="E645" s="89" t="s">
        <v>30</v>
      </c>
      <c r="F645" s="89" t="s">
        <v>63</v>
      </c>
      <c r="G645" s="160">
        <v>0</v>
      </c>
      <c r="H645" s="160">
        <v>0</v>
      </c>
      <c r="I645" s="160">
        <v>0</v>
      </c>
      <c r="J645" s="160">
        <v>0</v>
      </c>
      <c r="K645" s="89">
        <f t="shared" si="80"/>
        <v>0</v>
      </c>
      <c r="L645" s="89">
        <f t="shared" si="76"/>
        <v>0</v>
      </c>
      <c r="M645" s="89">
        <f t="shared" si="77"/>
        <v>0</v>
      </c>
      <c r="N645" s="89">
        <f t="shared" si="78"/>
        <v>0</v>
      </c>
      <c r="O645" s="89">
        <f t="shared" si="79"/>
        <v>0</v>
      </c>
      <c r="P645" s="89">
        <f t="shared" si="81"/>
        <v>0</v>
      </c>
      <c r="Q645" s="89">
        <f t="shared" si="82"/>
        <v>0</v>
      </c>
      <c r="R645" s="90">
        <f t="shared" si="83"/>
        <v>0</v>
      </c>
    </row>
    <row r="646" spans="1:18" hidden="1" x14ac:dyDescent="0.25">
      <c r="A646" s="101">
        <v>42397</v>
      </c>
      <c r="B646" s="102" t="s">
        <v>29</v>
      </c>
      <c r="C646" s="88">
        <v>1215</v>
      </c>
      <c r="D646" s="88">
        <v>1230</v>
      </c>
      <c r="E646" s="89" t="s">
        <v>30</v>
      </c>
      <c r="F646" s="89" t="s">
        <v>63</v>
      </c>
      <c r="G646" s="160">
        <v>0</v>
      </c>
      <c r="H646" s="160">
        <v>0</v>
      </c>
      <c r="I646" s="160">
        <v>0</v>
      </c>
      <c r="J646" s="160">
        <v>0</v>
      </c>
      <c r="K646" s="89">
        <f t="shared" si="80"/>
        <v>0</v>
      </c>
      <c r="L646" s="89">
        <f t="shared" si="76"/>
        <v>0</v>
      </c>
      <c r="M646" s="89">
        <f t="shared" si="77"/>
        <v>0</v>
      </c>
      <c r="N646" s="89">
        <f t="shared" si="78"/>
        <v>0</v>
      </c>
      <c r="O646" s="89">
        <f t="shared" si="79"/>
        <v>0</v>
      </c>
      <c r="P646" s="89">
        <f t="shared" si="81"/>
        <v>0</v>
      </c>
      <c r="Q646" s="89">
        <f t="shared" si="82"/>
        <v>0</v>
      </c>
      <c r="R646" s="90">
        <f t="shared" si="83"/>
        <v>0</v>
      </c>
    </row>
    <row r="647" spans="1:18" hidden="1" x14ac:dyDescent="0.25">
      <c r="A647" s="101">
        <v>42397</v>
      </c>
      <c r="B647" s="102" t="s">
        <v>29</v>
      </c>
      <c r="C647" s="88">
        <v>1230</v>
      </c>
      <c r="D647" s="88">
        <v>1245</v>
      </c>
      <c r="E647" s="89" t="s">
        <v>30</v>
      </c>
      <c r="F647" s="89" t="s">
        <v>63</v>
      </c>
      <c r="G647" s="160">
        <v>0</v>
      </c>
      <c r="H647" s="160">
        <v>0</v>
      </c>
      <c r="I647" s="160">
        <v>0</v>
      </c>
      <c r="J647" s="160">
        <v>0</v>
      </c>
      <c r="K647" s="89">
        <f t="shared" si="80"/>
        <v>0</v>
      </c>
      <c r="L647" s="89">
        <f t="shared" si="76"/>
        <v>0</v>
      </c>
      <c r="M647" s="89">
        <f t="shared" si="77"/>
        <v>0</v>
      </c>
      <c r="N647" s="89">
        <f t="shared" si="78"/>
        <v>0</v>
      </c>
      <c r="O647" s="89">
        <f t="shared" si="79"/>
        <v>0</v>
      </c>
      <c r="P647" s="89">
        <f t="shared" si="81"/>
        <v>0</v>
      </c>
      <c r="Q647" s="89">
        <f t="shared" si="82"/>
        <v>0</v>
      </c>
      <c r="R647" s="90">
        <f t="shared" si="83"/>
        <v>0</v>
      </c>
    </row>
    <row r="648" spans="1:18" hidden="1" x14ac:dyDescent="0.25">
      <c r="A648" s="101">
        <v>42397</v>
      </c>
      <c r="B648" s="102" t="s">
        <v>29</v>
      </c>
      <c r="C648" s="88">
        <v>1245</v>
      </c>
      <c r="D648" s="88">
        <v>1300</v>
      </c>
      <c r="E648" s="89" t="s">
        <v>30</v>
      </c>
      <c r="F648" s="89" t="s">
        <v>63</v>
      </c>
      <c r="G648" s="160">
        <v>0</v>
      </c>
      <c r="H648" s="160">
        <v>0</v>
      </c>
      <c r="I648" s="160">
        <v>0</v>
      </c>
      <c r="J648" s="160">
        <v>0</v>
      </c>
      <c r="K648" s="89">
        <f t="shared" si="80"/>
        <v>0</v>
      </c>
      <c r="L648" s="89">
        <f t="shared" si="76"/>
        <v>0</v>
      </c>
      <c r="M648" s="89">
        <f t="shared" si="77"/>
        <v>0</v>
      </c>
      <c r="N648" s="89">
        <f t="shared" si="78"/>
        <v>0</v>
      </c>
      <c r="O648" s="89">
        <f t="shared" si="79"/>
        <v>0</v>
      </c>
      <c r="P648" s="89">
        <f t="shared" si="81"/>
        <v>0</v>
      </c>
      <c r="Q648" s="89">
        <f t="shared" si="82"/>
        <v>0</v>
      </c>
      <c r="R648" s="90">
        <f t="shared" si="83"/>
        <v>0</v>
      </c>
    </row>
    <row r="649" spans="1:18" hidden="1" x14ac:dyDescent="0.25">
      <c r="A649" s="101">
        <v>42397</v>
      </c>
      <c r="B649" s="102" t="s">
        <v>29</v>
      </c>
      <c r="C649" s="88">
        <v>1300</v>
      </c>
      <c r="D649" s="88">
        <v>1315</v>
      </c>
      <c r="E649" s="89" t="s">
        <v>30</v>
      </c>
      <c r="F649" s="89" t="s">
        <v>63</v>
      </c>
      <c r="G649" s="160">
        <v>0</v>
      </c>
      <c r="H649" s="160">
        <v>0</v>
      </c>
      <c r="I649" s="160">
        <v>0</v>
      </c>
      <c r="J649" s="160">
        <v>0</v>
      </c>
      <c r="K649" s="89">
        <f t="shared" si="80"/>
        <v>0</v>
      </c>
      <c r="L649" s="89">
        <f t="shared" si="76"/>
        <v>0</v>
      </c>
      <c r="M649" s="89">
        <f t="shared" si="77"/>
        <v>0</v>
      </c>
      <c r="N649" s="89">
        <f t="shared" si="78"/>
        <v>0</v>
      </c>
      <c r="O649" s="89">
        <f t="shared" si="79"/>
        <v>0</v>
      </c>
      <c r="P649" s="89">
        <f t="shared" si="81"/>
        <v>0</v>
      </c>
      <c r="Q649" s="89">
        <f t="shared" si="82"/>
        <v>0</v>
      </c>
      <c r="R649" s="90">
        <f t="shared" si="83"/>
        <v>0</v>
      </c>
    </row>
    <row r="650" spans="1:18" hidden="1" x14ac:dyDescent="0.25">
      <c r="A650" s="101">
        <v>42397</v>
      </c>
      <c r="B650" s="102" t="s">
        <v>29</v>
      </c>
      <c r="C650" s="88">
        <v>1315</v>
      </c>
      <c r="D650" s="88">
        <v>1330</v>
      </c>
      <c r="E650" s="89" t="s">
        <v>30</v>
      </c>
      <c r="F650" s="89" t="s">
        <v>63</v>
      </c>
      <c r="G650" s="160">
        <v>0</v>
      </c>
      <c r="H650" s="160">
        <v>0</v>
      </c>
      <c r="I650" s="160">
        <v>0</v>
      </c>
      <c r="J650" s="160">
        <v>0</v>
      </c>
      <c r="K650" s="89">
        <f t="shared" si="80"/>
        <v>0</v>
      </c>
      <c r="L650" s="89">
        <f t="shared" si="76"/>
        <v>0</v>
      </c>
      <c r="M650" s="89">
        <f t="shared" si="77"/>
        <v>0</v>
      </c>
      <c r="N650" s="89">
        <f t="shared" si="78"/>
        <v>0</v>
      </c>
      <c r="O650" s="89">
        <f t="shared" si="79"/>
        <v>0</v>
      </c>
      <c r="P650" s="89">
        <f t="shared" si="81"/>
        <v>0</v>
      </c>
      <c r="Q650" s="89">
        <f t="shared" si="82"/>
        <v>0</v>
      </c>
      <c r="R650" s="90">
        <f t="shared" si="83"/>
        <v>0</v>
      </c>
    </row>
    <row r="651" spans="1:18" hidden="1" x14ac:dyDescent="0.25">
      <c r="A651" s="101">
        <v>42397</v>
      </c>
      <c r="B651" s="102" t="s">
        <v>29</v>
      </c>
      <c r="C651" s="88">
        <v>1330</v>
      </c>
      <c r="D651" s="88">
        <v>1345</v>
      </c>
      <c r="E651" s="89" t="s">
        <v>30</v>
      </c>
      <c r="F651" s="89" t="s">
        <v>63</v>
      </c>
      <c r="G651" s="160">
        <v>0</v>
      </c>
      <c r="H651" s="160">
        <v>0</v>
      </c>
      <c r="I651" s="160">
        <v>0</v>
      </c>
      <c r="J651" s="160">
        <v>0</v>
      </c>
      <c r="K651" s="89">
        <f t="shared" si="80"/>
        <v>0</v>
      </c>
      <c r="L651" s="89">
        <f t="shared" si="76"/>
        <v>0</v>
      </c>
      <c r="M651" s="89">
        <f t="shared" si="77"/>
        <v>0</v>
      </c>
      <c r="N651" s="89">
        <f t="shared" si="78"/>
        <v>0</v>
      </c>
      <c r="O651" s="89">
        <f t="shared" si="79"/>
        <v>0</v>
      </c>
      <c r="P651" s="89">
        <f t="shared" si="81"/>
        <v>0</v>
      </c>
      <c r="Q651" s="89">
        <f t="shared" si="82"/>
        <v>0</v>
      </c>
      <c r="R651" s="90">
        <f t="shared" si="83"/>
        <v>0</v>
      </c>
    </row>
    <row r="652" spans="1:18" hidden="1" x14ac:dyDescent="0.25">
      <c r="A652" s="101">
        <v>42397</v>
      </c>
      <c r="B652" s="102" t="s">
        <v>29</v>
      </c>
      <c r="C652" s="88">
        <v>1345</v>
      </c>
      <c r="D652" s="88">
        <v>1400</v>
      </c>
      <c r="E652" s="89" t="s">
        <v>30</v>
      </c>
      <c r="F652" s="89" t="s">
        <v>63</v>
      </c>
      <c r="G652" s="160">
        <v>0</v>
      </c>
      <c r="H652" s="160">
        <v>0</v>
      </c>
      <c r="I652" s="160">
        <v>0</v>
      </c>
      <c r="J652" s="160">
        <v>0</v>
      </c>
      <c r="K652" s="89">
        <f t="shared" si="80"/>
        <v>0</v>
      </c>
      <c r="L652" s="89">
        <f t="shared" si="76"/>
        <v>0</v>
      </c>
      <c r="M652" s="89">
        <f t="shared" si="77"/>
        <v>0</v>
      </c>
      <c r="N652" s="89">
        <f t="shared" si="78"/>
        <v>0</v>
      </c>
      <c r="O652" s="89">
        <f t="shared" si="79"/>
        <v>0</v>
      </c>
      <c r="P652" s="89">
        <f t="shared" si="81"/>
        <v>0</v>
      </c>
      <c r="Q652" s="89">
        <f t="shared" si="82"/>
        <v>0</v>
      </c>
      <c r="R652" s="90">
        <f t="shared" si="83"/>
        <v>0</v>
      </c>
    </row>
    <row r="653" spans="1:18" hidden="1" x14ac:dyDescent="0.25">
      <c r="A653" s="101">
        <v>42397</v>
      </c>
      <c r="B653" s="102" t="s">
        <v>29</v>
      </c>
      <c r="C653" s="88">
        <v>1400</v>
      </c>
      <c r="D653" s="88">
        <v>1415</v>
      </c>
      <c r="E653" s="89" t="s">
        <v>30</v>
      </c>
      <c r="F653" s="89" t="s">
        <v>63</v>
      </c>
      <c r="G653" s="160">
        <v>0</v>
      </c>
      <c r="H653" s="160">
        <v>0</v>
      </c>
      <c r="I653" s="160">
        <v>0</v>
      </c>
      <c r="J653" s="160">
        <v>0</v>
      </c>
      <c r="K653" s="89">
        <f t="shared" si="80"/>
        <v>0</v>
      </c>
      <c r="L653" s="89">
        <f t="shared" si="76"/>
        <v>0</v>
      </c>
      <c r="M653" s="89">
        <f t="shared" si="77"/>
        <v>0</v>
      </c>
      <c r="N653" s="89">
        <f t="shared" si="78"/>
        <v>0</v>
      </c>
      <c r="O653" s="89">
        <f t="shared" si="79"/>
        <v>0</v>
      </c>
      <c r="P653" s="89">
        <f t="shared" si="81"/>
        <v>0</v>
      </c>
      <c r="Q653" s="89">
        <f t="shared" si="82"/>
        <v>0</v>
      </c>
      <c r="R653" s="90">
        <f t="shared" si="83"/>
        <v>0</v>
      </c>
    </row>
    <row r="654" spans="1:18" hidden="1" x14ac:dyDescent="0.25">
      <c r="A654" s="101">
        <v>42397</v>
      </c>
      <c r="B654" s="102" t="s">
        <v>29</v>
      </c>
      <c r="C654" s="88">
        <v>1415</v>
      </c>
      <c r="D654" s="88">
        <v>1430</v>
      </c>
      <c r="E654" s="89" t="s">
        <v>30</v>
      </c>
      <c r="F654" s="89" t="s">
        <v>63</v>
      </c>
      <c r="G654" s="160">
        <v>0</v>
      </c>
      <c r="H654" s="160">
        <v>0</v>
      </c>
      <c r="I654" s="160">
        <v>0</v>
      </c>
      <c r="J654" s="160">
        <v>0</v>
      </c>
      <c r="K654" s="89">
        <f t="shared" si="80"/>
        <v>0</v>
      </c>
      <c r="L654" s="89">
        <f t="shared" si="76"/>
        <v>0</v>
      </c>
      <c r="M654" s="89">
        <f t="shared" si="77"/>
        <v>0</v>
      </c>
      <c r="N654" s="89">
        <f t="shared" si="78"/>
        <v>0</v>
      </c>
      <c r="O654" s="89">
        <f t="shared" si="79"/>
        <v>0</v>
      </c>
      <c r="P654" s="89">
        <f t="shared" si="81"/>
        <v>0</v>
      </c>
      <c r="Q654" s="89">
        <f t="shared" si="82"/>
        <v>0</v>
      </c>
      <c r="R654" s="90">
        <f t="shared" si="83"/>
        <v>0</v>
      </c>
    </row>
    <row r="655" spans="1:18" hidden="1" x14ac:dyDescent="0.25">
      <c r="A655" s="101">
        <v>42397</v>
      </c>
      <c r="B655" s="102" t="s">
        <v>29</v>
      </c>
      <c r="C655" s="88">
        <v>1430</v>
      </c>
      <c r="D655" s="88">
        <v>1445</v>
      </c>
      <c r="E655" s="89" t="s">
        <v>30</v>
      </c>
      <c r="F655" s="89" t="s">
        <v>63</v>
      </c>
      <c r="G655" s="160">
        <v>0</v>
      </c>
      <c r="H655" s="160">
        <v>0</v>
      </c>
      <c r="I655" s="160">
        <v>0</v>
      </c>
      <c r="J655" s="160">
        <v>0</v>
      </c>
      <c r="K655" s="89">
        <f t="shared" si="80"/>
        <v>0</v>
      </c>
      <c r="L655" s="89">
        <f t="shared" si="76"/>
        <v>0</v>
      </c>
      <c r="M655" s="89">
        <f t="shared" si="77"/>
        <v>0</v>
      </c>
      <c r="N655" s="89">
        <f t="shared" si="78"/>
        <v>0</v>
      </c>
      <c r="O655" s="89">
        <f t="shared" si="79"/>
        <v>0</v>
      </c>
      <c r="P655" s="89">
        <f t="shared" si="81"/>
        <v>0</v>
      </c>
      <c r="Q655" s="89">
        <f t="shared" si="82"/>
        <v>0</v>
      </c>
      <c r="R655" s="90">
        <f t="shared" si="83"/>
        <v>0</v>
      </c>
    </row>
    <row r="656" spans="1:18" hidden="1" x14ac:dyDescent="0.25">
      <c r="A656" s="101">
        <v>42397</v>
      </c>
      <c r="B656" s="102" t="s">
        <v>29</v>
      </c>
      <c r="C656" s="88">
        <v>1445</v>
      </c>
      <c r="D656" s="88">
        <v>1500</v>
      </c>
      <c r="E656" s="89" t="s">
        <v>30</v>
      </c>
      <c r="F656" s="89" t="s">
        <v>63</v>
      </c>
      <c r="G656" s="160">
        <v>0</v>
      </c>
      <c r="H656" s="160">
        <v>0</v>
      </c>
      <c r="I656" s="160">
        <v>0</v>
      </c>
      <c r="J656" s="160">
        <v>0</v>
      </c>
      <c r="K656" s="89">
        <f t="shared" si="80"/>
        <v>0</v>
      </c>
      <c r="L656" s="89">
        <f t="shared" si="76"/>
        <v>0</v>
      </c>
      <c r="M656" s="89">
        <f t="shared" si="77"/>
        <v>0</v>
      </c>
      <c r="N656" s="89">
        <f t="shared" si="78"/>
        <v>0</v>
      </c>
      <c r="O656" s="89">
        <f t="shared" si="79"/>
        <v>0</v>
      </c>
      <c r="P656" s="89">
        <f t="shared" si="81"/>
        <v>0</v>
      </c>
      <c r="Q656" s="89">
        <f t="shared" si="82"/>
        <v>0</v>
      </c>
      <c r="R656" s="90">
        <f t="shared" si="83"/>
        <v>0</v>
      </c>
    </row>
    <row r="657" spans="1:18" hidden="1" x14ac:dyDescent="0.25">
      <c r="A657" s="101">
        <v>42397</v>
      </c>
      <c r="B657" s="102" t="s">
        <v>29</v>
      </c>
      <c r="C657" s="88">
        <v>1500</v>
      </c>
      <c r="D657" s="88">
        <v>1515</v>
      </c>
      <c r="E657" s="89" t="s">
        <v>30</v>
      </c>
      <c r="F657" s="89" t="s">
        <v>63</v>
      </c>
      <c r="G657" s="160">
        <v>0</v>
      </c>
      <c r="H657" s="160">
        <v>0</v>
      </c>
      <c r="I657" s="160">
        <v>0</v>
      </c>
      <c r="J657" s="160">
        <v>0</v>
      </c>
      <c r="K657" s="89">
        <f t="shared" si="80"/>
        <v>0</v>
      </c>
      <c r="L657" s="89">
        <f t="shared" ref="L657:L720" si="84">ROUNDUP(G657*$C$3,0)</f>
        <v>0</v>
      </c>
      <c r="M657" s="89">
        <f t="shared" ref="M657:M720" si="85">ROUNDUP($C$7*H657,0)</f>
        <v>0</v>
      </c>
      <c r="N657" s="89">
        <f t="shared" ref="N657:N720" si="86">ROUNDUP(I657*$C$10,0)</f>
        <v>0</v>
      </c>
      <c r="O657" s="89">
        <f t="shared" ref="O657:O720" si="87">ROUNDUP(J657*$C$11,0)</f>
        <v>0</v>
      </c>
      <c r="P657" s="89">
        <f t="shared" si="81"/>
        <v>0</v>
      </c>
      <c r="Q657" s="89">
        <f t="shared" si="82"/>
        <v>0</v>
      </c>
      <c r="R657" s="90">
        <f t="shared" si="83"/>
        <v>0</v>
      </c>
    </row>
    <row r="658" spans="1:18" hidden="1" x14ac:dyDescent="0.25">
      <c r="A658" s="101">
        <v>42397</v>
      </c>
      <c r="B658" s="102" t="s">
        <v>29</v>
      </c>
      <c r="C658" s="88">
        <v>1515</v>
      </c>
      <c r="D658" s="88">
        <v>1530</v>
      </c>
      <c r="E658" s="89" t="s">
        <v>30</v>
      </c>
      <c r="F658" s="89" t="s">
        <v>63</v>
      </c>
      <c r="G658" s="160">
        <v>0</v>
      </c>
      <c r="H658" s="160">
        <v>0</v>
      </c>
      <c r="I658" s="160">
        <v>0</v>
      </c>
      <c r="J658" s="160">
        <v>0</v>
      </c>
      <c r="K658" s="89">
        <f t="shared" si="80"/>
        <v>0</v>
      </c>
      <c r="L658" s="89">
        <f t="shared" si="84"/>
        <v>0</v>
      </c>
      <c r="M658" s="89">
        <f t="shared" si="85"/>
        <v>0</v>
      </c>
      <c r="N658" s="89">
        <f t="shared" si="86"/>
        <v>0</v>
      </c>
      <c r="O658" s="89">
        <f t="shared" si="87"/>
        <v>0</v>
      </c>
      <c r="P658" s="89">
        <f t="shared" si="81"/>
        <v>0</v>
      </c>
      <c r="Q658" s="89">
        <f t="shared" si="82"/>
        <v>0</v>
      </c>
      <c r="R658" s="90">
        <f t="shared" si="83"/>
        <v>0</v>
      </c>
    </row>
    <row r="659" spans="1:18" hidden="1" x14ac:dyDescent="0.25">
      <c r="A659" s="101">
        <v>42397</v>
      </c>
      <c r="B659" s="102" t="s">
        <v>29</v>
      </c>
      <c r="C659" s="88">
        <v>1530</v>
      </c>
      <c r="D659" s="88">
        <v>1545</v>
      </c>
      <c r="E659" s="89" t="s">
        <v>30</v>
      </c>
      <c r="F659" s="89" t="s">
        <v>63</v>
      </c>
      <c r="G659" s="160">
        <v>0</v>
      </c>
      <c r="H659" s="160">
        <v>0</v>
      </c>
      <c r="I659" s="160">
        <v>0</v>
      </c>
      <c r="J659" s="160">
        <v>0</v>
      </c>
      <c r="K659" s="89">
        <f t="shared" si="80"/>
        <v>0</v>
      </c>
      <c r="L659" s="89">
        <f t="shared" si="84"/>
        <v>0</v>
      </c>
      <c r="M659" s="89">
        <f t="shared" si="85"/>
        <v>0</v>
      </c>
      <c r="N659" s="89">
        <f t="shared" si="86"/>
        <v>0</v>
      </c>
      <c r="O659" s="89">
        <f t="shared" si="87"/>
        <v>0</v>
      </c>
      <c r="P659" s="89">
        <f t="shared" si="81"/>
        <v>0</v>
      </c>
      <c r="Q659" s="89">
        <f t="shared" si="82"/>
        <v>0</v>
      </c>
      <c r="R659" s="90">
        <f t="shared" si="83"/>
        <v>0</v>
      </c>
    </row>
    <row r="660" spans="1:18" hidden="1" x14ac:dyDescent="0.25">
      <c r="A660" s="101">
        <v>42397</v>
      </c>
      <c r="B660" s="102" t="s">
        <v>29</v>
      </c>
      <c r="C660" s="88">
        <v>1545</v>
      </c>
      <c r="D660" s="88">
        <v>1600</v>
      </c>
      <c r="E660" s="89" t="s">
        <v>30</v>
      </c>
      <c r="F660" s="89" t="s">
        <v>63</v>
      </c>
      <c r="G660" s="160">
        <v>0</v>
      </c>
      <c r="H660" s="160">
        <v>0</v>
      </c>
      <c r="I660" s="160">
        <v>0</v>
      </c>
      <c r="J660" s="160">
        <v>0</v>
      </c>
      <c r="K660" s="89">
        <f t="shared" si="80"/>
        <v>0</v>
      </c>
      <c r="L660" s="89">
        <f t="shared" si="84"/>
        <v>0</v>
      </c>
      <c r="M660" s="89">
        <f t="shared" si="85"/>
        <v>0</v>
      </c>
      <c r="N660" s="89">
        <f t="shared" si="86"/>
        <v>0</v>
      </c>
      <c r="O660" s="89">
        <f t="shared" si="87"/>
        <v>0</v>
      </c>
      <c r="P660" s="89">
        <f t="shared" si="81"/>
        <v>0</v>
      </c>
      <c r="Q660" s="89">
        <f t="shared" si="82"/>
        <v>0</v>
      </c>
      <c r="R660" s="90">
        <f t="shared" si="83"/>
        <v>0</v>
      </c>
    </row>
    <row r="661" spans="1:18" hidden="1" x14ac:dyDescent="0.25">
      <c r="A661" s="101">
        <v>42397</v>
      </c>
      <c r="B661" s="102" t="s">
        <v>29</v>
      </c>
      <c r="C661" s="88">
        <v>1600</v>
      </c>
      <c r="D661" s="88">
        <v>1615</v>
      </c>
      <c r="E661" s="89" t="s">
        <v>30</v>
      </c>
      <c r="F661" s="89" t="s">
        <v>63</v>
      </c>
      <c r="G661" s="160">
        <v>0</v>
      </c>
      <c r="H661" s="160">
        <v>0</v>
      </c>
      <c r="I661" s="160">
        <v>0</v>
      </c>
      <c r="J661" s="160">
        <v>0</v>
      </c>
      <c r="K661" s="89">
        <f t="shared" si="80"/>
        <v>0</v>
      </c>
      <c r="L661" s="89">
        <f t="shared" si="84"/>
        <v>0</v>
      </c>
      <c r="M661" s="89">
        <f t="shared" si="85"/>
        <v>0</v>
      </c>
      <c r="N661" s="89">
        <f t="shared" si="86"/>
        <v>0</v>
      </c>
      <c r="O661" s="89">
        <f t="shared" si="87"/>
        <v>0</v>
      </c>
      <c r="P661" s="89">
        <f t="shared" si="81"/>
        <v>0</v>
      </c>
      <c r="Q661" s="89">
        <f t="shared" si="82"/>
        <v>0</v>
      </c>
      <c r="R661" s="90">
        <f t="shared" si="83"/>
        <v>0</v>
      </c>
    </row>
    <row r="662" spans="1:18" hidden="1" x14ac:dyDescent="0.25">
      <c r="A662" s="101">
        <v>42397</v>
      </c>
      <c r="B662" s="102" t="s">
        <v>29</v>
      </c>
      <c r="C662" s="88">
        <v>1615</v>
      </c>
      <c r="D662" s="88">
        <v>1630</v>
      </c>
      <c r="E662" s="89" t="s">
        <v>30</v>
      </c>
      <c r="F662" s="89" t="s">
        <v>63</v>
      </c>
      <c r="G662" s="160">
        <v>0</v>
      </c>
      <c r="H662" s="160">
        <v>0</v>
      </c>
      <c r="I662" s="160">
        <v>0</v>
      </c>
      <c r="J662" s="160">
        <v>0</v>
      </c>
      <c r="K662" s="89">
        <f t="shared" si="80"/>
        <v>0</v>
      </c>
      <c r="L662" s="89">
        <f t="shared" si="84"/>
        <v>0</v>
      </c>
      <c r="M662" s="89">
        <f t="shared" si="85"/>
        <v>0</v>
      </c>
      <c r="N662" s="89">
        <f t="shared" si="86"/>
        <v>0</v>
      </c>
      <c r="O662" s="89">
        <f t="shared" si="87"/>
        <v>0</v>
      </c>
      <c r="P662" s="89">
        <f t="shared" si="81"/>
        <v>0</v>
      </c>
      <c r="Q662" s="89">
        <f t="shared" si="82"/>
        <v>0</v>
      </c>
      <c r="R662" s="90">
        <f t="shared" si="83"/>
        <v>0</v>
      </c>
    </row>
    <row r="663" spans="1:18" hidden="1" x14ac:dyDescent="0.25">
      <c r="A663" s="101">
        <v>42397</v>
      </c>
      <c r="B663" s="102" t="s">
        <v>29</v>
      </c>
      <c r="C663" s="88">
        <v>1630</v>
      </c>
      <c r="D663" s="88">
        <v>1645</v>
      </c>
      <c r="E663" s="89" t="s">
        <v>30</v>
      </c>
      <c r="F663" s="89" t="s">
        <v>63</v>
      </c>
      <c r="G663" s="160">
        <v>0</v>
      </c>
      <c r="H663" s="160">
        <v>0</v>
      </c>
      <c r="I663" s="160">
        <v>0</v>
      </c>
      <c r="J663" s="160">
        <v>0</v>
      </c>
      <c r="K663" s="89">
        <f t="shared" si="80"/>
        <v>0</v>
      </c>
      <c r="L663" s="89">
        <f t="shared" si="84"/>
        <v>0</v>
      </c>
      <c r="M663" s="89">
        <f t="shared" si="85"/>
        <v>0</v>
      </c>
      <c r="N663" s="89">
        <f t="shared" si="86"/>
        <v>0</v>
      </c>
      <c r="O663" s="89">
        <f t="shared" si="87"/>
        <v>0</v>
      </c>
      <c r="P663" s="89">
        <f t="shared" si="81"/>
        <v>0</v>
      </c>
      <c r="Q663" s="89">
        <f t="shared" si="82"/>
        <v>0</v>
      </c>
      <c r="R663" s="90">
        <f t="shared" si="83"/>
        <v>0</v>
      </c>
    </row>
    <row r="664" spans="1:18" hidden="1" x14ac:dyDescent="0.25">
      <c r="A664" s="101">
        <v>42397</v>
      </c>
      <c r="B664" s="102" t="s">
        <v>29</v>
      </c>
      <c r="C664" s="88">
        <v>1645</v>
      </c>
      <c r="D664" s="88">
        <v>1700</v>
      </c>
      <c r="E664" s="89" t="s">
        <v>30</v>
      </c>
      <c r="F664" s="89" t="s">
        <v>63</v>
      </c>
      <c r="G664" s="160">
        <v>0</v>
      </c>
      <c r="H664" s="160">
        <v>0</v>
      </c>
      <c r="I664" s="160">
        <v>0</v>
      </c>
      <c r="J664" s="160">
        <v>0</v>
      </c>
      <c r="K664" s="89">
        <f t="shared" si="80"/>
        <v>0</v>
      </c>
      <c r="L664" s="89">
        <f t="shared" si="84"/>
        <v>0</v>
      </c>
      <c r="M664" s="89">
        <f t="shared" si="85"/>
        <v>0</v>
      </c>
      <c r="N664" s="89">
        <f t="shared" si="86"/>
        <v>0</v>
      </c>
      <c r="O664" s="89">
        <f t="shared" si="87"/>
        <v>0</v>
      </c>
      <c r="P664" s="89">
        <f t="shared" si="81"/>
        <v>0</v>
      </c>
      <c r="Q664" s="89">
        <f t="shared" si="82"/>
        <v>0</v>
      </c>
      <c r="R664" s="90">
        <f t="shared" si="83"/>
        <v>0</v>
      </c>
    </row>
    <row r="665" spans="1:18" hidden="1" x14ac:dyDescent="0.25">
      <c r="A665" s="101">
        <v>42397</v>
      </c>
      <c r="B665" s="102" t="s">
        <v>29</v>
      </c>
      <c r="C665" s="88">
        <v>1700</v>
      </c>
      <c r="D665" s="88">
        <v>1715</v>
      </c>
      <c r="E665" s="89" t="s">
        <v>30</v>
      </c>
      <c r="F665" s="89" t="s">
        <v>63</v>
      </c>
      <c r="G665" s="160">
        <v>0</v>
      </c>
      <c r="H665" s="160">
        <v>0</v>
      </c>
      <c r="I665" s="160">
        <v>0</v>
      </c>
      <c r="J665" s="160">
        <v>0</v>
      </c>
      <c r="K665" s="89">
        <f t="shared" ref="K665:K728" si="88">SUM(G665:J665)</f>
        <v>0</v>
      </c>
      <c r="L665" s="89">
        <f t="shared" si="84"/>
        <v>0</v>
      </c>
      <c r="M665" s="89">
        <f t="shared" si="85"/>
        <v>0</v>
      </c>
      <c r="N665" s="89">
        <f t="shared" si="86"/>
        <v>0</v>
      </c>
      <c r="O665" s="89">
        <f t="shared" si="87"/>
        <v>0</v>
      </c>
      <c r="P665" s="89">
        <f t="shared" ref="P665:P728" si="89">SUM(L665:O665)</f>
        <v>0</v>
      </c>
      <c r="Q665" s="89">
        <f t="shared" si="82"/>
        <v>0</v>
      </c>
      <c r="R665" s="90">
        <f t="shared" si="83"/>
        <v>0</v>
      </c>
    </row>
    <row r="666" spans="1:18" hidden="1" x14ac:dyDescent="0.25">
      <c r="A666" s="101">
        <v>42397</v>
      </c>
      <c r="B666" s="102" t="s">
        <v>29</v>
      </c>
      <c r="C666" s="88">
        <v>1715</v>
      </c>
      <c r="D666" s="88">
        <v>1730</v>
      </c>
      <c r="E666" s="89" t="s">
        <v>30</v>
      </c>
      <c r="F666" s="89" t="s">
        <v>63</v>
      </c>
      <c r="G666" s="160">
        <v>0</v>
      </c>
      <c r="H666" s="160">
        <v>0</v>
      </c>
      <c r="I666" s="160">
        <v>0</v>
      </c>
      <c r="J666" s="160">
        <v>0</v>
      </c>
      <c r="K666" s="89">
        <f t="shared" si="88"/>
        <v>0</v>
      </c>
      <c r="L666" s="89">
        <f t="shared" si="84"/>
        <v>0</v>
      </c>
      <c r="M666" s="89">
        <f t="shared" si="85"/>
        <v>0</v>
      </c>
      <c r="N666" s="89">
        <f t="shared" si="86"/>
        <v>0</v>
      </c>
      <c r="O666" s="89">
        <f t="shared" si="87"/>
        <v>0</v>
      </c>
      <c r="P666" s="89">
        <f t="shared" si="89"/>
        <v>0</v>
      </c>
      <c r="Q666" s="89">
        <f t="shared" si="82"/>
        <v>0</v>
      </c>
      <c r="R666" s="90">
        <f t="shared" si="83"/>
        <v>0</v>
      </c>
    </row>
    <row r="667" spans="1:18" hidden="1" x14ac:dyDescent="0.25">
      <c r="A667" s="101">
        <v>42397</v>
      </c>
      <c r="B667" s="102" t="s">
        <v>29</v>
      </c>
      <c r="C667" s="88">
        <v>1730</v>
      </c>
      <c r="D667" s="88">
        <v>1745</v>
      </c>
      <c r="E667" s="89" t="s">
        <v>30</v>
      </c>
      <c r="F667" s="89" t="s">
        <v>63</v>
      </c>
      <c r="G667" s="160">
        <v>0</v>
      </c>
      <c r="H667" s="160">
        <v>0</v>
      </c>
      <c r="I667" s="160">
        <v>0</v>
      </c>
      <c r="J667" s="160">
        <v>0</v>
      </c>
      <c r="K667" s="89">
        <f t="shared" si="88"/>
        <v>0</v>
      </c>
      <c r="L667" s="89">
        <f t="shared" si="84"/>
        <v>0</v>
      </c>
      <c r="M667" s="89">
        <f t="shared" si="85"/>
        <v>0</v>
      </c>
      <c r="N667" s="89">
        <f t="shared" si="86"/>
        <v>0</v>
      </c>
      <c r="O667" s="89">
        <f t="shared" si="87"/>
        <v>0</v>
      </c>
      <c r="P667" s="89">
        <f t="shared" si="89"/>
        <v>0</v>
      </c>
      <c r="Q667" s="89">
        <f t="shared" si="82"/>
        <v>0</v>
      </c>
      <c r="R667" s="90">
        <f t="shared" si="83"/>
        <v>0</v>
      </c>
    </row>
    <row r="668" spans="1:18" hidden="1" x14ac:dyDescent="0.25">
      <c r="A668" s="101">
        <v>42397</v>
      </c>
      <c r="B668" s="102" t="s">
        <v>29</v>
      </c>
      <c r="C668" s="88">
        <v>1745</v>
      </c>
      <c r="D668" s="88">
        <v>1800</v>
      </c>
      <c r="E668" s="89" t="s">
        <v>30</v>
      </c>
      <c r="F668" s="89" t="s">
        <v>63</v>
      </c>
      <c r="G668" s="160">
        <v>0</v>
      </c>
      <c r="H668" s="160">
        <v>0</v>
      </c>
      <c r="I668" s="160">
        <v>0</v>
      </c>
      <c r="J668" s="160">
        <v>0</v>
      </c>
      <c r="K668" s="89">
        <f t="shared" si="88"/>
        <v>0</v>
      </c>
      <c r="L668" s="89">
        <f t="shared" si="84"/>
        <v>0</v>
      </c>
      <c r="M668" s="89">
        <f t="shared" si="85"/>
        <v>0</v>
      </c>
      <c r="N668" s="89">
        <f t="shared" si="86"/>
        <v>0</v>
      </c>
      <c r="O668" s="89">
        <f t="shared" si="87"/>
        <v>0</v>
      </c>
      <c r="P668" s="89">
        <f t="shared" si="89"/>
        <v>0</v>
      </c>
      <c r="Q668" s="89">
        <f t="shared" si="82"/>
        <v>0</v>
      </c>
      <c r="R668" s="90">
        <f t="shared" si="83"/>
        <v>0</v>
      </c>
    </row>
    <row r="669" spans="1:18" hidden="1" x14ac:dyDescent="0.25">
      <c r="A669" s="101">
        <v>42397</v>
      </c>
      <c r="B669" s="102" t="s">
        <v>29</v>
      </c>
      <c r="C669" s="88">
        <v>1800</v>
      </c>
      <c r="D669" s="88">
        <v>1815</v>
      </c>
      <c r="E669" s="89" t="s">
        <v>30</v>
      </c>
      <c r="F669" s="89" t="s">
        <v>63</v>
      </c>
      <c r="G669" s="160">
        <v>0</v>
      </c>
      <c r="H669" s="160">
        <v>0</v>
      </c>
      <c r="I669" s="160">
        <v>0</v>
      </c>
      <c r="J669" s="160">
        <v>0</v>
      </c>
      <c r="K669" s="89">
        <f t="shared" si="88"/>
        <v>0</v>
      </c>
      <c r="L669" s="89">
        <f t="shared" si="84"/>
        <v>0</v>
      </c>
      <c r="M669" s="89">
        <f t="shared" si="85"/>
        <v>0</v>
      </c>
      <c r="N669" s="89">
        <f t="shared" si="86"/>
        <v>0</v>
      </c>
      <c r="O669" s="89">
        <f t="shared" si="87"/>
        <v>0</v>
      </c>
      <c r="P669" s="89">
        <f t="shared" si="89"/>
        <v>0</v>
      </c>
      <c r="Q669" s="89">
        <f t="shared" si="82"/>
        <v>0</v>
      </c>
      <c r="R669" s="90">
        <f t="shared" si="83"/>
        <v>0</v>
      </c>
    </row>
    <row r="670" spans="1:18" hidden="1" x14ac:dyDescent="0.25">
      <c r="A670" s="101">
        <v>42397</v>
      </c>
      <c r="B670" s="102" t="s">
        <v>29</v>
      </c>
      <c r="C670" s="88">
        <v>1815</v>
      </c>
      <c r="D670" s="88">
        <v>1830</v>
      </c>
      <c r="E670" s="89" t="s">
        <v>30</v>
      </c>
      <c r="F670" s="89" t="s">
        <v>63</v>
      </c>
      <c r="G670" s="160">
        <v>0</v>
      </c>
      <c r="H670" s="160">
        <v>0</v>
      </c>
      <c r="I670" s="160">
        <v>0</v>
      </c>
      <c r="J670" s="160">
        <v>0</v>
      </c>
      <c r="K670" s="89">
        <f t="shared" si="88"/>
        <v>0</v>
      </c>
      <c r="L670" s="89">
        <f t="shared" si="84"/>
        <v>0</v>
      </c>
      <c r="M670" s="89">
        <f t="shared" si="85"/>
        <v>0</v>
      </c>
      <c r="N670" s="89">
        <f t="shared" si="86"/>
        <v>0</v>
      </c>
      <c r="O670" s="89">
        <f t="shared" si="87"/>
        <v>0</v>
      </c>
      <c r="P670" s="89">
        <f t="shared" si="89"/>
        <v>0</v>
      </c>
      <c r="Q670" s="89">
        <f t="shared" si="82"/>
        <v>0</v>
      </c>
      <c r="R670" s="90">
        <f t="shared" si="83"/>
        <v>0</v>
      </c>
    </row>
    <row r="671" spans="1:18" hidden="1" x14ac:dyDescent="0.25">
      <c r="A671" s="101">
        <v>42397</v>
      </c>
      <c r="B671" s="102" t="s">
        <v>29</v>
      </c>
      <c r="C671" s="88">
        <v>1830</v>
      </c>
      <c r="D671" s="88">
        <v>1845</v>
      </c>
      <c r="E671" s="89" t="s">
        <v>30</v>
      </c>
      <c r="F671" s="89" t="s">
        <v>63</v>
      </c>
      <c r="G671" s="160">
        <v>0</v>
      </c>
      <c r="H671" s="160">
        <v>0</v>
      </c>
      <c r="I671" s="160">
        <v>0</v>
      </c>
      <c r="J671" s="160">
        <v>0</v>
      </c>
      <c r="K671" s="89">
        <f t="shared" si="88"/>
        <v>0</v>
      </c>
      <c r="L671" s="89">
        <f t="shared" si="84"/>
        <v>0</v>
      </c>
      <c r="M671" s="89">
        <f t="shared" si="85"/>
        <v>0</v>
      </c>
      <c r="N671" s="89">
        <f t="shared" si="86"/>
        <v>0</v>
      </c>
      <c r="O671" s="89">
        <f t="shared" si="87"/>
        <v>0</v>
      </c>
      <c r="P671" s="89">
        <f t="shared" si="89"/>
        <v>0</v>
      </c>
      <c r="Q671" s="89">
        <f t="shared" si="82"/>
        <v>0</v>
      </c>
      <c r="R671" s="90">
        <f t="shared" si="83"/>
        <v>0</v>
      </c>
    </row>
    <row r="672" spans="1:18" hidden="1" x14ac:dyDescent="0.25">
      <c r="A672" s="101">
        <v>42397</v>
      </c>
      <c r="B672" s="102" t="s">
        <v>29</v>
      </c>
      <c r="C672" s="88">
        <v>1845</v>
      </c>
      <c r="D672" s="88">
        <v>1900</v>
      </c>
      <c r="E672" s="89" t="s">
        <v>30</v>
      </c>
      <c r="F672" s="89" t="s">
        <v>63</v>
      </c>
      <c r="G672" s="160">
        <v>0</v>
      </c>
      <c r="H672" s="160">
        <v>0</v>
      </c>
      <c r="I672" s="160">
        <v>0</v>
      </c>
      <c r="J672" s="160">
        <v>0</v>
      </c>
      <c r="K672" s="89">
        <f t="shared" si="88"/>
        <v>0</v>
      </c>
      <c r="L672" s="89">
        <f t="shared" si="84"/>
        <v>0</v>
      </c>
      <c r="M672" s="89">
        <f t="shared" si="85"/>
        <v>0</v>
      </c>
      <c r="N672" s="89">
        <f t="shared" si="86"/>
        <v>0</v>
      </c>
      <c r="O672" s="89">
        <f t="shared" si="87"/>
        <v>0</v>
      </c>
      <c r="P672" s="89">
        <f t="shared" si="89"/>
        <v>0</v>
      </c>
      <c r="Q672" s="89">
        <f t="shared" si="82"/>
        <v>0</v>
      </c>
      <c r="R672" s="90">
        <f t="shared" si="83"/>
        <v>0</v>
      </c>
    </row>
    <row r="673" spans="1:18" hidden="1" x14ac:dyDescent="0.25">
      <c r="A673" s="101">
        <v>42397</v>
      </c>
      <c r="B673" s="102" t="s">
        <v>29</v>
      </c>
      <c r="C673" s="88">
        <v>1900</v>
      </c>
      <c r="D673" s="88">
        <v>1915</v>
      </c>
      <c r="E673" s="89" t="s">
        <v>30</v>
      </c>
      <c r="F673" s="89" t="s">
        <v>63</v>
      </c>
      <c r="G673" s="160">
        <v>0</v>
      </c>
      <c r="H673" s="160">
        <v>0</v>
      </c>
      <c r="I673" s="160">
        <v>0</v>
      </c>
      <c r="J673" s="160">
        <v>0</v>
      </c>
      <c r="K673" s="89">
        <f t="shared" si="88"/>
        <v>0</v>
      </c>
      <c r="L673" s="89">
        <f t="shared" si="84"/>
        <v>0</v>
      </c>
      <c r="M673" s="89">
        <f t="shared" si="85"/>
        <v>0</v>
      </c>
      <c r="N673" s="89">
        <f t="shared" si="86"/>
        <v>0</v>
      </c>
      <c r="O673" s="89">
        <f t="shared" si="87"/>
        <v>0</v>
      </c>
      <c r="P673" s="89">
        <f t="shared" si="89"/>
        <v>0</v>
      </c>
      <c r="Q673" s="89">
        <f t="shared" ref="Q673:Q736" si="90">SUM(L673:N673)</f>
        <v>0</v>
      </c>
      <c r="R673" s="90">
        <f t="shared" si="83"/>
        <v>0</v>
      </c>
    </row>
    <row r="674" spans="1:18" hidden="1" x14ac:dyDescent="0.25">
      <c r="A674" s="101">
        <v>42397</v>
      </c>
      <c r="B674" s="102" t="s">
        <v>29</v>
      </c>
      <c r="C674" s="88">
        <v>1915</v>
      </c>
      <c r="D674" s="88">
        <v>1930</v>
      </c>
      <c r="E674" s="89" t="s">
        <v>30</v>
      </c>
      <c r="F674" s="89" t="s">
        <v>63</v>
      </c>
      <c r="G674" s="160">
        <v>0</v>
      </c>
      <c r="H674" s="160">
        <v>0</v>
      </c>
      <c r="I674" s="160">
        <v>0</v>
      </c>
      <c r="J674" s="160">
        <v>0</v>
      </c>
      <c r="K674" s="89">
        <f t="shared" si="88"/>
        <v>0</v>
      </c>
      <c r="L674" s="89">
        <f t="shared" si="84"/>
        <v>0</v>
      </c>
      <c r="M674" s="89">
        <f t="shared" si="85"/>
        <v>0</v>
      </c>
      <c r="N674" s="89">
        <f t="shared" si="86"/>
        <v>0</v>
      </c>
      <c r="O674" s="89">
        <f t="shared" si="87"/>
        <v>0</v>
      </c>
      <c r="P674" s="89">
        <f t="shared" si="89"/>
        <v>0</v>
      </c>
      <c r="Q674" s="89">
        <f t="shared" si="90"/>
        <v>0</v>
      </c>
      <c r="R674" s="90">
        <f t="shared" si="83"/>
        <v>0</v>
      </c>
    </row>
    <row r="675" spans="1:18" hidden="1" x14ac:dyDescent="0.25">
      <c r="A675" s="101">
        <v>42397</v>
      </c>
      <c r="B675" s="102" t="s">
        <v>29</v>
      </c>
      <c r="C675" s="88">
        <v>1930</v>
      </c>
      <c r="D675" s="88">
        <v>1945</v>
      </c>
      <c r="E675" s="89" t="s">
        <v>30</v>
      </c>
      <c r="F675" s="89" t="s">
        <v>63</v>
      </c>
      <c r="G675" s="160">
        <v>0</v>
      </c>
      <c r="H675" s="160">
        <v>0</v>
      </c>
      <c r="I675" s="160">
        <v>0</v>
      </c>
      <c r="J675" s="160">
        <v>0</v>
      </c>
      <c r="K675" s="89">
        <f t="shared" si="88"/>
        <v>0</v>
      </c>
      <c r="L675" s="89">
        <f t="shared" si="84"/>
        <v>0</v>
      </c>
      <c r="M675" s="89">
        <f t="shared" si="85"/>
        <v>0</v>
      </c>
      <c r="N675" s="89">
        <f t="shared" si="86"/>
        <v>0</v>
      </c>
      <c r="O675" s="89">
        <f t="shared" si="87"/>
        <v>0</v>
      </c>
      <c r="P675" s="89">
        <f t="shared" si="89"/>
        <v>0</v>
      </c>
      <c r="Q675" s="89">
        <f t="shared" si="90"/>
        <v>0</v>
      </c>
      <c r="R675" s="90">
        <f t="shared" si="83"/>
        <v>0</v>
      </c>
    </row>
    <row r="676" spans="1:18" hidden="1" x14ac:dyDescent="0.25">
      <c r="A676" s="101">
        <v>42397</v>
      </c>
      <c r="B676" s="102" t="s">
        <v>29</v>
      </c>
      <c r="C676" s="88">
        <v>1945</v>
      </c>
      <c r="D676" s="88">
        <v>2000</v>
      </c>
      <c r="E676" s="89" t="s">
        <v>30</v>
      </c>
      <c r="F676" s="89" t="s">
        <v>63</v>
      </c>
      <c r="G676" s="160">
        <v>0</v>
      </c>
      <c r="H676" s="160">
        <v>0</v>
      </c>
      <c r="I676" s="160">
        <v>0</v>
      </c>
      <c r="J676" s="160">
        <v>0</v>
      </c>
      <c r="K676" s="89">
        <f t="shared" si="88"/>
        <v>0</v>
      </c>
      <c r="L676" s="89">
        <f t="shared" si="84"/>
        <v>0</v>
      </c>
      <c r="M676" s="89">
        <f t="shared" si="85"/>
        <v>0</v>
      </c>
      <c r="N676" s="89">
        <f t="shared" si="86"/>
        <v>0</v>
      </c>
      <c r="O676" s="89">
        <f t="shared" si="87"/>
        <v>0</v>
      </c>
      <c r="P676" s="89">
        <f t="shared" si="89"/>
        <v>0</v>
      </c>
      <c r="Q676" s="89">
        <f t="shared" si="90"/>
        <v>0</v>
      </c>
      <c r="R676" s="90">
        <f t="shared" si="83"/>
        <v>0</v>
      </c>
    </row>
    <row r="677" spans="1:18" x14ac:dyDescent="0.25">
      <c r="A677" s="91">
        <f>FECHATI</f>
        <v>42397</v>
      </c>
      <c r="B677" s="92" t="s">
        <v>29</v>
      </c>
      <c r="C677" s="93">
        <v>500</v>
      </c>
      <c r="D677" s="93">
        <v>515</v>
      </c>
      <c r="E677" s="54" t="s">
        <v>32</v>
      </c>
      <c r="F677" s="54" t="s">
        <v>64</v>
      </c>
      <c r="G677" s="160">
        <v>0</v>
      </c>
      <c r="H677" s="160">
        <v>0</v>
      </c>
      <c r="I677" s="160">
        <v>0</v>
      </c>
      <c r="J677" s="160">
        <v>0</v>
      </c>
      <c r="K677" s="54">
        <f t="shared" si="88"/>
        <v>0</v>
      </c>
      <c r="L677" s="54">
        <f t="shared" si="84"/>
        <v>0</v>
      </c>
      <c r="M677" s="54">
        <f t="shared" si="85"/>
        <v>0</v>
      </c>
      <c r="N677" s="54">
        <f t="shared" si="86"/>
        <v>0</v>
      </c>
      <c r="O677" s="54">
        <f t="shared" si="87"/>
        <v>0</v>
      </c>
      <c r="P677" s="54">
        <f t="shared" si="89"/>
        <v>0</v>
      </c>
      <c r="Q677" s="54">
        <f t="shared" si="90"/>
        <v>0</v>
      </c>
      <c r="R677" s="94">
        <f>O677</f>
        <v>0</v>
      </c>
    </row>
    <row r="678" spans="1:18" x14ac:dyDescent="0.25">
      <c r="A678" s="91">
        <f>FECHATI</f>
        <v>42397</v>
      </c>
      <c r="B678" s="92" t="s">
        <v>29</v>
      </c>
      <c r="C678" s="93">
        <v>515</v>
      </c>
      <c r="D678" s="93">
        <v>530</v>
      </c>
      <c r="E678" s="54" t="s">
        <v>32</v>
      </c>
      <c r="F678" s="54" t="s">
        <v>64</v>
      </c>
      <c r="G678" s="160">
        <v>0</v>
      </c>
      <c r="H678" s="160">
        <v>0</v>
      </c>
      <c r="I678" s="160">
        <v>0</v>
      </c>
      <c r="J678" s="160">
        <v>0</v>
      </c>
      <c r="K678" s="54">
        <f t="shared" si="88"/>
        <v>0</v>
      </c>
      <c r="L678" s="54">
        <f t="shared" si="84"/>
        <v>0</v>
      </c>
      <c r="M678" s="54">
        <f t="shared" si="85"/>
        <v>0</v>
      </c>
      <c r="N678" s="54">
        <f t="shared" si="86"/>
        <v>0</v>
      </c>
      <c r="O678" s="54">
        <f t="shared" si="87"/>
        <v>0</v>
      </c>
      <c r="P678" s="54">
        <f t="shared" si="89"/>
        <v>0</v>
      </c>
      <c r="Q678" s="54">
        <f t="shared" si="90"/>
        <v>0</v>
      </c>
      <c r="R678" s="94">
        <f t="shared" ref="R678:R736" si="91">O678</f>
        <v>0</v>
      </c>
    </row>
    <row r="679" spans="1:18" x14ac:dyDescent="0.25">
      <c r="A679" s="91">
        <f>FECHATI</f>
        <v>42397</v>
      </c>
      <c r="B679" s="92" t="s">
        <v>29</v>
      </c>
      <c r="C679" s="93">
        <v>530</v>
      </c>
      <c r="D679" s="93">
        <v>545</v>
      </c>
      <c r="E679" s="54" t="s">
        <v>32</v>
      </c>
      <c r="F679" s="54" t="s">
        <v>64</v>
      </c>
      <c r="G679" s="160">
        <v>0</v>
      </c>
      <c r="H679" s="160">
        <v>0</v>
      </c>
      <c r="I679" s="160">
        <v>0</v>
      </c>
      <c r="J679" s="160">
        <v>0</v>
      </c>
      <c r="K679" s="54">
        <f t="shared" si="88"/>
        <v>0</v>
      </c>
      <c r="L679" s="54">
        <f t="shared" si="84"/>
        <v>0</v>
      </c>
      <c r="M679" s="54">
        <f t="shared" si="85"/>
        <v>0</v>
      </c>
      <c r="N679" s="54">
        <f t="shared" si="86"/>
        <v>0</v>
      </c>
      <c r="O679" s="54">
        <f t="shared" si="87"/>
        <v>0</v>
      </c>
      <c r="P679" s="54">
        <f t="shared" si="89"/>
        <v>0</v>
      </c>
      <c r="Q679" s="54">
        <f t="shared" si="90"/>
        <v>0</v>
      </c>
      <c r="R679" s="94">
        <f t="shared" si="91"/>
        <v>0</v>
      </c>
    </row>
    <row r="680" spans="1:18" x14ac:dyDescent="0.25">
      <c r="A680" s="91">
        <f>FECHATI</f>
        <v>42397</v>
      </c>
      <c r="B680" s="92" t="s">
        <v>29</v>
      </c>
      <c r="C680" s="93">
        <v>545</v>
      </c>
      <c r="D680" s="93">
        <v>600</v>
      </c>
      <c r="E680" s="54" t="s">
        <v>32</v>
      </c>
      <c r="F680" s="54" t="s">
        <v>64</v>
      </c>
      <c r="G680" s="160">
        <v>0</v>
      </c>
      <c r="H680" s="160">
        <v>0</v>
      </c>
      <c r="I680" s="160">
        <v>0</v>
      </c>
      <c r="J680" s="160">
        <v>0</v>
      </c>
      <c r="K680" s="54">
        <f t="shared" si="88"/>
        <v>0</v>
      </c>
      <c r="L680" s="54">
        <f t="shared" si="84"/>
        <v>0</v>
      </c>
      <c r="M680" s="54">
        <f t="shared" si="85"/>
        <v>0</v>
      </c>
      <c r="N680" s="54">
        <f t="shared" si="86"/>
        <v>0</v>
      </c>
      <c r="O680" s="54">
        <f t="shared" si="87"/>
        <v>0</v>
      </c>
      <c r="P680" s="54">
        <f t="shared" si="89"/>
        <v>0</v>
      </c>
      <c r="Q680" s="54">
        <f t="shared" si="90"/>
        <v>0</v>
      </c>
      <c r="R680" s="94">
        <f t="shared" si="91"/>
        <v>0</v>
      </c>
    </row>
    <row r="681" spans="1:18" x14ac:dyDescent="0.25">
      <c r="A681" s="91">
        <v>42397</v>
      </c>
      <c r="B681" s="92" t="s">
        <v>29</v>
      </c>
      <c r="C681" s="93">
        <v>600</v>
      </c>
      <c r="D681" s="93">
        <v>615</v>
      </c>
      <c r="E681" s="54" t="s">
        <v>32</v>
      </c>
      <c r="F681" s="54" t="s">
        <v>64</v>
      </c>
      <c r="G681" s="161">
        <v>24</v>
      </c>
      <c r="H681" s="161">
        <v>1</v>
      </c>
      <c r="I681" s="161">
        <v>3</v>
      </c>
      <c r="J681" s="161">
        <v>8</v>
      </c>
      <c r="K681" s="54">
        <f t="shared" si="88"/>
        <v>36</v>
      </c>
      <c r="L681" s="54">
        <f t="shared" si="84"/>
        <v>24</v>
      </c>
      <c r="M681" s="54">
        <f t="shared" si="85"/>
        <v>2</v>
      </c>
      <c r="N681" s="54">
        <f t="shared" si="86"/>
        <v>8</v>
      </c>
      <c r="O681" s="54">
        <f t="shared" si="87"/>
        <v>4</v>
      </c>
      <c r="P681" s="54">
        <f t="shared" si="89"/>
        <v>38</v>
      </c>
      <c r="Q681" s="54">
        <f t="shared" si="90"/>
        <v>34</v>
      </c>
      <c r="R681" s="94">
        <f t="shared" si="91"/>
        <v>4</v>
      </c>
    </row>
    <row r="682" spans="1:18" x14ac:dyDescent="0.25">
      <c r="A682" s="91">
        <v>42397</v>
      </c>
      <c r="B682" s="92" t="s">
        <v>29</v>
      </c>
      <c r="C682" s="93">
        <v>615</v>
      </c>
      <c r="D682" s="93">
        <v>630</v>
      </c>
      <c r="E682" s="54" t="s">
        <v>32</v>
      </c>
      <c r="F682" s="54" t="s">
        <v>64</v>
      </c>
      <c r="G682" s="161">
        <v>5</v>
      </c>
      <c r="H682" s="161">
        <v>3</v>
      </c>
      <c r="I682" s="161">
        <v>3</v>
      </c>
      <c r="J682" s="161">
        <v>8</v>
      </c>
      <c r="K682" s="54">
        <f t="shared" si="88"/>
        <v>19</v>
      </c>
      <c r="L682" s="54">
        <f t="shared" si="84"/>
        <v>5</v>
      </c>
      <c r="M682" s="54">
        <f t="shared" si="85"/>
        <v>6</v>
      </c>
      <c r="N682" s="54">
        <f t="shared" si="86"/>
        <v>8</v>
      </c>
      <c r="O682" s="54">
        <f t="shared" si="87"/>
        <v>4</v>
      </c>
      <c r="P682" s="54">
        <f t="shared" si="89"/>
        <v>23</v>
      </c>
      <c r="Q682" s="54">
        <f t="shared" si="90"/>
        <v>19</v>
      </c>
      <c r="R682" s="94">
        <f t="shared" si="91"/>
        <v>4</v>
      </c>
    </row>
    <row r="683" spans="1:18" x14ac:dyDescent="0.25">
      <c r="A683" s="91">
        <v>42397</v>
      </c>
      <c r="B683" s="92" t="s">
        <v>29</v>
      </c>
      <c r="C683" s="93">
        <v>630</v>
      </c>
      <c r="D683" s="93">
        <v>645</v>
      </c>
      <c r="E683" s="54" t="s">
        <v>32</v>
      </c>
      <c r="F683" s="54" t="s">
        <v>64</v>
      </c>
      <c r="G683" s="161">
        <v>11</v>
      </c>
      <c r="H683" s="161">
        <v>2</v>
      </c>
      <c r="I683" s="161">
        <v>4</v>
      </c>
      <c r="J683" s="161">
        <v>8</v>
      </c>
      <c r="K683" s="54">
        <f t="shared" si="88"/>
        <v>25</v>
      </c>
      <c r="L683" s="54">
        <f t="shared" si="84"/>
        <v>11</v>
      </c>
      <c r="M683" s="54">
        <f t="shared" si="85"/>
        <v>4</v>
      </c>
      <c r="N683" s="54">
        <f t="shared" si="86"/>
        <v>10</v>
      </c>
      <c r="O683" s="54">
        <f t="shared" si="87"/>
        <v>4</v>
      </c>
      <c r="P683" s="54">
        <f t="shared" si="89"/>
        <v>29</v>
      </c>
      <c r="Q683" s="54">
        <f t="shared" si="90"/>
        <v>25</v>
      </c>
      <c r="R683" s="94">
        <f t="shared" si="91"/>
        <v>4</v>
      </c>
    </row>
    <row r="684" spans="1:18" x14ac:dyDescent="0.25">
      <c r="A684" s="91">
        <v>42397</v>
      </c>
      <c r="B684" s="92" t="s">
        <v>29</v>
      </c>
      <c r="C684" s="93">
        <v>645</v>
      </c>
      <c r="D684" s="93">
        <v>700</v>
      </c>
      <c r="E684" s="54" t="s">
        <v>32</v>
      </c>
      <c r="F684" s="54" t="s">
        <v>64</v>
      </c>
      <c r="G684" s="161">
        <v>3</v>
      </c>
      <c r="H684" s="161">
        <v>2</v>
      </c>
      <c r="I684" s="161">
        <v>6</v>
      </c>
      <c r="J684" s="161">
        <v>15</v>
      </c>
      <c r="K684" s="54">
        <f t="shared" si="88"/>
        <v>26</v>
      </c>
      <c r="L684" s="54">
        <f t="shared" si="84"/>
        <v>3</v>
      </c>
      <c r="M684" s="54">
        <f t="shared" si="85"/>
        <v>4</v>
      </c>
      <c r="N684" s="54">
        <f t="shared" si="86"/>
        <v>15</v>
      </c>
      <c r="O684" s="54">
        <f t="shared" si="87"/>
        <v>8</v>
      </c>
      <c r="P684" s="54">
        <f t="shared" si="89"/>
        <v>30</v>
      </c>
      <c r="Q684" s="54">
        <f t="shared" si="90"/>
        <v>22</v>
      </c>
      <c r="R684" s="94">
        <f t="shared" si="91"/>
        <v>8</v>
      </c>
    </row>
    <row r="685" spans="1:18" x14ac:dyDescent="0.25">
      <c r="A685" s="91">
        <v>42397</v>
      </c>
      <c r="B685" s="92" t="s">
        <v>29</v>
      </c>
      <c r="C685" s="93">
        <v>700</v>
      </c>
      <c r="D685" s="93">
        <v>715</v>
      </c>
      <c r="E685" s="54" t="s">
        <v>32</v>
      </c>
      <c r="F685" s="54" t="s">
        <v>64</v>
      </c>
      <c r="G685" s="161">
        <v>9</v>
      </c>
      <c r="H685" s="161">
        <v>2</v>
      </c>
      <c r="I685" s="161">
        <v>2</v>
      </c>
      <c r="J685" s="161">
        <v>5</v>
      </c>
      <c r="K685" s="54">
        <f t="shared" si="88"/>
        <v>18</v>
      </c>
      <c r="L685" s="54">
        <f t="shared" si="84"/>
        <v>9</v>
      </c>
      <c r="M685" s="54">
        <f t="shared" si="85"/>
        <v>4</v>
      </c>
      <c r="N685" s="54">
        <f t="shared" si="86"/>
        <v>5</v>
      </c>
      <c r="O685" s="54">
        <f t="shared" si="87"/>
        <v>3</v>
      </c>
      <c r="P685" s="54">
        <f t="shared" si="89"/>
        <v>21</v>
      </c>
      <c r="Q685" s="54">
        <f t="shared" si="90"/>
        <v>18</v>
      </c>
      <c r="R685" s="94">
        <f t="shared" si="91"/>
        <v>3</v>
      </c>
    </row>
    <row r="686" spans="1:18" x14ac:dyDescent="0.25">
      <c r="A686" s="91">
        <v>42397</v>
      </c>
      <c r="B686" s="92" t="s">
        <v>29</v>
      </c>
      <c r="C686" s="93">
        <v>715</v>
      </c>
      <c r="D686" s="93">
        <v>730</v>
      </c>
      <c r="E686" s="54" t="s">
        <v>32</v>
      </c>
      <c r="F686" s="54" t="s">
        <v>64</v>
      </c>
      <c r="G686" s="161">
        <v>3</v>
      </c>
      <c r="H686" s="161">
        <v>2</v>
      </c>
      <c r="I686" s="161">
        <v>3</v>
      </c>
      <c r="J686" s="161">
        <v>17</v>
      </c>
      <c r="K686" s="54">
        <f t="shared" si="88"/>
        <v>25</v>
      </c>
      <c r="L686" s="54">
        <f t="shared" si="84"/>
        <v>3</v>
      </c>
      <c r="M686" s="54">
        <f t="shared" si="85"/>
        <v>4</v>
      </c>
      <c r="N686" s="54">
        <f t="shared" si="86"/>
        <v>8</v>
      </c>
      <c r="O686" s="54">
        <f t="shared" si="87"/>
        <v>9</v>
      </c>
      <c r="P686" s="54">
        <f t="shared" si="89"/>
        <v>24</v>
      </c>
      <c r="Q686" s="54">
        <f t="shared" si="90"/>
        <v>15</v>
      </c>
      <c r="R686" s="94">
        <f t="shared" si="91"/>
        <v>9</v>
      </c>
    </row>
    <row r="687" spans="1:18" x14ac:dyDescent="0.25">
      <c r="A687" s="91">
        <v>42397</v>
      </c>
      <c r="B687" s="92" t="s">
        <v>29</v>
      </c>
      <c r="C687" s="93">
        <v>730</v>
      </c>
      <c r="D687" s="93">
        <v>745</v>
      </c>
      <c r="E687" s="54" t="s">
        <v>32</v>
      </c>
      <c r="F687" s="54" t="s">
        <v>64</v>
      </c>
      <c r="G687" s="161">
        <v>10</v>
      </c>
      <c r="H687" s="161">
        <v>3</v>
      </c>
      <c r="I687" s="161">
        <v>4</v>
      </c>
      <c r="J687" s="161">
        <v>5</v>
      </c>
      <c r="K687" s="54">
        <f t="shared" si="88"/>
        <v>22</v>
      </c>
      <c r="L687" s="54">
        <f t="shared" si="84"/>
        <v>10</v>
      </c>
      <c r="M687" s="54">
        <f t="shared" si="85"/>
        <v>6</v>
      </c>
      <c r="N687" s="54">
        <f t="shared" si="86"/>
        <v>10</v>
      </c>
      <c r="O687" s="54">
        <f t="shared" si="87"/>
        <v>3</v>
      </c>
      <c r="P687" s="54">
        <f t="shared" si="89"/>
        <v>29</v>
      </c>
      <c r="Q687" s="54">
        <f t="shared" si="90"/>
        <v>26</v>
      </c>
      <c r="R687" s="94">
        <f t="shared" si="91"/>
        <v>3</v>
      </c>
    </row>
    <row r="688" spans="1:18" x14ac:dyDescent="0.25">
      <c r="A688" s="91">
        <v>42397</v>
      </c>
      <c r="B688" s="92" t="s">
        <v>29</v>
      </c>
      <c r="C688" s="93">
        <v>745</v>
      </c>
      <c r="D688" s="93">
        <v>800</v>
      </c>
      <c r="E688" s="54" t="s">
        <v>32</v>
      </c>
      <c r="F688" s="54" t="s">
        <v>64</v>
      </c>
      <c r="G688" s="161">
        <v>17</v>
      </c>
      <c r="H688" s="161">
        <v>5</v>
      </c>
      <c r="I688" s="161">
        <v>5</v>
      </c>
      <c r="J688" s="161">
        <v>2</v>
      </c>
      <c r="K688" s="54">
        <f t="shared" si="88"/>
        <v>29</v>
      </c>
      <c r="L688" s="54">
        <f t="shared" si="84"/>
        <v>17</v>
      </c>
      <c r="M688" s="54">
        <f t="shared" si="85"/>
        <v>10</v>
      </c>
      <c r="N688" s="54">
        <f t="shared" si="86"/>
        <v>13</v>
      </c>
      <c r="O688" s="54">
        <f t="shared" si="87"/>
        <v>1</v>
      </c>
      <c r="P688" s="54">
        <f t="shared" si="89"/>
        <v>41</v>
      </c>
      <c r="Q688" s="54">
        <f t="shared" si="90"/>
        <v>40</v>
      </c>
      <c r="R688" s="94">
        <f t="shared" si="91"/>
        <v>1</v>
      </c>
    </row>
    <row r="689" spans="1:18" x14ac:dyDescent="0.25">
      <c r="A689" s="91">
        <v>42397</v>
      </c>
      <c r="B689" s="92" t="s">
        <v>29</v>
      </c>
      <c r="C689" s="93">
        <v>800</v>
      </c>
      <c r="D689" s="93">
        <v>815</v>
      </c>
      <c r="E689" s="54" t="s">
        <v>32</v>
      </c>
      <c r="F689" s="54" t="s">
        <v>64</v>
      </c>
      <c r="G689" s="161">
        <v>16</v>
      </c>
      <c r="H689" s="161">
        <v>2</v>
      </c>
      <c r="I689" s="161">
        <v>8</v>
      </c>
      <c r="J689" s="161">
        <v>16</v>
      </c>
      <c r="K689" s="54">
        <f t="shared" si="88"/>
        <v>42</v>
      </c>
      <c r="L689" s="54">
        <f t="shared" si="84"/>
        <v>16</v>
      </c>
      <c r="M689" s="54">
        <f t="shared" si="85"/>
        <v>4</v>
      </c>
      <c r="N689" s="54">
        <f t="shared" si="86"/>
        <v>20</v>
      </c>
      <c r="O689" s="54">
        <f t="shared" si="87"/>
        <v>8</v>
      </c>
      <c r="P689" s="54">
        <f t="shared" si="89"/>
        <v>48</v>
      </c>
      <c r="Q689" s="54">
        <f t="shared" si="90"/>
        <v>40</v>
      </c>
      <c r="R689" s="94">
        <f t="shared" si="91"/>
        <v>8</v>
      </c>
    </row>
    <row r="690" spans="1:18" x14ac:dyDescent="0.25">
      <c r="A690" s="91">
        <v>42397</v>
      </c>
      <c r="B690" s="92" t="s">
        <v>29</v>
      </c>
      <c r="C690" s="93">
        <v>815</v>
      </c>
      <c r="D690" s="93">
        <v>830</v>
      </c>
      <c r="E690" s="54" t="s">
        <v>32</v>
      </c>
      <c r="F690" s="54" t="s">
        <v>64</v>
      </c>
      <c r="G690" s="161">
        <v>3</v>
      </c>
      <c r="H690" s="161">
        <v>2</v>
      </c>
      <c r="I690" s="161">
        <v>13</v>
      </c>
      <c r="J690" s="161">
        <v>6</v>
      </c>
      <c r="K690" s="54">
        <f t="shared" si="88"/>
        <v>24</v>
      </c>
      <c r="L690" s="54">
        <f t="shared" si="84"/>
        <v>3</v>
      </c>
      <c r="M690" s="54">
        <f t="shared" si="85"/>
        <v>4</v>
      </c>
      <c r="N690" s="54">
        <f t="shared" si="86"/>
        <v>33</v>
      </c>
      <c r="O690" s="54">
        <f t="shared" si="87"/>
        <v>3</v>
      </c>
      <c r="P690" s="54">
        <f t="shared" si="89"/>
        <v>43</v>
      </c>
      <c r="Q690" s="54">
        <f t="shared" si="90"/>
        <v>40</v>
      </c>
      <c r="R690" s="94">
        <f t="shared" si="91"/>
        <v>3</v>
      </c>
    </row>
    <row r="691" spans="1:18" x14ac:dyDescent="0.25">
      <c r="A691" s="91">
        <v>42397</v>
      </c>
      <c r="B691" s="92" t="s">
        <v>29</v>
      </c>
      <c r="C691" s="93">
        <v>830</v>
      </c>
      <c r="D691" s="93">
        <v>845</v>
      </c>
      <c r="E691" s="54" t="s">
        <v>32</v>
      </c>
      <c r="F691" s="54" t="s">
        <v>64</v>
      </c>
      <c r="G691" s="161">
        <v>8</v>
      </c>
      <c r="H691" s="161">
        <v>3</v>
      </c>
      <c r="I691" s="161">
        <v>8</v>
      </c>
      <c r="J691" s="161">
        <v>3</v>
      </c>
      <c r="K691" s="54">
        <f t="shared" si="88"/>
        <v>22</v>
      </c>
      <c r="L691" s="54">
        <f t="shared" si="84"/>
        <v>8</v>
      </c>
      <c r="M691" s="54">
        <f t="shared" si="85"/>
        <v>6</v>
      </c>
      <c r="N691" s="54">
        <f t="shared" si="86"/>
        <v>20</v>
      </c>
      <c r="O691" s="54">
        <f t="shared" si="87"/>
        <v>2</v>
      </c>
      <c r="P691" s="54">
        <f t="shared" si="89"/>
        <v>36</v>
      </c>
      <c r="Q691" s="54">
        <f t="shared" si="90"/>
        <v>34</v>
      </c>
      <c r="R691" s="94">
        <f t="shared" si="91"/>
        <v>2</v>
      </c>
    </row>
    <row r="692" spans="1:18" x14ac:dyDescent="0.25">
      <c r="A692" s="91">
        <v>42397</v>
      </c>
      <c r="B692" s="92" t="s">
        <v>29</v>
      </c>
      <c r="C692" s="93">
        <v>845</v>
      </c>
      <c r="D692" s="93">
        <v>900</v>
      </c>
      <c r="E692" s="54" t="s">
        <v>32</v>
      </c>
      <c r="F692" s="54" t="s">
        <v>64</v>
      </c>
      <c r="G692" s="161">
        <v>20</v>
      </c>
      <c r="H692" s="161">
        <v>0</v>
      </c>
      <c r="I692" s="161">
        <v>5</v>
      </c>
      <c r="J692" s="161">
        <v>7</v>
      </c>
      <c r="K692" s="54">
        <f t="shared" si="88"/>
        <v>32</v>
      </c>
      <c r="L692" s="54">
        <f t="shared" si="84"/>
        <v>20</v>
      </c>
      <c r="M692" s="54">
        <f t="shared" si="85"/>
        <v>0</v>
      </c>
      <c r="N692" s="54">
        <f t="shared" si="86"/>
        <v>13</v>
      </c>
      <c r="O692" s="54">
        <f t="shared" si="87"/>
        <v>4</v>
      </c>
      <c r="P692" s="54">
        <f t="shared" si="89"/>
        <v>37</v>
      </c>
      <c r="Q692" s="54">
        <f t="shared" si="90"/>
        <v>33</v>
      </c>
      <c r="R692" s="94">
        <f t="shared" si="91"/>
        <v>4</v>
      </c>
    </row>
    <row r="693" spans="1:18" x14ac:dyDescent="0.25">
      <c r="A693" s="91">
        <v>42397</v>
      </c>
      <c r="B693" s="92" t="s">
        <v>29</v>
      </c>
      <c r="C693" s="93">
        <v>900</v>
      </c>
      <c r="D693" s="93">
        <v>915</v>
      </c>
      <c r="E693" s="54" t="s">
        <v>32</v>
      </c>
      <c r="F693" s="54" t="s">
        <v>64</v>
      </c>
      <c r="G693" s="161">
        <v>11</v>
      </c>
      <c r="H693" s="161">
        <v>1</v>
      </c>
      <c r="I693" s="161">
        <v>5</v>
      </c>
      <c r="J693" s="161">
        <v>3</v>
      </c>
      <c r="K693" s="54">
        <f t="shared" si="88"/>
        <v>20</v>
      </c>
      <c r="L693" s="54">
        <f t="shared" si="84"/>
        <v>11</v>
      </c>
      <c r="M693" s="54">
        <f t="shared" si="85"/>
        <v>2</v>
      </c>
      <c r="N693" s="54">
        <f t="shared" si="86"/>
        <v>13</v>
      </c>
      <c r="O693" s="54">
        <f t="shared" si="87"/>
        <v>2</v>
      </c>
      <c r="P693" s="54">
        <f t="shared" si="89"/>
        <v>28</v>
      </c>
      <c r="Q693" s="54">
        <f t="shared" si="90"/>
        <v>26</v>
      </c>
      <c r="R693" s="94">
        <f t="shared" si="91"/>
        <v>2</v>
      </c>
    </row>
    <row r="694" spans="1:18" x14ac:dyDescent="0.25">
      <c r="A694" s="91">
        <v>42397</v>
      </c>
      <c r="B694" s="92" t="s">
        <v>29</v>
      </c>
      <c r="C694" s="93">
        <v>915</v>
      </c>
      <c r="D694" s="93">
        <v>930</v>
      </c>
      <c r="E694" s="54" t="s">
        <v>32</v>
      </c>
      <c r="F694" s="54" t="s">
        <v>64</v>
      </c>
      <c r="G694" s="161">
        <v>16</v>
      </c>
      <c r="H694" s="161">
        <v>0</v>
      </c>
      <c r="I694" s="161">
        <v>11</v>
      </c>
      <c r="J694" s="161">
        <v>3</v>
      </c>
      <c r="K694" s="54">
        <f t="shared" si="88"/>
        <v>30</v>
      </c>
      <c r="L694" s="54">
        <f t="shared" si="84"/>
        <v>16</v>
      </c>
      <c r="M694" s="54">
        <f t="shared" si="85"/>
        <v>0</v>
      </c>
      <c r="N694" s="54">
        <f t="shared" si="86"/>
        <v>28</v>
      </c>
      <c r="O694" s="54">
        <f t="shared" si="87"/>
        <v>2</v>
      </c>
      <c r="P694" s="54">
        <f t="shared" si="89"/>
        <v>46</v>
      </c>
      <c r="Q694" s="54">
        <f t="shared" si="90"/>
        <v>44</v>
      </c>
      <c r="R694" s="94">
        <f t="shared" si="91"/>
        <v>2</v>
      </c>
    </row>
    <row r="695" spans="1:18" x14ac:dyDescent="0.25">
      <c r="A695" s="91">
        <v>42397</v>
      </c>
      <c r="B695" s="92" t="s">
        <v>29</v>
      </c>
      <c r="C695" s="93">
        <v>930</v>
      </c>
      <c r="D695" s="93">
        <v>945</v>
      </c>
      <c r="E695" s="54" t="s">
        <v>32</v>
      </c>
      <c r="F695" s="54" t="s">
        <v>64</v>
      </c>
      <c r="G695" s="161">
        <v>32</v>
      </c>
      <c r="H695" s="161">
        <v>0</v>
      </c>
      <c r="I695" s="161">
        <v>5</v>
      </c>
      <c r="J695" s="161">
        <v>3</v>
      </c>
      <c r="K695" s="54">
        <f t="shared" si="88"/>
        <v>40</v>
      </c>
      <c r="L695" s="54">
        <f t="shared" si="84"/>
        <v>32</v>
      </c>
      <c r="M695" s="54">
        <f t="shared" si="85"/>
        <v>0</v>
      </c>
      <c r="N695" s="54">
        <f t="shared" si="86"/>
        <v>13</v>
      </c>
      <c r="O695" s="54">
        <f t="shared" si="87"/>
        <v>2</v>
      </c>
      <c r="P695" s="54">
        <f t="shared" si="89"/>
        <v>47</v>
      </c>
      <c r="Q695" s="54">
        <f t="shared" si="90"/>
        <v>45</v>
      </c>
      <c r="R695" s="94">
        <f t="shared" si="91"/>
        <v>2</v>
      </c>
    </row>
    <row r="696" spans="1:18" x14ac:dyDescent="0.25">
      <c r="A696" s="91">
        <v>42397</v>
      </c>
      <c r="B696" s="92" t="s">
        <v>29</v>
      </c>
      <c r="C696" s="93">
        <v>945</v>
      </c>
      <c r="D696" s="93">
        <v>1000</v>
      </c>
      <c r="E696" s="54" t="s">
        <v>32</v>
      </c>
      <c r="F696" s="54" t="s">
        <v>64</v>
      </c>
      <c r="G696" s="161">
        <v>31</v>
      </c>
      <c r="H696" s="161">
        <v>0</v>
      </c>
      <c r="I696" s="161">
        <v>7</v>
      </c>
      <c r="J696" s="161">
        <v>2</v>
      </c>
      <c r="K696" s="54">
        <f t="shared" si="88"/>
        <v>40</v>
      </c>
      <c r="L696" s="54">
        <f t="shared" si="84"/>
        <v>31</v>
      </c>
      <c r="M696" s="54">
        <f t="shared" si="85"/>
        <v>0</v>
      </c>
      <c r="N696" s="54">
        <f t="shared" si="86"/>
        <v>18</v>
      </c>
      <c r="O696" s="54">
        <f t="shared" si="87"/>
        <v>1</v>
      </c>
      <c r="P696" s="54">
        <f t="shared" si="89"/>
        <v>50</v>
      </c>
      <c r="Q696" s="54">
        <f t="shared" si="90"/>
        <v>49</v>
      </c>
      <c r="R696" s="94">
        <f t="shared" si="91"/>
        <v>1</v>
      </c>
    </row>
    <row r="697" spans="1:18" x14ac:dyDescent="0.25">
      <c r="A697" s="91">
        <v>42397</v>
      </c>
      <c r="B697" s="92" t="s">
        <v>29</v>
      </c>
      <c r="C697" s="93">
        <v>1000</v>
      </c>
      <c r="D697" s="93">
        <v>1015</v>
      </c>
      <c r="E697" s="54" t="s">
        <v>32</v>
      </c>
      <c r="F697" s="54" t="s">
        <v>64</v>
      </c>
      <c r="G697" s="161">
        <v>24</v>
      </c>
      <c r="H697" s="161">
        <v>0</v>
      </c>
      <c r="I697" s="161">
        <v>2</v>
      </c>
      <c r="J697" s="161">
        <v>2</v>
      </c>
      <c r="K697" s="54">
        <f t="shared" si="88"/>
        <v>28</v>
      </c>
      <c r="L697" s="54">
        <f t="shared" si="84"/>
        <v>24</v>
      </c>
      <c r="M697" s="54">
        <f t="shared" si="85"/>
        <v>0</v>
      </c>
      <c r="N697" s="54">
        <f t="shared" si="86"/>
        <v>5</v>
      </c>
      <c r="O697" s="54">
        <f t="shared" si="87"/>
        <v>1</v>
      </c>
      <c r="P697" s="54">
        <f t="shared" si="89"/>
        <v>30</v>
      </c>
      <c r="Q697" s="54">
        <f t="shared" si="90"/>
        <v>29</v>
      </c>
      <c r="R697" s="94">
        <f t="shared" si="91"/>
        <v>1</v>
      </c>
    </row>
    <row r="698" spans="1:18" x14ac:dyDescent="0.25">
      <c r="A698" s="91">
        <v>42397</v>
      </c>
      <c r="B698" s="92" t="s">
        <v>29</v>
      </c>
      <c r="C698" s="93">
        <v>1015</v>
      </c>
      <c r="D698" s="93">
        <v>1030</v>
      </c>
      <c r="E698" s="54" t="s">
        <v>32</v>
      </c>
      <c r="F698" s="54" t="s">
        <v>64</v>
      </c>
      <c r="G698" s="161">
        <v>36</v>
      </c>
      <c r="H698" s="161">
        <v>0</v>
      </c>
      <c r="I698" s="161">
        <v>2</v>
      </c>
      <c r="J698" s="161">
        <v>7</v>
      </c>
      <c r="K698" s="54">
        <f t="shared" si="88"/>
        <v>45</v>
      </c>
      <c r="L698" s="54">
        <f t="shared" si="84"/>
        <v>36</v>
      </c>
      <c r="M698" s="54">
        <f t="shared" si="85"/>
        <v>0</v>
      </c>
      <c r="N698" s="54">
        <f t="shared" si="86"/>
        <v>5</v>
      </c>
      <c r="O698" s="54">
        <f t="shared" si="87"/>
        <v>4</v>
      </c>
      <c r="P698" s="54">
        <f t="shared" si="89"/>
        <v>45</v>
      </c>
      <c r="Q698" s="54">
        <f t="shared" si="90"/>
        <v>41</v>
      </c>
      <c r="R698" s="94">
        <f t="shared" si="91"/>
        <v>4</v>
      </c>
    </row>
    <row r="699" spans="1:18" x14ac:dyDescent="0.25">
      <c r="A699" s="91">
        <v>42397</v>
      </c>
      <c r="B699" s="92" t="s">
        <v>29</v>
      </c>
      <c r="C699" s="93">
        <v>1030</v>
      </c>
      <c r="D699" s="93">
        <v>1045</v>
      </c>
      <c r="E699" s="54" t="s">
        <v>32</v>
      </c>
      <c r="F699" s="54" t="s">
        <v>64</v>
      </c>
      <c r="G699" s="161">
        <v>35</v>
      </c>
      <c r="H699" s="161">
        <v>0</v>
      </c>
      <c r="I699" s="161">
        <v>9</v>
      </c>
      <c r="J699" s="161">
        <v>3</v>
      </c>
      <c r="K699" s="54">
        <f t="shared" si="88"/>
        <v>47</v>
      </c>
      <c r="L699" s="54">
        <f t="shared" si="84"/>
        <v>35</v>
      </c>
      <c r="M699" s="54">
        <f t="shared" si="85"/>
        <v>0</v>
      </c>
      <c r="N699" s="54">
        <f t="shared" si="86"/>
        <v>23</v>
      </c>
      <c r="O699" s="54">
        <f t="shared" si="87"/>
        <v>2</v>
      </c>
      <c r="P699" s="54">
        <f t="shared" si="89"/>
        <v>60</v>
      </c>
      <c r="Q699" s="54">
        <f t="shared" si="90"/>
        <v>58</v>
      </c>
      <c r="R699" s="94">
        <f t="shared" si="91"/>
        <v>2</v>
      </c>
    </row>
    <row r="700" spans="1:18" x14ac:dyDescent="0.25">
      <c r="A700" s="91">
        <v>42397</v>
      </c>
      <c r="B700" s="92" t="s">
        <v>29</v>
      </c>
      <c r="C700" s="93">
        <v>1045</v>
      </c>
      <c r="D700" s="93">
        <v>1100</v>
      </c>
      <c r="E700" s="54" t="s">
        <v>32</v>
      </c>
      <c r="F700" s="54" t="s">
        <v>64</v>
      </c>
      <c r="G700" s="161">
        <v>29</v>
      </c>
      <c r="H700" s="161">
        <v>0</v>
      </c>
      <c r="I700" s="161">
        <v>18</v>
      </c>
      <c r="J700" s="161">
        <v>5</v>
      </c>
      <c r="K700" s="54">
        <f t="shared" si="88"/>
        <v>52</v>
      </c>
      <c r="L700" s="54">
        <f t="shared" si="84"/>
        <v>29</v>
      </c>
      <c r="M700" s="54">
        <f t="shared" si="85"/>
        <v>0</v>
      </c>
      <c r="N700" s="54">
        <f t="shared" si="86"/>
        <v>45</v>
      </c>
      <c r="O700" s="54">
        <f t="shared" si="87"/>
        <v>3</v>
      </c>
      <c r="P700" s="54">
        <f t="shared" si="89"/>
        <v>77</v>
      </c>
      <c r="Q700" s="54">
        <f t="shared" si="90"/>
        <v>74</v>
      </c>
      <c r="R700" s="94">
        <f t="shared" si="91"/>
        <v>3</v>
      </c>
    </row>
    <row r="701" spans="1:18" x14ac:dyDescent="0.25">
      <c r="A701" s="91">
        <v>42397</v>
      </c>
      <c r="B701" s="92" t="s">
        <v>29</v>
      </c>
      <c r="C701" s="93">
        <v>1100</v>
      </c>
      <c r="D701" s="93">
        <v>1115</v>
      </c>
      <c r="E701" s="54" t="s">
        <v>32</v>
      </c>
      <c r="F701" s="54" t="s">
        <v>64</v>
      </c>
      <c r="G701" s="161">
        <v>40</v>
      </c>
      <c r="H701" s="161">
        <v>0</v>
      </c>
      <c r="I701" s="161">
        <v>15</v>
      </c>
      <c r="J701" s="161">
        <v>3</v>
      </c>
      <c r="K701" s="54">
        <f t="shared" si="88"/>
        <v>58</v>
      </c>
      <c r="L701" s="54">
        <f t="shared" si="84"/>
        <v>40</v>
      </c>
      <c r="M701" s="54">
        <f t="shared" si="85"/>
        <v>0</v>
      </c>
      <c r="N701" s="54">
        <f t="shared" si="86"/>
        <v>38</v>
      </c>
      <c r="O701" s="54">
        <f t="shared" si="87"/>
        <v>2</v>
      </c>
      <c r="P701" s="54">
        <f t="shared" si="89"/>
        <v>80</v>
      </c>
      <c r="Q701" s="54">
        <f t="shared" si="90"/>
        <v>78</v>
      </c>
      <c r="R701" s="94">
        <f t="shared" si="91"/>
        <v>2</v>
      </c>
    </row>
    <row r="702" spans="1:18" x14ac:dyDescent="0.25">
      <c r="A702" s="91">
        <v>42397</v>
      </c>
      <c r="B702" s="92" t="s">
        <v>29</v>
      </c>
      <c r="C702" s="93">
        <v>1115</v>
      </c>
      <c r="D702" s="93">
        <v>1130</v>
      </c>
      <c r="E702" s="54" t="s">
        <v>32</v>
      </c>
      <c r="F702" s="54" t="s">
        <v>64</v>
      </c>
      <c r="G702" s="161">
        <v>25</v>
      </c>
      <c r="H702" s="161">
        <v>0</v>
      </c>
      <c r="I702" s="161">
        <v>3</v>
      </c>
      <c r="J702" s="161">
        <v>8</v>
      </c>
      <c r="K702" s="54">
        <f t="shared" si="88"/>
        <v>36</v>
      </c>
      <c r="L702" s="54">
        <f t="shared" si="84"/>
        <v>25</v>
      </c>
      <c r="M702" s="54">
        <f t="shared" si="85"/>
        <v>0</v>
      </c>
      <c r="N702" s="54">
        <f t="shared" si="86"/>
        <v>8</v>
      </c>
      <c r="O702" s="54">
        <f t="shared" si="87"/>
        <v>4</v>
      </c>
      <c r="P702" s="54">
        <f t="shared" si="89"/>
        <v>37</v>
      </c>
      <c r="Q702" s="54">
        <f t="shared" si="90"/>
        <v>33</v>
      </c>
      <c r="R702" s="94">
        <f t="shared" si="91"/>
        <v>4</v>
      </c>
    </row>
    <row r="703" spans="1:18" x14ac:dyDescent="0.25">
      <c r="A703" s="91">
        <v>42397</v>
      </c>
      <c r="B703" s="92" t="s">
        <v>29</v>
      </c>
      <c r="C703" s="93">
        <v>1130</v>
      </c>
      <c r="D703" s="93">
        <v>1145</v>
      </c>
      <c r="E703" s="54" t="s">
        <v>32</v>
      </c>
      <c r="F703" s="54" t="s">
        <v>64</v>
      </c>
      <c r="G703" s="161">
        <v>38</v>
      </c>
      <c r="H703" s="161">
        <v>0</v>
      </c>
      <c r="I703" s="161">
        <v>9</v>
      </c>
      <c r="J703" s="161">
        <v>3</v>
      </c>
      <c r="K703" s="54">
        <f t="shared" si="88"/>
        <v>50</v>
      </c>
      <c r="L703" s="54">
        <f t="shared" si="84"/>
        <v>38</v>
      </c>
      <c r="M703" s="54">
        <f t="shared" si="85"/>
        <v>0</v>
      </c>
      <c r="N703" s="54">
        <f t="shared" si="86"/>
        <v>23</v>
      </c>
      <c r="O703" s="54">
        <f t="shared" si="87"/>
        <v>2</v>
      </c>
      <c r="P703" s="54">
        <f t="shared" si="89"/>
        <v>63</v>
      </c>
      <c r="Q703" s="54">
        <f t="shared" si="90"/>
        <v>61</v>
      </c>
      <c r="R703" s="94">
        <f t="shared" si="91"/>
        <v>2</v>
      </c>
    </row>
    <row r="704" spans="1:18" x14ac:dyDescent="0.25">
      <c r="A704" s="91">
        <v>42397</v>
      </c>
      <c r="B704" s="92" t="s">
        <v>29</v>
      </c>
      <c r="C704" s="93">
        <v>1145</v>
      </c>
      <c r="D704" s="93">
        <v>1200</v>
      </c>
      <c r="E704" s="54" t="s">
        <v>32</v>
      </c>
      <c r="F704" s="54" t="s">
        <v>64</v>
      </c>
      <c r="G704" s="161">
        <v>13</v>
      </c>
      <c r="H704" s="161">
        <v>1</v>
      </c>
      <c r="I704" s="161">
        <v>5</v>
      </c>
      <c r="J704" s="161">
        <v>5</v>
      </c>
      <c r="K704" s="54">
        <f t="shared" si="88"/>
        <v>24</v>
      </c>
      <c r="L704" s="54">
        <f t="shared" si="84"/>
        <v>13</v>
      </c>
      <c r="M704" s="54">
        <f t="shared" si="85"/>
        <v>2</v>
      </c>
      <c r="N704" s="54">
        <f t="shared" si="86"/>
        <v>13</v>
      </c>
      <c r="O704" s="54">
        <f t="shared" si="87"/>
        <v>3</v>
      </c>
      <c r="P704" s="54">
        <f t="shared" si="89"/>
        <v>31</v>
      </c>
      <c r="Q704" s="54">
        <f t="shared" si="90"/>
        <v>28</v>
      </c>
      <c r="R704" s="94">
        <f t="shared" si="91"/>
        <v>3</v>
      </c>
    </row>
    <row r="705" spans="1:18" x14ac:dyDescent="0.25">
      <c r="A705" s="91">
        <v>42397</v>
      </c>
      <c r="B705" s="92" t="s">
        <v>29</v>
      </c>
      <c r="C705" s="93">
        <v>1200</v>
      </c>
      <c r="D705" s="93">
        <v>1215</v>
      </c>
      <c r="E705" s="54" t="s">
        <v>32</v>
      </c>
      <c r="F705" s="54" t="s">
        <v>64</v>
      </c>
      <c r="G705" s="161">
        <v>26</v>
      </c>
      <c r="H705" s="161">
        <v>1</v>
      </c>
      <c r="I705" s="161">
        <v>5</v>
      </c>
      <c r="J705" s="161">
        <v>10</v>
      </c>
      <c r="K705" s="54">
        <f t="shared" si="88"/>
        <v>42</v>
      </c>
      <c r="L705" s="54">
        <f t="shared" si="84"/>
        <v>26</v>
      </c>
      <c r="M705" s="54">
        <f t="shared" si="85"/>
        <v>2</v>
      </c>
      <c r="N705" s="54">
        <f t="shared" si="86"/>
        <v>13</v>
      </c>
      <c r="O705" s="54">
        <f t="shared" si="87"/>
        <v>5</v>
      </c>
      <c r="P705" s="54">
        <f t="shared" si="89"/>
        <v>46</v>
      </c>
      <c r="Q705" s="54">
        <f t="shared" si="90"/>
        <v>41</v>
      </c>
      <c r="R705" s="94">
        <f t="shared" si="91"/>
        <v>5</v>
      </c>
    </row>
    <row r="706" spans="1:18" x14ac:dyDescent="0.25">
      <c r="A706" s="91">
        <v>42397</v>
      </c>
      <c r="B706" s="92" t="s">
        <v>29</v>
      </c>
      <c r="C706" s="93">
        <v>1215</v>
      </c>
      <c r="D706" s="93">
        <v>1230</v>
      </c>
      <c r="E706" s="54" t="s">
        <v>32</v>
      </c>
      <c r="F706" s="54" t="s">
        <v>64</v>
      </c>
      <c r="G706" s="161">
        <v>18</v>
      </c>
      <c r="H706" s="161">
        <v>3</v>
      </c>
      <c r="I706" s="161">
        <v>5</v>
      </c>
      <c r="J706" s="161">
        <v>5</v>
      </c>
      <c r="K706" s="54">
        <f t="shared" si="88"/>
        <v>31</v>
      </c>
      <c r="L706" s="54">
        <f t="shared" si="84"/>
        <v>18</v>
      </c>
      <c r="M706" s="54">
        <f t="shared" si="85"/>
        <v>6</v>
      </c>
      <c r="N706" s="54">
        <f t="shared" si="86"/>
        <v>13</v>
      </c>
      <c r="O706" s="54">
        <f t="shared" si="87"/>
        <v>3</v>
      </c>
      <c r="P706" s="54">
        <f t="shared" si="89"/>
        <v>40</v>
      </c>
      <c r="Q706" s="54">
        <f t="shared" si="90"/>
        <v>37</v>
      </c>
      <c r="R706" s="94">
        <f t="shared" si="91"/>
        <v>3</v>
      </c>
    </row>
    <row r="707" spans="1:18" x14ac:dyDescent="0.25">
      <c r="A707" s="91">
        <v>42397</v>
      </c>
      <c r="B707" s="92" t="s">
        <v>29</v>
      </c>
      <c r="C707" s="93">
        <v>1230</v>
      </c>
      <c r="D707" s="93">
        <v>1245</v>
      </c>
      <c r="E707" s="54" t="s">
        <v>32</v>
      </c>
      <c r="F707" s="54" t="s">
        <v>64</v>
      </c>
      <c r="G707" s="161">
        <v>40</v>
      </c>
      <c r="H707" s="161">
        <v>2</v>
      </c>
      <c r="I707" s="161">
        <v>6</v>
      </c>
      <c r="J707" s="161">
        <v>12</v>
      </c>
      <c r="K707" s="54">
        <f t="shared" si="88"/>
        <v>60</v>
      </c>
      <c r="L707" s="54">
        <f t="shared" si="84"/>
        <v>40</v>
      </c>
      <c r="M707" s="54">
        <f t="shared" si="85"/>
        <v>4</v>
      </c>
      <c r="N707" s="54">
        <f t="shared" si="86"/>
        <v>15</v>
      </c>
      <c r="O707" s="54">
        <f t="shared" si="87"/>
        <v>6</v>
      </c>
      <c r="P707" s="54">
        <f t="shared" si="89"/>
        <v>65</v>
      </c>
      <c r="Q707" s="54">
        <f t="shared" si="90"/>
        <v>59</v>
      </c>
      <c r="R707" s="94">
        <f t="shared" si="91"/>
        <v>6</v>
      </c>
    </row>
    <row r="708" spans="1:18" x14ac:dyDescent="0.25">
      <c r="A708" s="91">
        <v>42397</v>
      </c>
      <c r="B708" s="92" t="s">
        <v>29</v>
      </c>
      <c r="C708" s="93">
        <v>1245</v>
      </c>
      <c r="D708" s="93">
        <v>1300</v>
      </c>
      <c r="E708" s="54" t="s">
        <v>32</v>
      </c>
      <c r="F708" s="54" t="s">
        <v>64</v>
      </c>
      <c r="G708" s="161">
        <v>20</v>
      </c>
      <c r="H708" s="161">
        <v>5</v>
      </c>
      <c r="I708" s="161">
        <v>7</v>
      </c>
      <c r="J708" s="161">
        <v>7</v>
      </c>
      <c r="K708" s="54">
        <f t="shared" si="88"/>
        <v>39</v>
      </c>
      <c r="L708" s="54">
        <f t="shared" si="84"/>
        <v>20</v>
      </c>
      <c r="M708" s="54">
        <f t="shared" si="85"/>
        <v>10</v>
      </c>
      <c r="N708" s="54">
        <f t="shared" si="86"/>
        <v>18</v>
      </c>
      <c r="O708" s="54">
        <f t="shared" si="87"/>
        <v>4</v>
      </c>
      <c r="P708" s="54">
        <f t="shared" si="89"/>
        <v>52</v>
      </c>
      <c r="Q708" s="54">
        <f t="shared" si="90"/>
        <v>48</v>
      </c>
      <c r="R708" s="94">
        <f t="shared" si="91"/>
        <v>4</v>
      </c>
    </row>
    <row r="709" spans="1:18" x14ac:dyDescent="0.25">
      <c r="A709" s="91">
        <v>42397</v>
      </c>
      <c r="B709" s="92" t="s">
        <v>29</v>
      </c>
      <c r="C709" s="93">
        <v>1300</v>
      </c>
      <c r="D709" s="93">
        <v>1315</v>
      </c>
      <c r="E709" s="54" t="s">
        <v>32</v>
      </c>
      <c r="F709" s="54" t="s">
        <v>64</v>
      </c>
      <c r="G709" s="161">
        <v>13</v>
      </c>
      <c r="H709" s="161">
        <v>2</v>
      </c>
      <c r="I709" s="161">
        <v>4</v>
      </c>
      <c r="J709" s="161">
        <v>2</v>
      </c>
      <c r="K709" s="54">
        <f t="shared" si="88"/>
        <v>21</v>
      </c>
      <c r="L709" s="54">
        <f t="shared" si="84"/>
        <v>13</v>
      </c>
      <c r="M709" s="54">
        <f t="shared" si="85"/>
        <v>4</v>
      </c>
      <c r="N709" s="54">
        <f t="shared" si="86"/>
        <v>10</v>
      </c>
      <c r="O709" s="54">
        <f t="shared" si="87"/>
        <v>1</v>
      </c>
      <c r="P709" s="54">
        <f t="shared" si="89"/>
        <v>28</v>
      </c>
      <c r="Q709" s="54">
        <f t="shared" si="90"/>
        <v>27</v>
      </c>
      <c r="R709" s="94">
        <f t="shared" si="91"/>
        <v>1</v>
      </c>
    </row>
    <row r="710" spans="1:18" x14ac:dyDescent="0.25">
      <c r="A710" s="91">
        <v>42397</v>
      </c>
      <c r="B710" s="92" t="s">
        <v>29</v>
      </c>
      <c r="C710" s="93">
        <v>1315</v>
      </c>
      <c r="D710" s="93">
        <v>1330</v>
      </c>
      <c r="E710" s="54" t="s">
        <v>32</v>
      </c>
      <c r="F710" s="54" t="s">
        <v>64</v>
      </c>
      <c r="G710" s="161">
        <v>32</v>
      </c>
      <c r="H710" s="161">
        <v>6</v>
      </c>
      <c r="I710" s="161">
        <v>9</v>
      </c>
      <c r="J710" s="161">
        <v>6</v>
      </c>
      <c r="K710" s="54">
        <f t="shared" si="88"/>
        <v>53</v>
      </c>
      <c r="L710" s="54">
        <f t="shared" si="84"/>
        <v>32</v>
      </c>
      <c r="M710" s="54">
        <f t="shared" si="85"/>
        <v>12</v>
      </c>
      <c r="N710" s="54">
        <f t="shared" si="86"/>
        <v>23</v>
      </c>
      <c r="O710" s="54">
        <f t="shared" si="87"/>
        <v>3</v>
      </c>
      <c r="P710" s="54">
        <f t="shared" si="89"/>
        <v>70</v>
      </c>
      <c r="Q710" s="54">
        <f t="shared" si="90"/>
        <v>67</v>
      </c>
      <c r="R710" s="94">
        <f t="shared" si="91"/>
        <v>3</v>
      </c>
    </row>
    <row r="711" spans="1:18" x14ac:dyDescent="0.25">
      <c r="A711" s="91">
        <v>42397</v>
      </c>
      <c r="B711" s="92" t="s">
        <v>29</v>
      </c>
      <c r="C711" s="93">
        <v>1330</v>
      </c>
      <c r="D711" s="93">
        <v>1345</v>
      </c>
      <c r="E711" s="54" t="s">
        <v>32</v>
      </c>
      <c r="F711" s="54" t="s">
        <v>64</v>
      </c>
      <c r="G711" s="161">
        <v>13</v>
      </c>
      <c r="H711" s="161">
        <v>2</v>
      </c>
      <c r="I711" s="161">
        <v>5</v>
      </c>
      <c r="J711" s="161">
        <v>5</v>
      </c>
      <c r="K711" s="54">
        <f t="shared" si="88"/>
        <v>25</v>
      </c>
      <c r="L711" s="54">
        <f t="shared" si="84"/>
        <v>13</v>
      </c>
      <c r="M711" s="54">
        <f t="shared" si="85"/>
        <v>4</v>
      </c>
      <c r="N711" s="54">
        <f t="shared" si="86"/>
        <v>13</v>
      </c>
      <c r="O711" s="54">
        <f t="shared" si="87"/>
        <v>3</v>
      </c>
      <c r="P711" s="54">
        <f t="shared" si="89"/>
        <v>33</v>
      </c>
      <c r="Q711" s="54">
        <f t="shared" si="90"/>
        <v>30</v>
      </c>
      <c r="R711" s="94">
        <f t="shared" si="91"/>
        <v>3</v>
      </c>
    </row>
    <row r="712" spans="1:18" x14ac:dyDescent="0.25">
      <c r="A712" s="91">
        <v>42397</v>
      </c>
      <c r="B712" s="92" t="s">
        <v>29</v>
      </c>
      <c r="C712" s="93">
        <v>1345</v>
      </c>
      <c r="D712" s="93">
        <v>1400</v>
      </c>
      <c r="E712" s="54" t="s">
        <v>32</v>
      </c>
      <c r="F712" s="54" t="s">
        <v>64</v>
      </c>
      <c r="G712" s="161">
        <v>13</v>
      </c>
      <c r="H712" s="161">
        <v>2</v>
      </c>
      <c r="I712" s="161">
        <v>3</v>
      </c>
      <c r="J712" s="161">
        <v>8</v>
      </c>
      <c r="K712" s="54">
        <f t="shared" si="88"/>
        <v>26</v>
      </c>
      <c r="L712" s="54">
        <f t="shared" si="84"/>
        <v>13</v>
      </c>
      <c r="M712" s="54">
        <f t="shared" si="85"/>
        <v>4</v>
      </c>
      <c r="N712" s="54">
        <f t="shared" si="86"/>
        <v>8</v>
      </c>
      <c r="O712" s="54">
        <f t="shared" si="87"/>
        <v>4</v>
      </c>
      <c r="P712" s="54">
        <f t="shared" si="89"/>
        <v>29</v>
      </c>
      <c r="Q712" s="54">
        <f t="shared" si="90"/>
        <v>25</v>
      </c>
      <c r="R712" s="94">
        <f t="shared" si="91"/>
        <v>4</v>
      </c>
    </row>
    <row r="713" spans="1:18" x14ac:dyDescent="0.25">
      <c r="A713" s="91">
        <v>42397</v>
      </c>
      <c r="B713" s="92" t="s">
        <v>29</v>
      </c>
      <c r="C713" s="93">
        <v>1400</v>
      </c>
      <c r="D713" s="93">
        <v>1415</v>
      </c>
      <c r="E713" s="54" t="s">
        <v>32</v>
      </c>
      <c r="F713" s="54" t="s">
        <v>64</v>
      </c>
      <c r="G713" s="161">
        <v>24</v>
      </c>
      <c r="H713" s="161">
        <v>3</v>
      </c>
      <c r="I713" s="161">
        <v>12</v>
      </c>
      <c r="J713" s="161">
        <v>6</v>
      </c>
      <c r="K713" s="54">
        <f t="shared" si="88"/>
        <v>45</v>
      </c>
      <c r="L713" s="54">
        <f t="shared" si="84"/>
        <v>24</v>
      </c>
      <c r="M713" s="54">
        <f t="shared" si="85"/>
        <v>6</v>
      </c>
      <c r="N713" s="54">
        <f t="shared" si="86"/>
        <v>30</v>
      </c>
      <c r="O713" s="54">
        <f t="shared" si="87"/>
        <v>3</v>
      </c>
      <c r="P713" s="54">
        <f t="shared" si="89"/>
        <v>63</v>
      </c>
      <c r="Q713" s="54">
        <f t="shared" si="90"/>
        <v>60</v>
      </c>
      <c r="R713" s="94">
        <f t="shared" si="91"/>
        <v>3</v>
      </c>
    </row>
    <row r="714" spans="1:18" x14ac:dyDescent="0.25">
      <c r="A714" s="91">
        <v>42397</v>
      </c>
      <c r="B714" s="92" t="s">
        <v>29</v>
      </c>
      <c r="C714" s="93">
        <v>1415</v>
      </c>
      <c r="D714" s="93">
        <v>1430</v>
      </c>
      <c r="E714" s="54" t="s">
        <v>32</v>
      </c>
      <c r="F714" s="54" t="s">
        <v>64</v>
      </c>
      <c r="G714" s="161">
        <v>28</v>
      </c>
      <c r="H714" s="161">
        <v>3</v>
      </c>
      <c r="I714" s="161">
        <v>9</v>
      </c>
      <c r="J714" s="161">
        <v>11</v>
      </c>
      <c r="K714" s="54">
        <f t="shared" si="88"/>
        <v>51</v>
      </c>
      <c r="L714" s="54">
        <f t="shared" si="84"/>
        <v>28</v>
      </c>
      <c r="M714" s="54">
        <f t="shared" si="85"/>
        <v>6</v>
      </c>
      <c r="N714" s="54">
        <f t="shared" si="86"/>
        <v>23</v>
      </c>
      <c r="O714" s="54">
        <f t="shared" si="87"/>
        <v>6</v>
      </c>
      <c r="P714" s="54">
        <f t="shared" si="89"/>
        <v>63</v>
      </c>
      <c r="Q714" s="54">
        <f t="shared" si="90"/>
        <v>57</v>
      </c>
      <c r="R714" s="94">
        <f t="shared" si="91"/>
        <v>6</v>
      </c>
    </row>
    <row r="715" spans="1:18" x14ac:dyDescent="0.25">
      <c r="A715" s="91">
        <v>42397</v>
      </c>
      <c r="B715" s="92" t="s">
        <v>29</v>
      </c>
      <c r="C715" s="93">
        <v>1430</v>
      </c>
      <c r="D715" s="93">
        <v>1445</v>
      </c>
      <c r="E715" s="54" t="s">
        <v>32</v>
      </c>
      <c r="F715" s="54" t="s">
        <v>64</v>
      </c>
      <c r="G715" s="161">
        <v>32</v>
      </c>
      <c r="H715" s="161">
        <v>2</v>
      </c>
      <c r="I715" s="161">
        <v>9</v>
      </c>
      <c r="J715" s="161">
        <v>7</v>
      </c>
      <c r="K715" s="54">
        <f t="shared" si="88"/>
        <v>50</v>
      </c>
      <c r="L715" s="54">
        <f t="shared" si="84"/>
        <v>32</v>
      </c>
      <c r="M715" s="54">
        <f t="shared" si="85"/>
        <v>4</v>
      </c>
      <c r="N715" s="54">
        <f t="shared" si="86"/>
        <v>23</v>
      </c>
      <c r="O715" s="54">
        <f t="shared" si="87"/>
        <v>4</v>
      </c>
      <c r="P715" s="54">
        <f t="shared" si="89"/>
        <v>63</v>
      </c>
      <c r="Q715" s="54">
        <f t="shared" si="90"/>
        <v>59</v>
      </c>
      <c r="R715" s="94">
        <f t="shared" si="91"/>
        <v>4</v>
      </c>
    </row>
    <row r="716" spans="1:18" x14ac:dyDescent="0.25">
      <c r="A716" s="91">
        <v>42397</v>
      </c>
      <c r="B716" s="92" t="s">
        <v>29</v>
      </c>
      <c r="C716" s="93">
        <v>1445</v>
      </c>
      <c r="D716" s="93">
        <v>1500</v>
      </c>
      <c r="E716" s="54" t="s">
        <v>32</v>
      </c>
      <c r="F716" s="54" t="s">
        <v>64</v>
      </c>
      <c r="G716" s="161">
        <v>33</v>
      </c>
      <c r="H716" s="161">
        <v>8</v>
      </c>
      <c r="I716" s="161">
        <v>5</v>
      </c>
      <c r="J716" s="161">
        <v>3</v>
      </c>
      <c r="K716" s="54">
        <f t="shared" si="88"/>
        <v>49</v>
      </c>
      <c r="L716" s="54">
        <f t="shared" si="84"/>
        <v>33</v>
      </c>
      <c r="M716" s="54">
        <f t="shared" si="85"/>
        <v>16</v>
      </c>
      <c r="N716" s="54">
        <f t="shared" si="86"/>
        <v>13</v>
      </c>
      <c r="O716" s="54">
        <f t="shared" si="87"/>
        <v>2</v>
      </c>
      <c r="P716" s="54">
        <f t="shared" si="89"/>
        <v>64</v>
      </c>
      <c r="Q716" s="54">
        <f t="shared" si="90"/>
        <v>62</v>
      </c>
      <c r="R716" s="94">
        <f t="shared" si="91"/>
        <v>2</v>
      </c>
    </row>
    <row r="717" spans="1:18" x14ac:dyDescent="0.25">
      <c r="A717" s="91">
        <v>42397</v>
      </c>
      <c r="B717" s="92" t="s">
        <v>29</v>
      </c>
      <c r="C717" s="93">
        <v>1500</v>
      </c>
      <c r="D717" s="93">
        <v>1515</v>
      </c>
      <c r="E717" s="54" t="s">
        <v>32</v>
      </c>
      <c r="F717" s="54" t="s">
        <v>64</v>
      </c>
      <c r="G717" s="161">
        <v>18</v>
      </c>
      <c r="H717" s="161">
        <v>5</v>
      </c>
      <c r="I717" s="161">
        <v>3</v>
      </c>
      <c r="J717" s="161">
        <v>10</v>
      </c>
      <c r="K717" s="54">
        <f t="shared" si="88"/>
        <v>36</v>
      </c>
      <c r="L717" s="54">
        <f t="shared" si="84"/>
        <v>18</v>
      </c>
      <c r="M717" s="54">
        <f t="shared" si="85"/>
        <v>10</v>
      </c>
      <c r="N717" s="54">
        <f t="shared" si="86"/>
        <v>8</v>
      </c>
      <c r="O717" s="54">
        <f t="shared" si="87"/>
        <v>5</v>
      </c>
      <c r="P717" s="54">
        <f t="shared" si="89"/>
        <v>41</v>
      </c>
      <c r="Q717" s="54">
        <f t="shared" si="90"/>
        <v>36</v>
      </c>
      <c r="R717" s="94">
        <f t="shared" si="91"/>
        <v>5</v>
      </c>
    </row>
    <row r="718" spans="1:18" x14ac:dyDescent="0.25">
      <c r="A718" s="91">
        <v>42397</v>
      </c>
      <c r="B718" s="92" t="s">
        <v>29</v>
      </c>
      <c r="C718" s="93">
        <v>1515</v>
      </c>
      <c r="D718" s="93">
        <v>1530</v>
      </c>
      <c r="E718" s="54" t="s">
        <v>32</v>
      </c>
      <c r="F718" s="54" t="s">
        <v>64</v>
      </c>
      <c r="G718" s="161">
        <v>35</v>
      </c>
      <c r="H718" s="161">
        <v>3</v>
      </c>
      <c r="I718" s="161">
        <v>15</v>
      </c>
      <c r="J718" s="161">
        <v>5</v>
      </c>
      <c r="K718" s="54">
        <f t="shared" si="88"/>
        <v>58</v>
      </c>
      <c r="L718" s="54">
        <f t="shared" si="84"/>
        <v>35</v>
      </c>
      <c r="M718" s="54">
        <f t="shared" si="85"/>
        <v>6</v>
      </c>
      <c r="N718" s="54">
        <f t="shared" si="86"/>
        <v>38</v>
      </c>
      <c r="O718" s="54">
        <f t="shared" si="87"/>
        <v>3</v>
      </c>
      <c r="P718" s="54">
        <f t="shared" si="89"/>
        <v>82</v>
      </c>
      <c r="Q718" s="54">
        <f t="shared" si="90"/>
        <v>79</v>
      </c>
      <c r="R718" s="94">
        <f t="shared" si="91"/>
        <v>3</v>
      </c>
    </row>
    <row r="719" spans="1:18" x14ac:dyDescent="0.25">
      <c r="A719" s="91">
        <v>42397</v>
      </c>
      <c r="B719" s="92" t="s">
        <v>29</v>
      </c>
      <c r="C719" s="93">
        <v>1530</v>
      </c>
      <c r="D719" s="93">
        <v>1545</v>
      </c>
      <c r="E719" s="54" t="s">
        <v>32</v>
      </c>
      <c r="F719" s="54" t="s">
        <v>64</v>
      </c>
      <c r="G719" s="161">
        <v>16</v>
      </c>
      <c r="H719" s="161">
        <v>2</v>
      </c>
      <c r="I719" s="161">
        <v>11</v>
      </c>
      <c r="J719" s="161">
        <v>7</v>
      </c>
      <c r="K719" s="54">
        <f t="shared" si="88"/>
        <v>36</v>
      </c>
      <c r="L719" s="54">
        <f t="shared" si="84"/>
        <v>16</v>
      </c>
      <c r="M719" s="54">
        <f t="shared" si="85"/>
        <v>4</v>
      </c>
      <c r="N719" s="54">
        <f t="shared" si="86"/>
        <v>28</v>
      </c>
      <c r="O719" s="54">
        <f t="shared" si="87"/>
        <v>4</v>
      </c>
      <c r="P719" s="54">
        <f t="shared" si="89"/>
        <v>52</v>
      </c>
      <c r="Q719" s="54">
        <f t="shared" si="90"/>
        <v>48</v>
      </c>
      <c r="R719" s="94">
        <f t="shared" si="91"/>
        <v>4</v>
      </c>
    </row>
    <row r="720" spans="1:18" x14ac:dyDescent="0.25">
      <c r="A720" s="91">
        <v>42397</v>
      </c>
      <c r="B720" s="92" t="s">
        <v>29</v>
      </c>
      <c r="C720" s="93">
        <v>1545</v>
      </c>
      <c r="D720" s="93">
        <v>1600</v>
      </c>
      <c r="E720" s="54" t="s">
        <v>32</v>
      </c>
      <c r="F720" s="54" t="s">
        <v>64</v>
      </c>
      <c r="G720" s="161">
        <v>19</v>
      </c>
      <c r="H720" s="161">
        <v>4</v>
      </c>
      <c r="I720" s="161">
        <v>17</v>
      </c>
      <c r="J720" s="161">
        <v>8</v>
      </c>
      <c r="K720" s="54">
        <f t="shared" si="88"/>
        <v>48</v>
      </c>
      <c r="L720" s="54">
        <f t="shared" si="84"/>
        <v>19</v>
      </c>
      <c r="M720" s="54">
        <f t="shared" si="85"/>
        <v>8</v>
      </c>
      <c r="N720" s="54">
        <f t="shared" si="86"/>
        <v>43</v>
      </c>
      <c r="O720" s="54">
        <f t="shared" si="87"/>
        <v>4</v>
      </c>
      <c r="P720" s="54">
        <f t="shared" si="89"/>
        <v>74</v>
      </c>
      <c r="Q720" s="54">
        <f t="shared" si="90"/>
        <v>70</v>
      </c>
      <c r="R720" s="94">
        <f t="shared" si="91"/>
        <v>4</v>
      </c>
    </row>
    <row r="721" spans="1:18" x14ac:dyDescent="0.25">
      <c r="A721" s="91">
        <v>42397</v>
      </c>
      <c r="B721" s="92" t="s">
        <v>29</v>
      </c>
      <c r="C721" s="93">
        <v>1600</v>
      </c>
      <c r="D721" s="93">
        <v>1615</v>
      </c>
      <c r="E721" s="54" t="s">
        <v>32</v>
      </c>
      <c r="F721" s="54" t="s">
        <v>64</v>
      </c>
      <c r="G721" s="161">
        <v>7</v>
      </c>
      <c r="H721" s="161">
        <v>2</v>
      </c>
      <c r="I721" s="161">
        <v>21</v>
      </c>
      <c r="J721" s="161">
        <v>2</v>
      </c>
      <c r="K721" s="54">
        <f t="shared" si="88"/>
        <v>32</v>
      </c>
      <c r="L721" s="54">
        <f t="shared" ref="L721:L784" si="92">ROUNDUP(G721*$C$3,0)</f>
        <v>7</v>
      </c>
      <c r="M721" s="54">
        <f t="shared" ref="M721:M784" si="93">ROUNDUP($C$7*H721,0)</f>
        <v>4</v>
      </c>
      <c r="N721" s="54">
        <f t="shared" ref="N721:N784" si="94">ROUNDUP(I721*$C$10,0)</f>
        <v>53</v>
      </c>
      <c r="O721" s="54">
        <f t="shared" ref="O721:O784" si="95">ROUNDUP(J721*$C$11,0)</f>
        <v>1</v>
      </c>
      <c r="P721" s="54">
        <f t="shared" si="89"/>
        <v>65</v>
      </c>
      <c r="Q721" s="54">
        <f t="shared" si="90"/>
        <v>64</v>
      </c>
      <c r="R721" s="94">
        <f t="shared" si="91"/>
        <v>1</v>
      </c>
    </row>
    <row r="722" spans="1:18" x14ac:dyDescent="0.25">
      <c r="A722" s="91">
        <v>42397</v>
      </c>
      <c r="B722" s="92" t="s">
        <v>29</v>
      </c>
      <c r="C722" s="93">
        <v>1615</v>
      </c>
      <c r="D722" s="93">
        <v>1630</v>
      </c>
      <c r="E722" s="54" t="s">
        <v>32</v>
      </c>
      <c r="F722" s="54" t="s">
        <v>64</v>
      </c>
      <c r="G722" s="161">
        <v>21</v>
      </c>
      <c r="H722" s="161">
        <v>6</v>
      </c>
      <c r="I722" s="161">
        <v>15</v>
      </c>
      <c r="J722" s="161">
        <v>6</v>
      </c>
      <c r="K722" s="54">
        <f t="shared" si="88"/>
        <v>48</v>
      </c>
      <c r="L722" s="54">
        <f t="shared" si="92"/>
        <v>21</v>
      </c>
      <c r="M722" s="54">
        <f t="shared" si="93"/>
        <v>12</v>
      </c>
      <c r="N722" s="54">
        <f t="shared" si="94"/>
        <v>38</v>
      </c>
      <c r="O722" s="54">
        <f t="shared" si="95"/>
        <v>3</v>
      </c>
      <c r="P722" s="54">
        <f t="shared" si="89"/>
        <v>74</v>
      </c>
      <c r="Q722" s="54">
        <f t="shared" si="90"/>
        <v>71</v>
      </c>
      <c r="R722" s="94">
        <f t="shared" si="91"/>
        <v>3</v>
      </c>
    </row>
    <row r="723" spans="1:18" x14ac:dyDescent="0.25">
      <c r="A723" s="91">
        <v>42397</v>
      </c>
      <c r="B723" s="92" t="s">
        <v>29</v>
      </c>
      <c r="C723" s="93">
        <v>1630</v>
      </c>
      <c r="D723" s="93">
        <v>1645</v>
      </c>
      <c r="E723" s="54" t="s">
        <v>32</v>
      </c>
      <c r="F723" s="54" t="s">
        <v>64</v>
      </c>
      <c r="G723" s="161">
        <v>18</v>
      </c>
      <c r="H723" s="161">
        <v>4</v>
      </c>
      <c r="I723" s="161">
        <v>16</v>
      </c>
      <c r="J723" s="161">
        <v>5</v>
      </c>
      <c r="K723" s="54">
        <f t="shared" si="88"/>
        <v>43</v>
      </c>
      <c r="L723" s="54">
        <f t="shared" si="92"/>
        <v>18</v>
      </c>
      <c r="M723" s="54">
        <f t="shared" si="93"/>
        <v>8</v>
      </c>
      <c r="N723" s="54">
        <f t="shared" si="94"/>
        <v>40</v>
      </c>
      <c r="O723" s="54">
        <f t="shared" si="95"/>
        <v>3</v>
      </c>
      <c r="P723" s="54">
        <f t="shared" si="89"/>
        <v>69</v>
      </c>
      <c r="Q723" s="54">
        <f t="shared" si="90"/>
        <v>66</v>
      </c>
      <c r="R723" s="94">
        <f t="shared" si="91"/>
        <v>3</v>
      </c>
    </row>
    <row r="724" spans="1:18" x14ac:dyDescent="0.25">
      <c r="A724" s="91">
        <v>42397</v>
      </c>
      <c r="B724" s="92" t="s">
        <v>29</v>
      </c>
      <c r="C724" s="93">
        <v>1645</v>
      </c>
      <c r="D724" s="93">
        <v>1700</v>
      </c>
      <c r="E724" s="54" t="s">
        <v>32</v>
      </c>
      <c r="F724" s="54" t="s">
        <v>64</v>
      </c>
      <c r="G724" s="161">
        <v>19</v>
      </c>
      <c r="H724" s="161">
        <v>3</v>
      </c>
      <c r="I724" s="161">
        <v>11</v>
      </c>
      <c r="J724" s="161">
        <v>6</v>
      </c>
      <c r="K724" s="54">
        <f t="shared" si="88"/>
        <v>39</v>
      </c>
      <c r="L724" s="54">
        <f t="shared" si="92"/>
        <v>19</v>
      </c>
      <c r="M724" s="54">
        <f t="shared" si="93"/>
        <v>6</v>
      </c>
      <c r="N724" s="54">
        <f t="shared" si="94"/>
        <v>28</v>
      </c>
      <c r="O724" s="54">
        <f t="shared" si="95"/>
        <v>3</v>
      </c>
      <c r="P724" s="54">
        <f t="shared" si="89"/>
        <v>56</v>
      </c>
      <c r="Q724" s="54">
        <f t="shared" si="90"/>
        <v>53</v>
      </c>
      <c r="R724" s="94">
        <f t="shared" si="91"/>
        <v>3</v>
      </c>
    </row>
    <row r="725" spans="1:18" x14ac:dyDescent="0.25">
      <c r="A725" s="91">
        <v>42397</v>
      </c>
      <c r="B725" s="92" t="s">
        <v>29</v>
      </c>
      <c r="C725" s="93">
        <v>1700</v>
      </c>
      <c r="D725" s="93">
        <v>1715</v>
      </c>
      <c r="E725" s="54" t="s">
        <v>32</v>
      </c>
      <c r="F725" s="54" t="s">
        <v>64</v>
      </c>
      <c r="G725" s="161">
        <v>19</v>
      </c>
      <c r="H725" s="161">
        <v>11</v>
      </c>
      <c r="I725" s="161">
        <v>8</v>
      </c>
      <c r="J725" s="161">
        <v>3</v>
      </c>
      <c r="K725" s="54">
        <f t="shared" si="88"/>
        <v>41</v>
      </c>
      <c r="L725" s="54">
        <f t="shared" si="92"/>
        <v>19</v>
      </c>
      <c r="M725" s="54">
        <f t="shared" si="93"/>
        <v>22</v>
      </c>
      <c r="N725" s="54">
        <f t="shared" si="94"/>
        <v>20</v>
      </c>
      <c r="O725" s="54">
        <f t="shared" si="95"/>
        <v>2</v>
      </c>
      <c r="P725" s="54">
        <f t="shared" si="89"/>
        <v>63</v>
      </c>
      <c r="Q725" s="54">
        <f t="shared" si="90"/>
        <v>61</v>
      </c>
      <c r="R725" s="94">
        <f t="shared" si="91"/>
        <v>2</v>
      </c>
    </row>
    <row r="726" spans="1:18" x14ac:dyDescent="0.25">
      <c r="A726" s="91">
        <v>42397</v>
      </c>
      <c r="B726" s="92" t="s">
        <v>29</v>
      </c>
      <c r="C726" s="93">
        <v>1715</v>
      </c>
      <c r="D726" s="93">
        <v>1730</v>
      </c>
      <c r="E726" s="54" t="s">
        <v>32</v>
      </c>
      <c r="F726" s="54" t="s">
        <v>64</v>
      </c>
      <c r="G726" s="161">
        <v>34</v>
      </c>
      <c r="H726" s="161">
        <v>3</v>
      </c>
      <c r="I726" s="161">
        <v>14</v>
      </c>
      <c r="J726" s="161">
        <v>3</v>
      </c>
      <c r="K726" s="54">
        <f t="shared" si="88"/>
        <v>54</v>
      </c>
      <c r="L726" s="54">
        <f t="shared" si="92"/>
        <v>34</v>
      </c>
      <c r="M726" s="54">
        <f t="shared" si="93"/>
        <v>6</v>
      </c>
      <c r="N726" s="54">
        <f t="shared" si="94"/>
        <v>35</v>
      </c>
      <c r="O726" s="54">
        <f t="shared" si="95"/>
        <v>2</v>
      </c>
      <c r="P726" s="54">
        <f t="shared" si="89"/>
        <v>77</v>
      </c>
      <c r="Q726" s="54">
        <f t="shared" si="90"/>
        <v>75</v>
      </c>
      <c r="R726" s="94">
        <f t="shared" si="91"/>
        <v>2</v>
      </c>
    </row>
    <row r="727" spans="1:18" x14ac:dyDescent="0.25">
      <c r="A727" s="91">
        <v>42397</v>
      </c>
      <c r="B727" s="92" t="s">
        <v>29</v>
      </c>
      <c r="C727" s="93">
        <v>1730</v>
      </c>
      <c r="D727" s="93">
        <v>1745</v>
      </c>
      <c r="E727" s="54" t="s">
        <v>32</v>
      </c>
      <c r="F727" s="54" t="s">
        <v>64</v>
      </c>
      <c r="G727" s="161">
        <v>25</v>
      </c>
      <c r="H727" s="161">
        <v>5</v>
      </c>
      <c r="I727" s="161">
        <v>8</v>
      </c>
      <c r="J727" s="161">
        <v>20</v>
      </c>
      <c r="K727" s="54">
        <f t="shared" si="88"/>
        <v>58</v>
      </c>
      <c r="L727" s="54">
        <f t="shared" si="92"/>
        <v>25</v>
      </c>
      <c r="M727" s="54">
        <f t="shared" si="93"/>
        <v>10</v>
      </c>
      <c r="N727" s="54">
        <f t="shared" si="94"/>
        <v>20</v>
      </c>
      <c r="O727" s="54">
        <f t="shared" si="95"/>
        <v>10</v>
      </c>
      <c r="P727" s="54">
        <f t="shared" si="89"/>
        <v>65</v>
      </c>
      <c r="Q727" s="54">
        <f t="shared" si="90"/>
        <v>55</v>
      </c>
      <c r="R727" s="94">
        <f t="shared" si="91"/>
        <v>10</v>
      </c>
    </row>
    <row r="728" spans="1:18" x14ac:dyDescent="0.25">
      <c r="A728" s="91">
        <v>42397</v>
      </c>
      <c r="B728" s="92" t="s">
        <v>29</v>
      </c>
      <c r="C728" s="93">
        <v>1745</v>
      </c>
      <c r="D728" s="93">
        <v>1800</v>
      </c>
      <c r="E728" s="54" t="s">
        <v>32</v>
      </c>
      <c r="F728" s="54" t="s">
        <v>64</v>
      </c>
      <c r="G728" s="161">
        <v>28</v>
      </c>
      <c r="H728" s="161">
        <v>3</v>
      </c>
      <c r="I728" s="161">
        <v>10</v>
      </c>
      <c r="J728" s="161">
        <v>13</v>
      </c>
      <c r="K728" s="54">
        <f t="shared" si="88"/>
        <v>54</v>
      </c>
      <c r="L728" s="54">
        <f t="shared" si="92"/>
        <v>28</v>
      </c>
      <c r="M728" s="54">
        <f t="shared" si="93"/>
        <v>6</v>
      </c>
      <c r="N728" s="54">
        <f t="shared" si="94"/>
        <v>25</v>
      </c>
      <c r="O728" s="54">
        <f t="shared" si="95"/>
        <v>7</v>
      </c>
      <c r="P728" s="54">
        <f t="shared" si="89"/>
        <v>66</v>
      </c>
      <c r="Q728" s="54">
        <f t="shared" si="90"/>
        <v>59</v>
      </c>
      <c r="R728" s="94">
        <f t="shared" si="91"/>
        <v>7</v>
      </c>
    </row>
    <row r="729" spans="1:18" x14ac:dyDescent="0.25">
      <c r="A729" s="91">
        <v>42397</v>
      </c>
      <c r="B729" s="92" t="s">
        <v>29</v>
      </c>
      <c r="C729" s="93">
        <v>1800</v>
      </c>
      <c r="D729" s="93">
        <v>1815</v>
      </c>
      <c r="E729" s="54" t="s">
        <v>32</v>
      </c>
      <c r="F729" s="54" t="s">
        <v>64</v>
      </c>
      <c r="G729" s="161">
        <v>32</v>
      </c>
      <c r="H729" s="161">
        <v>2</v>
      </c>
      <c r="I729" s="161">
        <v>9</v>
      </c>
      <c r="J729" s="161">
        <v>5</v>
      </c>
      <c r="K729" s="54">
        <f t="shared" ref="K729:K792" si="96">SUM(G729:J729)</f>
        <v>48</v>
      </c>
      <c r="L729" s="54">
        <f t="shared" si="92"/>
        <v>32</v>
      </c>
      <c r="M729" s="54">
        <f t="shared" si="93"/>
        <v>4</v>
      </c>
      <c r="N729" s="54">
        <f t="shared" si="94"/>
        <v>23</v>
      </c>
      <c r="O729" s="54">
        <f t="shared" si="95"/>
        <v>3</v>
      </c>
      <c r="P729" s="54">
        <f t="shared" ref="P729:P792" si="97">SUM(L729:O729)</f>
        <v>62</v>
      </c>
      <c r="Q729" s="54">
        <f t="shared" si="90"/>
        <v>59</v>
      </c>
      <c r="R729" s="94">
        <f t="shared" si="91"/>
        <v>3</v>
      </c>
    </row>
    <row r="730" spans="1:18" x14ac:dyDescent="0.25">
      <c r="A730" s="91">
        <v>42397</v>
      </c>
      <c r="B730" s="92" t="s">
        <v>29</v>
      </c>
      <c r="C730" s="93">
        <v>1815</v>
      </c>
      <c r="D730" s="93">
        <v>1830</v>
      </c>
      <c r="E730" s="54" t="s">
        <v>32</v>
      </c>
      <c r="F730" s="54" t="s">
        <v>64</v>
      </c>
      <c r="G730" s="161">
        <v>26</v>
      </c>
      <c r="H730" s="161">
        <v>3</v>
      </c>
      <c r="I730" s="161">
        <v>6</v>
      </c>
      <c r="J730" s="161">
        <v>9</v>
      </c>
      <c r="K730" s="54">
        <f t="shared" si="96"/>
        <v>44</v>
      </c>
      <c r="L730" s="54">
        <f t="shared" si="92"/>
        <v>26</v>
      </c>
      <c r="M730" s="54">
        <f t="shared" si="93"/>
        <v>6</v>
      </c>
      <c r="N730" s="54">
        <f t="shared" si="94"/>
        <v>15</v>
      </c>
      <c r="O730" s="54">
        <f t="shared" si="95"/>
        <v>5</v>
      </c>
      <c r="P730" s="54">
        <f t="shared" si="97"/>
        <v>52</v>
      </c>
      <c r="Q730" s="54">
        <f t="shared" si="90"/>
        <v>47</v>
      </c>
      <c r="R730" s="94">
        <f t="shared" si="91"/>
        <v>5</v>
      </c>
    </row>
    <row r="731" spans="1:18" x14ac:dyDescent="0.25">
      <c r="A731" s="91">
        <v>42397</v>
      </c>
      <c r="B731" s="92" t="s">
        <v>29</v>
      </c>
      <c r="C731" s="93">
        <v>1830</v>
      </c>
      <c r="D731" s="93">
        <v>1845</v>
      </c>
      <c r="E731" s="54" t="s">
        <v>32</v>
      </c>
      <c r="F731" s="54" t="s">
        <v>64</v>
      </c>
      <c r="G731" s="161">
        <v>32</v>
      </c>
      <c r="H731" s="161">
        <v>3</v>
      </c>
      <c r="I731" s="161">
        <v>8</v>
      </c>
      <c r="J731" s="161">
        <v>5</v>
      </c>
      <c r="K731" s="54">
        <f t="shared" si="96"/>
        <v>48</v>
      </c>
      <c r="L731" s="54">
        <f t="shared" si="92"/>
        <v>32</v>
      </c>
      <c r="M731" s="54">
        <f t="shared" si="93"/>
        <v>6</v>
      </c>
      <c r="N731" s="54">
        <f t="shared" si="94"/>
        <v>20</v>
      </c>
      <c r="O731" s="54">
        <f t="shared" si="95"/>
        <v>3</v>
      </c>
      <c r="P731" s="54">
        <f t="shared" si="97"/>
        <v>61</v>
      </c>
      <c r="Q731" s="54">
        <f t="shared" si="90"/>
        <v>58</v>
      </c>
      <c r="R731" s="94">
        <f t="shared" si="91"/>
        <v>3</v>
      </c>
    </row>
    <row r="732" spans="1:18" x14ac:dyDescent="0.25">
      <c r="A732" s="91">
        <v>42397</v>
      </c>
      <c r="B732" s="92" t="s">
        <v>29</v>
      </c>
      <c r="C732" s="93">
        <v>1845</v>
      </c>
      <c r="D732" s="93">
        <v>1900</v>
      </c>
      <c r="E732" s="54" t="s">
        <v>32</v>
      </c>
      <c r="F732" s="54" t="s">
        <v>64</v>
      </c>
      <c r="G732" s="161">
        <v>14</v>
      </c>
      <c r="H732" s="161">
        <v>2</v>
      </c>
      <c r="I732" s="161">
        <v>4</v>
      </c>
      <c r="J732" s="161">
        <v>5</v>
      </c>
      <c r="K732" s="54">
        <f t="shared" si="96"/>
        <v>25</v>
      </c>
      <c r="L732" s="54">
        <f t="shared" si="92"/>
        <v>14</v>
      </c>
      <c r="M732" s="54">
        <f t="shared" si="93"/>
        <v>4</v>
      </c>
      <c r="N732" s="54">
        <f t="shared" si="94"/>
        <v>10</v>
      </c>
      <c r="O732" s="54">
        <f t="shared" si="95"/>
        <v>3</v>
      </c>
      <c r="P732" s="54">
        <f t="shared" si="97"/>
        <v>31</v>
      </c>
      <c r="Q732" s="54">
        <f t="shared" si="90"/>
        <v>28</v>
      </c>
      <c r="R732" s="94">
        <f t="shared" si="91"/>
        <v>3</v>
      </c>
    </row>
    <row r="733" spans="1:18" x14ac:dyDescent="0.25">
      <c r="A733" s="91">
        <v>42397</v>
      </c>
      <c r="B733" s="92" t="s">
        <v>29</v>
      </c>
      <c r="C733" s="93">
        <v>1900</v>
      </c>
      <c r="D733" s="93">
        <v>1915</v>
      </c>
      <c r="E733" s="54" t="s">
        <v>32</v>
      </c>
      <c r="F733" s="54" t="s">
        <v>64</v>
      </c>
      <c r="G733" s="161">
        <v>31</v>
      </c>
      <c r="H733" s="161">
        <v>3</v>
      </c>
      <c r="I733" s="161">
        <v>3</v>
      </c>
      <c r="J733" s="161">
        <v>6</v>
      </c>
      <c r="K733" s="54">
        <f t="shared" si="96"/>
        <v>43</v>
      </c>
      <c r="L733" s="54">
        <f t="shared" si="92"/>
        <v>31</v>
      </c>
      <c r="M733" s="54">
        <f t="shared" si="93"/>
        <v>6</v>
      </c>
      <c r="N733" s="54">
        <f t="shared" si="94"/>
        <v>8</v>
      </c>
      <c r="O733" s="54">
        <f t="shared" si="95"/>
        <v>3</v>
      </c>
      <c r="P733" s="54">
        <f t="shared" si="97"/>
        <v>48</v>
      </c>
      <c r="Q733" s="54">
        <f t="shared" si="90"/>
        <v>45</v>
      </c>
      <c r="R733" s="94">
        <f t="shared" si="91"/>
        <v>3</v>
      </c>
    </row>
    <row r="734" spans="1:18" x14ac:dyDescent="0.25">
      <c r="A734" s="91">
        <v>42397</v>
      </c>
      <c r="B734" s="92" t="s">
        <v>29</v>
      </c>
      <c r="C734" s="93">
        <v>1915</v>
      </c>
      <c r="D734" s="93">
        <v>1930</v>
      </c>
      <c r="E734" s="54" t="s">
        <v>32</v>
      </c>
      <c r="F734" s="54" t="s">
        <v>64</v>
      </c>
      <c r="G734" s="161">
        <v>40</v>
      </c>
      <c r="H734" s="161">
        <v>1</v>
      </c>
      <c r="I734" s="161">
        <v>5</v>
      </c>
      <c r="J734" s="161">
        <v>10</v>
      </c>
      <c r="K734" s="54">
        <f t="shared" si="96"/>
        <v>56</v>
      </c>
      <c r="L734" s="54">
        <f t="shared" si="92"/>
        <v>40</v>
      </c>
      <c r="M734" s="54">
        <f t="shared" si="93"/>
        <v>2</v>
      </c>
      <c r="N734" s="54">
        <f t="shared" si="94"/>
        <v>13</v>
      </c>
      <c r="O734" s="54">
        <f t="shared" si="95"/>
        <v>5</v>
      </c>
      <c r="P734" s="54">
        <f t="shared" si="97"/>
        <v>60</v>
      </c>
      <c r="Q734" s="54">
        <f t="shared" si="90"/>
        <v>55</v>
      </c>
      <c r="R734" s="94">
        <f t="shared" si="91"/>
        <v>5</v>
      </c>
    </row>
    <row r="735" spans="1:18" x14ac:dyDescent="0.25">
      <c r="A735" s="91">
        <v>42397</v>
      </c>
      <c r="B735" s="92" t="s">
        <v>29</v>
      </c>
      <c r="C735" s="93">
        <v>1930</v>
      </c>
      <c r="D735" s="93">
        <v>1945</v>
      </c>
      <c r="E735" s="54" t="s">
        <v>32</v>
      </c>
      <c r="F735" s="54" t="s">
        <v>64</v>
      </c>
      <c r="G735" s="161">
        <v>28</v>
      </c>
      <c r="H735" s="161">
        <v>3</v>
      </c>
      <c r="I735" s="161">
        <v>12</v>
      </c>
      <c r="J735" s="161">
        <v>6</v>
      </c>
      <c r="K735" s="54">
        <f t="shared" si="96"/>
        <v>49</v>
      </c>
      <c r="L735" s="54">
        <f t="shared" si="92"/>
        <v>28</v>
      </c>
      <c r="M735" s="54">
        <f t="shared" si="93"/>
        <v>6</v>
      </c>
      <c r="N735" s="54">
        <f t="shared" si="94"/>
        <v>30</v>
      </c>
      <c r="O735" s="54">
        <f t="shared" si="95"/>
        <v>3</v>
      </c>
      <c r="P735" s="54">
        <f t="shared" si="97"/>
        <v>67</v>
      </c>
      <c r="Q735" s="54">
        <f t="shared" si="90"/>
        <v>64</v>
      </c>
      <c r="R735" s="94">
        <f t="shared" si="91"/>
        <v>3</v>
      </c>
    </row>
    <row r="736" spans="1:18" x14ac:dyDescent="0.25">
      <c r="A736" s="91">
        <v>42397</v>
      </c>
      <c r="B736" s="92" t="s">
        <v>29</v>
      </c>
      <c r="C736" s="93">
        <v>1945</v>
      </c>
      <c r="D736" s="93">
        <v>2000</v>
      </c>
      <c r="E736" s="54" t="s">
        <v>32</v>
      </c>
      <c r="F736" s="54" t="s">
        <v>64</v>
      </c>
      <c r="G736" s="161">
        <v>42</v>
      </c>
      <c r="H736" s="161">
        <v>1</v>
      </c>
      <c r="I736" s="161">
        <v>5</v>
      </c>
      <c r="J736" s="161">
        <v>5</v>
      </c>
      <c r="K736" s="54">
        <f t="shared" si="96"/>
        <v>53</v>
      </c>
      <c r="L736" s="54">
        <f t="shared" si="92"/>
        <v>42</v>
      </c>
      <c r="M736" s="54">
        <f t="shared" si="93"/>
        <v>2</v>
      </c>
      <c r="N736" s="54">
        <f t="shared" si="94"/>
        <v>13</v>
      </c>
      <c r="O736" s="54">
        <f t="shared" si="95"/>
        <v>3</v>
      </c>
      <c r="P736" s="54">
        <f t="shared" si="97"/>
        <v>60</v>
      </c>
      <c r="Q736" s="54">
        <f t="shared" si="90"/>
        <v>57</v>
      </c>
      <c r="R736" s="94">
        <f t="shared" si="91"/>
        <v>3</v>
      </c>
    </row>
    <row r="737" spans="1:18" x14ac:dyDescent="0.25">
      <c r="A737" s="101">
        <f>FECHATI</f>
        <v>42397</v>
      </c>
      <c r="B737" s="102" t="s">
        <v>29</v>
      </c>
      <c r="C737" s="88">
        <v>500</v>
      </c>
      <c r="D737" s="88">
        <v>515</v>
      </c>
      <c r="E737" s="89" t="s">
        <v>30</v>
      </c>
      <c r="F737" s="89" t="s">
        <v>65</v>
      </c>
      <c r="G737" s="160">
        <v>0</v>
      </c>
      <c r="H737" s="160">
        <v>0</v>
      </c>
      <c r="I737" s="160">
        <v>0</v>
      </c>
      <c r="J737" s="160">
        <v>0</v>
      </c>
      <c r="K737" s="89">
        <f t="shared" si="96"/>
        <v>0</v>
      </c>
      <c r="L737" s="89">
        <f t="shared" si="92"/>
        <v>0</v>
      </c>
      <c r="M737" s="89">
        <f t="shared" si="93"/>
        <v>0</v>
      </c>
      <c r="N737" s="89">
        <f t="shared" si="94"/>
        <v>0</v>
      </c>
      <c r="O737" s="89">
        <f t="shared" si="95"/>
        <v>0</v>
      </c>
      <c r="P737" s="89">
        <f t="shared" si="97"/>
        <v>0</v>
      </c>
      <c r="Q737" s="89">
        <f t="shared" ref="Q737:Q800" si="98">SUM(L737:N737)</f>
        <v>0</v>
      </c>
      <c r="R737" s="90">
        <f>O737</f>
        <v>0</v>
      </c>
    </row>
    <row r="738" spans="1:18" x14ac:dyDescent="0.25">
      <c r="A738" s="101">
        <f>FECHATI</f>
        <v>42397</v>
      </c>
      <c r="B738" s="102" t="s">
        <v>29</v>
      </c>
      <c r="C738" s="88">
        <v>515</v>
      </c>
      <c r="D738" s="88">
        <v>530</v>
      </c>
      <c r="E738" s="89" t="s">
        <v>30</v>
      </c>
      <c r="F738" s="89" t="s">
        <v>65</v>
      </c>
      <c r="G738" s="160">
        <v>0</v>
      </c>
      <c r="H738" s="160">
        <v>0</v>
      </c>
      <c r="I738" s="160">
        <v>0</v>
      </c>
      <c r="J738" s="160">
        <v>0</v>
      </c>
      <c r="K738" s="89">
        <f t="shared" si="96"/>
        <v>0</v>
      </c>
      <c r="L738" s="89">
        <f t="shared" si="92"/>
        <v>0</v>
      </c>
      <c r="M738" s="89">
        <f t="shared" si="93"/>
        <v>0</v>
      </c>
      <c r="N738" s="89">
        <f t="shared" si="94"/>
        <v>0</v>
      </c>
      <c r="O738" s="89">
        <f t="shared" si="95"/>
        <v>0</v>
      </c>
      <c r="P738" s="89">
        <f t="shared" si="97"/>
        <v>0</v>
      </c>
      <c r="Q738" s="89">
        <f t="shared" si="98"/>
        <v>0</v>
      </c>
      <c r="R738" s="90">
        <f t="shared" ref="R738:R796" si="99">O738</f>
        <v>0</v>
      </c>
    </row>
    <row r="739" spans="1:18" x14ac:dyDescent="0.25">
      <c r="A739" s="101">
        <f>FECHATI</f>
        <v>42397</v>
      </c>
      <c r="B739" s="102" t="s">
        <v>29</v>
      </c>
      <c r="C739" s="88">
        <v>530</v>
      </c>
      <c r="D739" s="88">
        <v>545</v>
      </c>
      <c r="E739" s="89" t="s">
        <v>30</v>
      </c>
      <c r="F739" s="89" t="s">
        <v>65</v>
      </c>
      <c r="G739" s="160">
        <v>0</v>
      </c>
      <c r="H739" s="160">
        <v>0</v>
      </c>
      <c r="I739" s="160">
        <v>0</v>
      </c>
      <c r="J739" s="160">
        <v>0</v>
      </c>
      <c r="K739" s="89">
        <f t="shared" si="96"/>
        <v>0</v>
      </c>
      <c r="L739" s="89">
        <f t="shared" si="92"/>
        <v>0</v>
      </c>
      <c r="M739" s="89">
        <f t="shared" si="93"/>
        <v>0</v>
      </c>
      <c r="N739" s="89">
        <f t="shared" si="94"/>
        <v>0</v>
      </c>
      <c r="O739" s="89">
        <f t="shared" si="95"/>
        <v>0</v>
      </c>
      <c r="P739" s="89">
        <f t="shared" si="97"/>
        <v>0</v>
      </c>
      <c r="Q739" s="89">
        <f t="shared" si="98"/>
        <v>0</v>
      </c>
      <c r="R739" s="90">
        <f t="shared" si="99"/>
        <v>0</v>
      </c>
    </row>
    <row r="740" spans="1:18" x14ac:dyDescent="0.25">
      <c r="A740" s="101">
        <f>FECHATI</f>
        <v>42397</v>
      </c>
      <c r="B740" s="102" t="s">
        <v>29</v>
      </c>
      <c r="C740" s="88">
        <v>545</v>
      </c>
      <c r="D740" s="88">
        <v>600</v>
      </c>
      <c r="E740" s="89" t="s">
        <v>30</v>
      </c>
      <c r="F740" s="89" t="s">
        <v>65</v>
      </c>
      <c r="G740" s="160">
        <v>0</v>
      </c>
      <c r="H740" s="160">
        <v>0</v>
      </c>
      <c r="I740" s="160">
        <v>0</v>
      </c>
      <c r="J740" s="160">
        <v>0</v>
      </c>
      <c r="K740" s="89">
        <f t="shared" si="96"/>
        <v>0</v>
      </c>
      <c r="L740" s="89">
        <f t="shared" si="92"/>
        <v>0</v>
      </c>
      <c r="M740" s="89">
        <f t="shared" si="93"/>
        <v>0</v>
      </c>
      <c r="N740" s="89">
        <f t="shared" si="94"/>
        <v>0</v>
      </c>
      <c r="O740" s="89">
        <f t="shared" si="95"/>
        <v>0</v>
      </c>
      <c r="P740" s="89">
        <f t="shared" si="97"/>
        <v>0</v>
      </c>
      <c r="Q740" s="89">
        <f t="shared" si="98"/>
        <v>0</v>
      </c>
      <c r="R740" s="90">
        <f t="shared" si="99"/>
        <v>0</v>
      </c>
    </row>
    <row r="741" spans="1:18" x14ac:dyDescent="0.25">
      <c r="A741" s="101">
        <f>FECHATI</f>
        <v>42397</v>
      </c>
      <c r="B741" s="102" t="s">
        <v>29</v>
      </c>
      <c r="C741" s="88">
        <v>600</v>
      </c>
      <c r="D741" s="88">
        <v>615</v>
      </c>
      <c r="E741" s="89" t="s">
        <v>30</v>
      </c>
      <c r="F741" s="89" t="s">
        <v>65</v>
      </c>
      <c r="G741" s="161">
        <v>3</v>
      </c>
      <c r="H741" s="161">
        <v>3</v>
      </c>
      <c r="I741" s="161">
        <v>1</v>
      </c>
      <c r="J741" s="161">
        <v>1</v>
      </c>
      <c r="K741" s="89">
        <f t="shared" si="96"/>
        <v>8</v>
      </c>
      <c r="L741" s="89">
        <f t="shared" si="92"/>
        <v>3</v>
      </c>
      <c r="M741" s="89">
        <f t="shared" si="93"/>
        <v>6</v>
      </c>
      <c r="N741" s="89">
        <f t="shared" si="94"/>
        <v>3</v>
      </c>
      <c r="O741" s="89">
        <f t="shared" si="95"/>
        <v>1</v>
      </c>
      <c r="P741" s="89">
        <f t="shared" si="97"/>
        <v>13</v>
      </c>
      <c r="Q741" s="89">
        <f t="shared" si="98"/>
        <v>12</v>
      </c>
      <c r="R741" s="90">
        <f t="shared" si="99"/>
        <v>1</v>
      </c>
    </row>
    <row r="742" spans="1:18" x14ac:dyDescent="0.25">
      <c r="A742" s="101">
        <v>42397</v>
      </c>
      <c r="B742" s="102" t="s">
        <v>29</v>
      </c>
      <c r="C742" s="88">
        <v>615</v>
      </c>
      <c r="D742" s="88">
        <v>630</v>
      </c>
      <c r="E742" s="89" t="s">
        <v>30</v>
      </c>
      <c r="F742" s="89" t="s">
        <v>65</v>
      </c>
      <c r="G742" s="161">
        <v>2</v>
      </c>
      <c r="H742" s="161">
        <v>1</v>
      </c>
      <c r="I742" s="161">
        <v>2</v>
      </c>
      <c r="J742" s="161">
        <v>1</v>
      </c>
      <c r="K742" s="89">
        <f t="shared" si="96"/>
        <v>6</v>
      </c>
      <c r="L742" s="89">
        <f t="shared" si="92"/>
        <v>2</v>
      </c>
      <c r="M742" s="89">
        <f t="shared" si="93"/>
        <v>2</v>
      </c>
      <c r="N742" s="89">
        <f t="shared" si="94"/>
        <v>5</v>
      </c>
      <c r="O742" s="89">
        <f t="shared" si="95"/>
        <v>1</v>
      </c>
      <c r="P742" s="89">
        <f t="shared" si="97"/>
        <v>10</v>
      </c>
      <c r="Q742" s="89">
        <f t="shared" si="98"/>
        <v>9</v>
      </c>
      <c r="R742" s="90">
        <f t="shared" si="99"/>
        <v>1</v>
      </c>
    </row>
    <row r="743" spans="1:18" x14ac:dyDescent="0.25">
      <c r="A743" s="101">
        <v>42397</v>
      </c>
      <c r="B743" s="102" t="s">
        <v>29</v>
      </c>
      <c r="C743" s="88">
        <v>630</v>
      </c>
      <c r="D743" s="88">
        <v>645</v>
      </c>
      <c r="E743" s="89" t="s">
        <v>30</v>
      </c>
      <c r="F743" s="89" t="s">
        <v>65</v>
      </c>
      <c r="G743" s="161">
        <v>3</v>
      </c>
      <c r="H743" s="161">
        <v>3</v>
      </c>
      <c r="I743" s="161">
        <v>3</v>
      </c>
      <c r="J743" s="161">
        <v>1</v>
      </c>
      <c r="K743" s="89">
        <f t="shared" si="96"/>
        <v>10</v>
      </c>
      <c r="L743" s="89">
        <f t="shared" si="92"/>
        <v>3</v>
      </c>
      <c r="M743" s="89">
        <f t="shared" si="93"/>
        <v>6</v>
      </c>
      <c r="N743" s="89">
        <f t="shared" si="94"/>
        <v>8</v>
      </c>
      <c r="O743" s="89">
        <f t="shared" si="95"/>
        <v>1</v>
      </c>
      <c r="P743" s="89">
        <f t="shared" si="97"/>
        <v>18</v>
      </c>
      <c r="Q743" s="89">
        <f t="shared" si="98"/>
        <v>17</v>
      </c>
      <c r="R743" s="90">
        <f t="shared" si="99"/>
        <v>1</v>
      </c>
    </row>
    <row r="744" spans="1:18" x14ac:dyDescent="0.25">
      <c r="A744" s="101">
        <v>42397</v>
      </c>
      <c r="B744" s="102" t="s">
        <v>29</v>
      </c>
      <c r="C744" s="88">
        <v>645</v>
      </c>
      <c r="D744" s="88">
        <v>700</v>
      </c>
      <c r="E744" s="89" t="s">
        <v>30</v>
      </c>
      <c r="F744" s="89" t="s">
        <v>65</v>
      </c>
      <c r="G744" s="161">
        <v>5</v>
      </c>
      <c r="H744" s="161">
        <v>1</v>
      </c>
      <c r="I744" s="161">
        <v>1</v>
      </c>
      <c r="J744" s="161">
        <v>2</v>
      </c>
      <c r="K744" s="89">
        <f t="shared" si="96"/>
        <v>9</v>
      </c>
      <c r="L744" s="89">
        <f t="shared" si="92"/>
        <v>5</v>
      </c>
      <c r="M744" s="89">
        <f t="shared" si="93"/>
        <v>2</v>
      </c>
      <c r="N744" s="89">
        <f t="shared" si="94"/>
        <v>3</v>
      </c>
      <c r="O744" s="89">
        <f t="shared" si="95"/>
        <v>1</v>
      </c>
      <c r="P744" s="89">
        <f t="shared" si="97"/>
        <v>11</v>
      </c>
      <c r="Q744" s="89">
        <f t="shared" si="98"/>
        <v>10</v>
      </c>
      <c r="R744" s="90">
        <f t="shared" si="99"/>
        <v>1</v>
      </c>
    </row>
    <row r="745" spans="1:18" x14ac:dyDescent="0.25">
      <c r="A745" s="101">
        <v>42397</v>
      </c>
      <c r="B745" s="102" t="s">
        <v>29</v>
      </c>
      <c r="C745" s="88">
        <v>700</v>
      </c>
      <c r="D745" s="88">
        <v>715</v>
      </c>
      <c r="E745" s="89" t="s">
        <v>30</v>
      </c>
      <c r="F745" s="89" t="s">
        <v>65</v>
      </c>
      <c r="G745" s="161">
        <v>4</v>
      </c>
      <c r="H745" s="161">
        <v>1</v>
      </c>
      <c r="I745" s="161">
        <v>3</v>
      </c>
      <c r="J745" s="161">
        <v>1</v>
      </c>
      <c r="K745" s="89">
        <f t="shared" si="96"/>
        <v>9</v>
      </c>
      <c r="L745" s="89">
        <f t="shared" si="92"/>
        <v>4</v>
      </c>
      <c r="M745" s="89">
        <f t="shared" si="93"/>
        <v>2</v>
      </c>
      <c r="N745" s="89">
        <f t="shared" si="94"/>
        <v>8</v>
      </c>
      <c r="O745" s="89">
        <f t="shared" si="95"/>
        <v>1</v>
      </c>
      <c r="P745" s="89">
        <f t="shared" si="97"/>
        <v>15</v>
      </c>
      <c r="Q745" s="89">
        <f t="shared" si="98"/>
        <v>14</v>
      </c>
      <c r="R745" s="90">
        <f t="shared" si="99"/>
        <v>1</v>
      </c>
    </row>
    <row r="746" spans="1:18" x14ac:dyDescent="0.25">
      <c r="A746" s="101">
        <v>42397</v>
      </c>
      <c r="B746" s="102" t="s">
        <v>29</v>
      </c>
      <c r="C746" s="88">
        <v>715</v>
      </c>
      <c r="D746" s="88">
        <v>730</v>
      </c>
      <c r="E746" s="89" t="s">
        <v>30</v>
      </c>
      <c r="F746" s="89" t="s">
        <v>65</v>
      </c>
      <c r="G746" s="161">
        <v>1</v>
      </c>
      <c r="H746" s="161">
        <v>1</v>
      </c>
      <c r="I746" s="161">
        <v>1</v>
      </c>
      <c r="J746" s="161">
        <v>2</v>
      </c>
      <c r="K746" s="89">
        <f t="shared" si="96"/>
        <v>5</v>
      </c>
      <c r="L746" s="89">
        <f t="shared" si="92"/>
        <v>1</v>
      </c>
      <c r="M746" s="89">
        <f t="shared" si="93"/>
        <v>2</v>
      </c>
      <c r="N746" s="89">
        <f t="shared" si="94"/>
        <v>3</v>
      </c>
      <c r="O746" s="89">
        <f t="shared" si="95"/>
        <v>1</v>
      </c>
      <c r="P746" s="89">
        <f t="shared" si="97"/>
        <v>7</v>
      </c>
      <c r="Q746" s="89">
        <f t="shared" si="98"/>
        <v>6</v>
      </c>
      <c r="R746" s="90">
        <f t="shared" si="99"/>
        <v>1</v>
      </c>
    </row>
    <row r="747" spans="1:18" x14ac:dyDescent="0.25">
      <c r="A747" s="101">
        <v>42397</v>
      </c>
      <c r="B747" s="102" t="s">
        <v>29</v>
      </c>
      <c r="C747" s="88">
        <v>730</v>
      </c>
      <c r="D747" s="88">
        <v>745</v>
      </c>
      <c r="E747" s="89" t="s">
        <v>30</v>
      </c>
      <c r="F747" s="89" t="s">
        <v>65</v>
      </c>
      <c r="G747" s="161">
        <v>3</v>
      </c>
      <c r="H747" s="161">
        <v>1</v>
      </c>
      <c r="I747" s="161">
        <v>1</v>
      </c>
      <c r="J747" s="161">
        <v>4</v>
      </c>
      <c r="K747" s="89">
        <f t="shared" si="96"/>
        <v>9</v>
      </c>
      <c r="L747" s="89">
        <f t="shared" si="92"/>
        <v>3</v>
      </c>
      <c r="M747" s="89">
        <f t="shared" si="93"/>
        <v>2</v>
      </c>
      <c r="N747" s="89">
        <f t="shared" si="94"/>
        <v>3</v>
      </c>
      <c r="O747" s="89">
        <f t="shared" si="95"/>
        <v>2</v>
      </c>
      <c r="P747" s="89">
        <f t="shared" si="97"/>
        <v>10</v>
      </c>
      <c r="Q747" s="89">
        <f t="shared" si="98"/>
        <v>8</v>
      </c>
      <c r="R747" s="90">
        <f t="shared" si="99"/>
        <v>2</v>
      </c>
    </row>
    <row r="748" spans="1:18" x14ac:dyDescent="0.25">
      <c r="A748" s="101">
        <v>42397</v>
      </c>
      <c r="B748" s="102" t="s">
        <v>29</v>
      </c>
      <c r="C748" s="88">
        <v>745</v>
      </c>
      <c r="D748" s="88">
        <v>800</v>
      </c>
      <c r="E748" s="89" t="s">
        <v>30</v>
      </c>
      <c r="F748" s="89" t="s">
        <v>65</v>
      </c>
      <c r="G748" s="161">
        <v>1</v>
      </c>
      <c r="H748" s="161">
        <v>4</v>
      </c>
      <c r="I748" s="161">
        <v>0</v>
      </c>
      <c r="J748" s="161">
        <v>1</v>
      </c>
      <c r="K748" s="89">
        <f t="shared" si="96"/>
        <v>6</v>
      </c>
      <c r="L748" s="89">
        <f t="shared" si="92"/>
        <v>1</v>
      </c>
      <c r="M748" s="89">
        <f t="shared" si="93"/>
        <v>8</v>
      </c>
      <c r="N748" s="89">
        <f t="shared" si="94"/>
        <v>0</v>
      </c>
      <c r="O748" s="89">
        <f t="shared" si="95"/>
        <v>1</v>
      </c>
      <c r="P748" s="89">
        <f t="shared" si="97"/>
        <v>10</v>
      </c>
      <c r="Q748" s="89">
        <f t="shared" si="98"/>
        <v>9</v>
      </c>
      <c r="R748" s="90">
        <f t="shared" si="99"/>
        <v>1</v>
      </c>
    </row>
    <row r="749" spans="1:18" x14ac:dyDescent="0.25">
      <c r="A749" s="101">
        <v>42397</v>
      </c>
      <c r="B749" s="102" t="s">
        <v>29</v>
      </c>
      <c r="C749" s="88">
        <v>800</v>
      </c>
      <c r="D749" s="88">
        <v>815</v>
      </c>
      <c r="E749" s="89" t="s">
        <v>30</v>
      </c>
      <c r="F749" s="89" t="s">
        <v>65</v>
      </c>
      <c r="G749" s="161">
        <v>2</v>
      </c>
      <c r="H749" s="161">
        <v>2</v>
      </c>
      <c r="I749" s="161">
        <v>1</v>
      </c>
      <c r="J749" s="161">
        <v>1</v>
      </c>
      <c r="K749" s="89">
        <f t="shared" si="96"/>
        <v>6</v>
      </c>
      <c r="L749" s="89">
        <f t="shared" si="92"/>
        <v>2</v>
      </c>
      <c r="M749" s="89">
        <f t="shared" si="93"/>
        <v>4</v>
      </c>
      <c r="N749" s="89">
        <f t="shared" si="94"/>
        <v>3</v>
      </c>
      <c r="O749" s="89">
        <f t="shared" si="95"/>
        <v>1</v>
      </c>
      <c r="P749" s="89">
        <f t="shared" si="97"/>
        <v>10</v>
      </c>
      <c r="Q749" s="89">
        <f t="shared" si="98"/>
        <v>9</v>
      </c>
      <c r="R749" s="90">
        <f t="shared" si="99"/>
        <v>1</v>
      </c>
    </row>
    <row r="750" spans="1:18" x14ac:dyDescent="0.25">
      <c r="A750" s="101">
        <v>42397</v>
      </c>
      <c r="B750" s="102" t="s">
        <v>29</v>
      </c>
      <c r="C750" s="88">
        <v>815</v>
      </c>
      <c r="D750" s="88">
        <v>830</v>
      </c>
      <c r="E750" s="89" t="s">
        <v>30</v>
      </c>
      <c r="F750" s="89" t="s">
        <v>65</v>
      </c>
      <c r="G750" s="161">
        <v>3</v>
      </c>
      <c r="H750" s="161">
        <v>5</v>
      </c>
      <c r="I750" s="161">
        <v>0</v>
      </c>
      <c r="J750" s="161">
        <v>1</v>
      </c>
      <c r="K750" s="89">
        <f t="shared" si="96"/>
        <v>9</v>
      </c>
      <c r="L750" s="89">
        <f t="shared" si="92"/>
        <v>3</v>
      </c>
      <c r="M750" s="89">
        <f t="shared" si="93"/>
        <v>10</v>
      </c>
      <c r="N750" s="89">
        <f t="shared" si="94"/>
        <v>0</v>
      </c>
      <c r="O750" s="89">
        <f t="shared" si="95"/>
        <v>1</v>
      </c>
      <c r="P750" s="89">
        <f t="shared" si="97"/>
        <v>14</v>
      </c>
      <c r="Q750" s="89">
        <f t="shared" si="98"/>
        <v>13</v>
      </c>
      <c r="R750" s="90">
        <f t="shared" si="99"/>
        <v>1</v>
      </c>
    </row>
    <row r="751" spans="1:18" x14ac:dyDescent="0.25">
      <c r="A751" s="101">
        <v>42397</v>
      </c>
      <c r="B751" s="102" t="s">
        <v>29</v>
      </c>
      <c r="C751" s="88">
        <v>830</v>
      </c>
      <c r="D751" s="88">
        <v>845</v>
      </c>
      <c r="E751" s="89" t="s">
        <v>30</v>
      </c>
      <c r="F751" s="89" t="s">
        <v>65</v>
      </c>
      <c r="G751" s="161">
        <v>4</v>
      </c>
      <c r="H751" s="161">
        <v>2</v>
      </c>
      <c r="I751" s="161">
        <v>0</v>
      </c>
      <c r="J751" s="161">
        <v>1</v>
      </c>
      <c r="K751" s="89">
        <f t="shared" si="96"/>
        <v>7</v>
      </c>
      <c r="L751" s="89">
        <f t="shared" si="92"/>
        <v>4</v>
      </c>
      <c r="M751" s="89">
        <f t="shared" si="93"/>
        <v>4</v>
      </c>
      <c r="N751" s="89">
        <f t="shared" si="94"/>
        <v>0</v>
      </c>
      <c r="O751" s="89">
        <f t="shared" si="95"/>
        <v>1</v>
      </c>
      <c r="P751" s="89">
        <f t="shared" si="97"/>
        <v>9</v>
      </c>
      <c r="Q751" s="89">
        <f t="shared" si="98"/>
        <v>8</v>
      </c>
      <c r="R751" s="90">
        <f t="shared" si="99"/>
        <v>1</v>
      </c>
    </row>
    <row r="752" spans="1:18" x14ac:dyDescent="0.25">
      <c r="A752" s="101">
        <v>42397</v>
      </c>
      <c r="B752" s="102" t="s">
        <v>29</v>
      </c>
      <c r="C752" s="88">
        <v>845</v>
      </c>
      <c r="D752" s="88">
        <v>900</v>
      </c>
      <c r="E752" s="89" t="s">
        <v>30</v>
      </c>
      <c r="F752" s="89" t="s">
        <v>65</v>
      </c>
      <c r="G752" s="161">
        <v>3</v>
      </c>
      <c r="H752" s="161">
        <v>1</v>
      </c>
      <c r="I752" s="161">
        <v>0</v>
      </c>
      <c r="J752" s="161">
        <v>1</v>
      </c>
      <c r="K752" s="89">
        <f t="shared" si="96"/>
        <v>5</v>
      </c>
      <c r="L752" s="89">
        <f t="shared" si="92"/>
        <v>3</v>
      </c>
      <c r="M752" s="89">
        <f t="shared" si="93"/>
        <v>2</v>
      </c>
      <c r="N752" s="89">
        <f t="shared" si="94"/>
        <v>0</v>
      </c>
      <c r="O752" s="89">
        <f t="shared" si="95"/>
        <v>1</v>
      </c>
      <c r="P752" s="89">
        <f t="shared" si="97"/>
        <v>6</v>
      </c>
      <c r="Q752" s="89">
        <f t="shared" si="98"/>
        <v>5</v>
      </c>
      <c r="R752" s="90">
        <f t="shared" si="99"/>
        <v>1</v>
      </c>
    </row>
    <row r="753" spans="1:18" x14ac:dyDescent="0.25">
      <c r="A753" s="101">
        <v>42397</v>
      </c>
      <c r="B753" s="102" t="s">
        <v>29</v>
      </c>
      <c r="C753" s="88">
        <v>900</v>
      </c>
      <c r="D753" s="88">
        <v>915</v>
      </c>
      <c r="E753" s="89" t="s">
        <v>30</v>
      </c>
      <c r="F753" s="89" t="s">
        <v>65</v>
      </c>
      <c r="G753" s="161">
        <v>5</v>
      </c>
      <c r="H753" s="161">
        <v>1</v>
      </c>
      <c r="I753" s="161">
        <v>0</v>
      </c>
      <c r="J753" s="161">
        <v>1</v>
      </c>
      <c r="K753" s="89">
        <f t="shared" si="96"/>
        <v>7</v>
      </c>
      <c r="L753" s="89">
        <f t="shared" si="92"/>
        <v>5</v>
      </c>
      <c r="M753" s="89">
        <f t="shared" si="93"/>
        <v>2</v>
      </c>
      <c r="N753" s="89">
        <f t="shared" si="94"/>
        <v>0</v>
      </c>
      <c r="O753" s="89">
        <f t="shared" si="95"/>
        <v>1</v>
      </c>
      <c r="P753" s="89">
        <f t="shared" si="97"/>
        <v>8</v>
      </c>
      <c r="Q753" s="89">
        <f t="shared" si="98"/>
        <v>7</v>
      </c>
      <c r="R753" s="90">
        <f t="shared" si="99"/>
        <v>1</v>
      </c>
    </row>
    <row r="754" spans="1:18" x14ac:dyDescent="0.25">
      <c r="A754" s="101">
        <v>42397</v>
      </c>
      <c r="B754" s="102" t="s">
        <v>29</v>
      </c>
      <c r="C754" s="88">
        <v>915</v>
      </c>
      <c r="D754" s="88">
        <v>930</v>
      </c>
      <c r="E754" s="89" t="s">
        <v>30</v>
      </c>
      <c r="F754" s="89" t="s">
        <v>65</v>
      </c>
      <c r="G754" s="161">
        <v>3</v>
      </c>
      <c r="H754" s="161">
        <v>1</v>
      </c>
      <c r="I754" s="161">
        <v>0</v>
      </c>
      <c r="J754" s="161">
        <v>1</v>
      </c>
      <c r="K754" s="89">
        <f t="shared" si="96"/>
        <v>5</v>
      </c>
      <c r="L754" s="89">
        <f t="shared" si="92"/>
        <v>3</v>
      </c>
      <c r="M754" s="89">
        <f t="shared" si="93"/>
        <v>2</v>
      </c>
      <c r="N754" s="89">
        <f t="shared" si="94"/>
        <v>0</v>
      </c>
      <c r="O754" s="89">
        <f t="shared" si="95"/>
        <v>1</v>
      </c>
      <c r="P754" s="89">
        <f t="shared" si="97"/>
        <v>6</v>
      </c>
      <c r="Q754" s="89">
        <f t="shared" si="98"/>
        <v>5</v>
      </c>
      <c r="R754" s="90">
        <f t="shared" si="99"/>
        <v>1</v>
      </c>
    </row>
    <row r="755" spans="1:18" x14ac:dyDescent="0.25">
      <c r="A755" s="101">
        <v>42397</v>
      </c>
      <c r="B755" s="102" t="s">
        <v>29</v>
      </c>
      <c r="C755" s="88">
        <v>930</v>
      </c>
      <c r="D755" s="88">
        <v>945</v>
      </c>
      <c r="E755" s="89" t="s">
        <v>30</v>
      </c>
      <c r="F755" s="89" t="s">
        <v>65</v>
      </c>
      <c r="G755" s="161">
        <v>6</v>
      </c>
      <c r="H755" s="161">
        <v>2</v>
      </c>
      <c r="I755" s="161">
        <v>1</v>
      </c>
      <c r="J755" s="161">
        <v>1</v>
      </c>
      <c r="K755" s="89">
        <f t="shared" si="96"/>
        <v>10</v>
      </c>
      <c r="L755" s="89">
        <f t="shared" si="92"/>
        <v>6</v>
      </c>
      <c r="M755" s="89">
        <f t="shared" si="93"/>
        <v>4</v>
      </c>
      <c r="N755" s="89">
        <f t="shared" si="94"/>
        <v>3</v>
      </c>
      <c r="O755" s="89">
        <f t="shared" si="95"/>
        <v>1</v>
      </c>
      <c r="P755" s="89">
        <f t="shared" si="97"/>
        <v>14</v>
      </c>
      <c r="Q755" s="89">
        <f t="shared" si="98"/>
        <v>13</v>
      </c>
      <c r="R755" s="90">
        <f t="shared" si="99"/>
        <v>1</v>
      </c>
    </row>
    <row r="756" spans="1:18" x14ac:dyDescent="0.25">
      <c r="A756" s="101">
        <v>42397</v>
      </c>
      <c r="B756" s="102" t="s">
        <v>29</v>
      </c>
      <c r="C756" s="88">
        <v>945</v>
      </c>
      <c r="D756" s="88">
        <v>1000</v>
      </c>
      <c r="E756" s="89" t="s">
        <v>30</v>
      </c>
      <c r="F756" s="89" t="s">
        <v>65</v>
      </c>
      <c r="G756" s="161">
        <v>4</v>
      </c>
      <c r="H756" s="161">
        <v>1</v>
      </c>
      <c r="I756" s="161">
        <v>1</v>
      </c>
      <c r="J756" s="161">
        <v>4</v>
      </c>
      <c r="K756" s="89">
        <f t="shared" si="96"/>
        <v>10</v>
      </c>
      <c r="L756" s="89">
        <f t="shared" si="92"/>
        <v>4</v>
      </c>
      <c r="M756" s="89">
        <f t="shared" si="93"/>
        <v>2</v>
      </c>
      <c r="N756" s="89">
        <f t="shared" si="94"/>
        <v>3</v>
      </c>
      <c r="O756" s="89">
        <f t="shared" si="95"/>
        <v>2</v>
      </c>
      <c r="P756" s="89">
        <f t="shared" si="97"/>
        <v>11</v>
      </c>
      <c r="Q756" s="89">
        <f t="shared" si="98"/>
        <v>9</v>
      </c>
      <c r="R756" s="90">
        <f t="shared" si="99"/>
        <v>2</v>
      </c>
    </row>
    <row r="757" spans="1:18" x14ac:dyDescent="0.25">
      <c r="A757" s="101">
        <v>42397</v>
      </c>
      <c r="B757" s="102" t="s">
        <v>29</v>
      </c>
      <c r="C757" s="88">
        <v>1000</v>
      </c>
      <c r="D757" s="88">
        <v>1015</v>
      </c>
      <c r="E757" s="89" t="s">
        <v>30</v>
      </c>
      <c r="F757" s="89" t="s">
        <v>65</v>
      </c>
      <c r="G757" s="161">
        <v>6</v>
      </c>
      <c r="H757" s="161">
        <v>2</v>
      </c>
      <c r="I757" s="161">
        <v>1</v>
      </c>
      <c r="J757" s="161">
        <v>2</v>
      </c>
      <c r="K757" s="89">
        <f t="shared" si="96"/>
        <v>11</v>
      </c>
      <c r="L757" s="89">
        <f t="shared" si="92"/>
        <v>6</v>
      </c>
      <c r="M757" s="89">
        <f t="shared" si="93"/>
        <v>4</v>
      </c>
      <c r="N757" s="89">
        <f t="shared" si="94"/>
        <v>3</v>
      </c>
      <c r="O757" s="89">
        <f t="shared" si="95"/>
        <v>1</v>
      </c>
      <c r="P757" s="89">
        <f t="shared" si="97"/>
        <v>14</v>
      </c>
      <c r="Q757" s="89">
        <f t="shared" si="98"/>
        <v>13</v>
      </c>
      <c r="R757" s="90">
        <f t="shared" si="99"/>
        <v>1</v>
      </c>
    </row>
    <row r="758" spans="1:18" x14ac:dyDescent="0.25">
      <c r="A758" s="101">
        <v>42397</v>
      </c>
      <c r="B758" s="102" t="s">
        <v>29</v>
      </c>
      <c r="C758" s="88">
        <v>1015</v>
      </c>
      <c r="D758" s="88">
        <v>1030</v>
      </c>
      <c r="E758" s="89" t="s">
        <v>30</v>
      </c>
      <c r="F758" s="89" t="s">
        <v>65</v>
      </c>
      <c r="G758" s="161">
        <v>2</v>
      </c>
      <c r="H758" s="161">
        <v>2</v>
      </c>
      <c r="I758" s="161">
        <v>7</v>
      </c>
      <c r="J758" s="161">
        <v>3</v>
      </c>
      <c r="K758" s="89">
        <f t="shared" si="96"/>
        <v>14</v>
      </c>
      <c r="L758" s="89">
        <f t="shared" si="92"/>
        <v>2</v>
      </c>
      <c r="M758" s="89">
        <f t="shared" si="93"/>
        <v>4</v>
      </c>
      <c r="N758" s="89">
        <f t="shared" si="94"/>
        <v>18</v>
      </c>
      <c r="O758" s="89">
        <f t="shared" si="95"/>
        <v>2</v>
      </c>
      <c r="P758" s="89">
        <f t="shared" si="97"/>
        <v>26</v>
      </c>
      <c r="Q758" s="89">
        <f t="shared" si="98"/>
        <v>24</v>
      </c>
      <c r="R758" s="90">
        <f t="shared" si="99"/>
        <v>2</v>
      </c>
    </row>
    <row r="759" spans="1:18" x14ac:dyDescent="0.25">
      <c r="A759" s="101">
        <v>42397</v>
      </c>
      <c r="B759" s="102" t="s">
        <v>29</v>
      </c>
      <c r="C759" s="88">
        <v>1030</v>
      </c>
      <c r="D759" s="88">
        <v>1045</v>
      </c>
      <c r="E759" s="89" t="s">
        <v>30</v>
      </c>
      <c r="F759" s="89" t="s">
        <v>65</v>
      </c>
      <c r="G759" s="161">
        <v>4</v>
      </c>
      <c r="H759" s="161">
        <v>1</v>
      </c>
      <c r="I759" s="161">
        <v>1</v>
      </c>
      <c r="J759" s="161">
        <v>7</v>
      </c>
      <c r="K759" s="89">
        <f t="shared" si="96"/>
        <v>13</v>
      </c>
      <c r="L759" s="89">
        <f t="shared" si="92"/>
        <v>4</v>
      </c>
      <c r="M759" s="89">
        <f t="shared" si="93"/>
        <v>2</v>
      </c>
      <c r="N759" s="89">
        <f t="shared" si="94"/>
        <v>3</v>
      </c>
      <c r="O759" s="89">
        <f t="shared" si="95"/>
        <v>4</v>
      </c>
      <c r="P759" s="89">
        <f t="shared" si="97"/>
        <v>13</v>
      </c>
      <c r="Q759" s="89">
        <f t="shared" si="98"/>
        <v>9</v>
      </c>
      <c r="R759" s="90">
        <f t="shared" si="99"/>
        <v>4</v>
      </c>
    </row>
    <row r="760" spans="1:18" x14ac:dyDescent="0.25">
      <c r="A760" s="101">
        <v>42397</v>
      </c>
      <c r="B760" s="102" t="s">
        <v>29</v>
      </c>
      <c r="C760" s="88">
        <v>1045</v>
      </c>
      <c r="D760" s="88">
        <v>1100</v>
      </c>
      <c r="E760" s="89" t="s">
        <v>30</v>
      </c>
      <c r="F760" s="89" t="s">
        <v>65</v>
      </c>
      <c r="G760" s="161">
        <v>8</v>
      </c>
      <c r="H760" s="161">
        <v>1</v>
      </c>
      <c r="I760" s="161">
        <v>2</v>
      </c>
      <c r="J760" s="161">
        <v>1</v>
      </c>
      <c r="K760" s="89">
        <f t="shared" si="96"/>
        <v>12</v>
      </c>
      <c r="L760" s="89">
        <f t="shared" si="92"/>
        <v>8</v>
      </c>
      <c r="M760" s="89">
        <f t="shared" si="93"/>
        <v>2</v>
      </c>
      <c r="N760" s="89">
        <f t="shared" si="94"/>
        <v>5</v>
      </c>
      <c r="O760" s="89">
        <f t="shared" si="95"/>
        <v>1</v>
      </c>
      <c r="P760" s="89">
        <f t="shared" si="97"/>
        <v>16</v>
      </c>
      <c r="Q760" s="89">
        <f t="shared" si="98"/>
        <v>15</v>
      </c>
      <c r="R760" s="90">
        <f t="shared" si="99"/>
        <v>1</v>
      </c>
    </row>
    <row r="761" spans="1:18" x14ac:dyDescent="0.25">
      <c r="A761" s="101">
        <v>42397</v>
      </c>
      <c r="B761" s="102" t="s">
        <v>29</v>
      </c>
      <c r="C761" s="88">
        <v>1100</v>
      </c>
      <c r="D761" s="88">
        <v>1115</v>
      </c>
      <c r="E761" s="89" t="s">
        <v>30</v>
      </c>
      <c r="F761" s="89" t="s">
        <v>65</v>
      </c>
      <c r="G761" s="161">
        <v>3</v>
      </c>
      <c r="H761" s="161">
        <v>1</v>
      </c>
      <c r="I761" s="161">
        <v>1</v>
      </c>
      <c r="J761" s="161">
        <v>3</v>
      </c>
      <c r="K761" s="89">
        <f t="shared" si="96"/>
        <v>8</v>
      </c>
      <c r="L761" s="89">
        <f t="shared" si="92"/>
        <v>3</v>
      </c>
      <c r="M761" s="89">
        <f t="shared" si="93"/>
        <v>2</v>
      </c>
      <c r="N761" s="89">
        <f t="shared" si="94"/>
        <v>3</v>
      </c>
      <c r="O761" s="89">
        <f t="shared" si="95"/>
        <v>2</v>
      </c>
      <c r="P761" s="89">
        <f t="shared" si="97"/>
        <v>10</v>
      </c>
      <c r="Q761" s="89">
        <f t="shared" si="98"/>
        <v>8</v>
      </c>
      <c r="R761" s="90">
        <f t="shared" si="99"/>
        <v>2</v>
      </c>
    </row>
    <row r="762" spans="1:18" x14ac:dyDescent="0.25">
      <c r="A762" s="101">
        <v>42397</v>
      </c>
      <c r="B762" s="102" t="s">
        <v>29</v>
      </c>
      <c r="C762" s="88">
        <v>1115</v>
      </c>
      <c r="D762" s="88">
        <v>1130</v>
      </c>
      <c r="E762" s="89" t="s">
        <v>30</v>
      </c>
      <c r="F762" s="89" t="s">
        <v>65</v>
      </c>
      <c r="G762" s="161">
        <v>5</v>
      </c>
      <c r="H762" s="161">
        <v>3</v>
      </c>
      <c r="I762" s="161">
        <v>3</v>
      </c>
      <c r="J762" s="161">
        <v>3</v>
      </c>
      <c r="K762" s="89">
        <f t="shared" si="96"/>
        <v>14</v>
      </c>
      <c r="L762" s="89">
        <f t="shared" si="92"/>
        <v>5</v>
      </c>
      <c r="M762" s="89">
        <f t="shared" si="93"/>
        <v>6</v>
      </c>
      <c r="N762" s="89">
        <f t="shared" si="94"/>
        <v>8</v>
      </c>
      <c r="O762" s="89">
        <f t="shared" si="95"/>
        <v>2</v>
      </c>
      <c r="P762" s="89">
        <f t="shared" si="97"/>
        <v>21</v>
      </c>
      <c r="Q762" s="89">
        <f t="shared" si="98"/>
        <v>19</v>
      </c>
      <c r="R762" s="90">
        <f t="shared" si="99"/>
        <v>2</v>
      </c>
    </row>
    <row r="763" spans="1:18" x14ac:dyDescent="0.25">
      <c r="A763" s="101">
        <v>42397</v>
      </c>
      <c r="B763" s="102" t="s">
        <v>29</v>
      </c>
      <c r="C763" s="88">
        <v>1130</v>
      </c>
      <c r="D763" s="88">
        <v>1145</v>
      </c>
      <c r="E763" s="89" t="s">
        <v>30</v>
      </c>
      <c r="F763" s="89" t="s">
        <v>65</v>
      </c>
      <c r="G763" s="161">
        <v>5</v>
      </c>
      <c r="H763" s="161">
        <v>2</v>
      </c>
      <c r="I763" s="161">
        <v>1</v>
      </c>
      <c r="J763" s="161">
        <v>2</v>
      </c>
      <c r="K763" s="89">
        <f t="shared" si="96"/>
        <v>10</v>
      </c>
      <c r="L763" s="89">
        <f t="shared" si="92"/>
        <v>5</v>
      </c>
      <c r="M763" s="89">
        <f t="shared" si="93"/>
        <v>4</v>
      </c>
      <c r="N763" s="89">
        <f t="shared" si="94"/>
        <v>3</v>
      </c>
      <c r="O763" s="89">
        <f t="shared" si="95"/>
        <v>1</v>
      </c>
      <c r="P763" s="89">
        <f t="shared" si="97"/>
        <v>13</v>
      </c>
      <c r="Q763" s="89">
        <f t="shared" si="98"/>
        <v>12</v>
      </c>
      <c r="R763" s="90">
        <f t="shared" si="99"/>
        <v>1</v>
      </c>
    </row>
    <row r="764" spans="1:18" x14ac:dyDescent="0.25">
      <c r="A764" s="101">
        <v>42397</v>
      </c>
      <c r="B764" s="102" t="s">
        <v>29</v>
      </c>
      <c r="C764" s="88">
        <v>1145</v>
      </c>
      <c r="D764" s="88">
        <v>1200</v>
      </c>
      <c r="E764" s="89" t="s">
        <v>30</v>
      </c>
      <c r="F764" s="89" t="s">
        <v>65</v>
      </c>
      <c r="G764" s="161">
        <v>5</v>
      </c>
      <c r="H764" s="161">
        <v>3</v>
      </c>
      <c r="I764" s="161">
        <v>2</v>
      </c>
      <c r="J764" s="161">
        <v>2</v>
      </c>
      <c r="K764" s="89">
        <f t="shared" si="96"/>
        <v>12</v>
      </c>
      <c r="L764" s="89">
        <f t="shared" si="92"/>
        <v>5</v>
      </c>
      <c r="M764" s="89">
        <f t="shared" si="93"/>
        <v>6</v>
      </c>
      <c r="N764" s="89">
        <f t="shared" si="94"/>
        <v>5</v>
      </c>
      <c r="O764" s="89">
        <f t="shared" si="95"/>
        <v>1</v>
      </c>
      <c r="P764" s="89">
        <f t="shared" si="97"/>
        <v>17</v>
      </c>
      <c r="Q764" s="89">
        <f t="shared" si="98"/>
        <v>16</v>
      </c>
      <c r="R764" s="90">
        <f t="shared" si="99"/>
        <v>1</v>
      </c>
    </row>
    <row r="765" spans="1:18" x14ac:dyDescent="0.25">
      <c r="A765" s="101">
        <v>42397</v>
      </c>
      <c r="B765" s="102" t="s">
        <v>29</v>
      </c>
      <c r="C765" s="88">
        <v>1200</v>
      </c>
      <c r="D765" s="88">
        <v>1215</v>
      </c>
      <c r="E765" s="89" t="s">
        <v>30</v>
      </c>
      <c r="F765" s="89" t="s">
        <v>65</v>
      </c>
      <c r="G765" s="161">
        <v>11</v>
      </c>
      <c r="H765" s="161">
        <v>6</v>
      </c>
      <c r="I765" s="161">
        <v>1</v>
      </c>
      <c r="J765" s="161">
        <v>4</v>
      </c>
      <c r="K765" s="89">
        <f t="shared" si="96"/>
        <v>22</v>
      </c>
      <c r="L765" s="89">
        <f t="shared" si="92"/>
        <v>11</v>
      </c>
      <c r="M765" s="89">
        <f t="shared" si="93"/>
        <v>12</v>
      </c>
      <c r="N765" s="89">
        <f t="shared" si="94"/>
        <v>3</v>
      </c>
      <c r="O765" s="89">
        <f t="shared" si="95"/>
        <v>2</v>
      </c>
      <c r="P765" s="89">
        <f t="shared" si="97"/>
        <v>28</v>
      </c>
      <c r="Q765" s="89">
        <f t="shared" si="98"/>
        <v>26</v>
      </c>
      <c r="R765" s="90">
        <f t="shared" si="99"/>
        <v>2</v>
      </c>
    </row>
    <row r="766" spans="1:18" x14ac:dyDescent="0.25">
      <c r="A766" s="101">
        <v>42397</v>
      </c>
      <c r="B766" s="102" t="s">
        <v>29</v>
      </c>
      <c r="C766" s="88">
        <v>1215</v>
      </c>
      <c r="D766" s="88">
        <v>1230</v>
      </c>
      <c r="E766" s="89" t="s">
        <v>30</v>
      </c>
      <c r="F766" s="89" t="s">
        <v>65</v>
      </c>
      <c r="G766" s="161">
        <v>4</v>
      </c>
      <c r="H766" s="161">
        <v>3</v>
      </c>
      <c r="I766" s="161">
        <v>1</v>
      </c>
      <c r="J766" s="161">
        <v>1</v>
      </c>
      <c r="K766" s="89">
        <f t="shared" si="96"/>
        <v>9</v>
      </c>
      <c r="L766" s="89">
        <f t="shared" si="92"/>
        <v>4</v>
      </c>
      <c r="M766" s="89">
        <f t="shared" si="93"/>
        <v>6</v>
      </c>
      <c r="N766" s="89">
        <f t="shared" si="94"/>
        <v>3</v>
      </c>
      <c r="O766" s="89">
        <f t="shared" si="95"/>
        <v>1</v>
      </c>
      <c r="P766" s="89">
        <f t="shared" si="97"/>
        <v>14</v>
      </c>
      <c r="Q766" s="89">
        <f t="shared" si="98"/>
        <v>13</v>
      </c>
      <c r="R766" s="90">
        <f t="shared" si="99"/>
        <v>1</v>
      </c>
    </row>
    <row r="767" spans="1:18" x14ac:dyDescent="0.25">
      <c r="A767" s="101">
        <v>42397</v>
      </c>
      <c r="B767" s="102" t="s">
        <v>29</v>
      </c>
      <c r="C767" s="88">
        <v>1230</v>
      </c>
      <c r="D767" s="88">
        <v>1245</v>
      </c>
      <c r="E767" s="89" t="s">
        <v>30</v>
      </c>
      <c r="F767" s="89" t="s">
        <v>65</v>
      </c>
      <c r="G767" s="161">
        <v>5</v>
      </c>
      <c r="H767" s="161">
        <v>3</v>
      </c>
      <c r="I767" s="161">
        <v>1</v>
      </c>
      <c r="J767" s="161">
        <v>1</v>
      </c>
      <c r="K767" s="89">
        <f t="shared" si="96"/>
        <v>10</v>
      </c>
      <c r="L767" s="89">
        <f t="shared" si="92"/>
        <v>5</v>
      </c>
      <c r="M767" s="89">
        <f t="shared" si="93"/>
        <v>6</v>
      </c>
      <c r="N767" s="89">
        <f t="shared" si="94"/>
        <v>3</v>
      </c>
      <c r="O767" s="89">
        <f t="shared" si="95"/>
        <v>1</v>
      </c>
      <c r="P767" s="89">
        <f t="shared" si="97"/>
        <v>15</v>
      </c>
      <c r="Q767" s="89">
        <f t="shared" si="98"/>
        <v>14</v>
      </c>
      <c r="R767" s="90">
        <f t="shared" si="99"/>
        <v>1</v>
      </c>
    </row>
    <row r="768" spans="1:18" x14ac:dyDescent="0.25">
      <c r="A768" s="101">
        <v>42397</v>
      </c>
      <c r="B768" s="102" t="s">
        <v>29</v>
      </c>
      <c r="C768" s="88">
        <v>1245</v>
      </c>
      <c r="D768" s="88">
        <v>1300</v>
      </c>
      <c r="E768" s="89" t="s">
        <v>30</v>
      </c>
      <c r="F768" s="89" t="s">
        <v>65</v>
      </c>
      <c r="G768" s="161">
        <v>4</v>
      </c>
      <c r="H768" s="161">
        <v>1</v>
      </c>
      <c r="I768" s="161">
        <v>2</v>
      </c>
      <c r="J768" s="161">
        <v>4</v>
      </c>
      <c r="K768" s="89">
        <f t="shared" si="96"/>
        <v>11</v>
      </c>
      <c r="L768" s="89">
        <f t="shared" si="92"/>
        <v>4</v>
      </c>
      <c r="M768" s="89">
        <f t="shared" si="93"/>
        <v>2</v>
      </c>
      <c r="N768" s="89">
        <f t="shared" si="94"/>
        <v>5</v>
      </c>
      <c r="O768" s="89">
        <f t="shared" si="95"/>
        <v>2</v>
      </c>
      <c r="P768" s="89">
        <f t="shared" si="97"/>
        <v>13</v>
      </c>
      <c r="Q768" s="89">
        <f t="shared" si="98"/>
        <v>11</v>
      </c>
      <c r="R768" s="90">
        <f t="shared" si="99"/>
        <v>2</v>
      </c>
    </row>
    <row r="769" spans="1:18" x14ac:dyDescent="0.25">
      <c r="A769" s="101">
        <v>42397</v>
      </c>
      <c r="B769" s="102" t="s">
        <v>29</v>
      </c>
      <c r="C769" s="88">
        <v>1300</v>
      </c>
      <c r="D769" s="88">
        <v>1315</v>
      </c>
      <c r="E769" s="89" t="s">
        <v>30</v>
      </c>
      <c r="F769" s="89" t="s">
        <v>65</v>
      </c>
      <c r="G769" s="161">
        <v>4</v>
      </c>
      <c r="H769" s="161">
        <v>1</v>
      </c>
      <c r="I769" s="161">
        <v>5</v>
      </c>
      <c r="J769" s="161">
        <v>1</v>
      </c>
      <c r="K769" s="89">
        <f t="shared" si="96"/>
        <v>11</v>
      </c>
      <c r="L769" s="89">
        <f t="shared" si="92"/>
        <v>4</v>
      </c>
      <c r="M769" s="89">
        <f t="shared" si="93"/>
        <v>2</v>
      </c>
      <c r="N769" s="89">
        <f t="shared" si="94"/>
        <v>13</v>
      </c>
      <c r="O769" s="89">
        <f t="shared" si="95"/>
        <v>1</v>
      </c>
      <c r="P769" s="89">
        <f t="shared" si="97"/>
        <v>20</v>
      </c>
      <c r="Q769" s="89">
        <f t="shared" si="98"/>
        <v>19</v>
      </c>
      <c r="R769" s="90">
        <f t="shared" si="99"/>
        <v>1</v>
      </c>
    </row>
    <row r="770" spans="1:18" x14ac:dyDescent="0.25">
      <c r="A770" s="101">
        <v>42397</v>
      </c>
      <c r="B770" s="102" t="s">
        <v>29</v>
      </c>
      <c r="C770" s="88">
        <v>1315</v>
      </c>
      <c r="D770" s="88">
        <v>1330</v>
      </c>
      <c r="E770" s="89" t="s">
        <v>30</v>
      </c>
      <c r="F770" s="89" t="s">
        <v>65</v>
      </c>
      <c r="G770" s="161">
        <v>3</v>
      </c>
      <c r="H770" s="161">
        <v>1</v>
      </c>
      <c r="I770" s="161">
        <v>1</v>
      </c>
      <c r="J770" s="161">
        <v>3</v>
      </c>
      <c r="K770" s="89">
        <f t="shared" si="96"/>
        <v>8</v>
      </c>
      <c r="L770" s="89">
        <f t="shared" si="92"/>
        <v>3</v>
      </c>
      <c r="M770" s="89">
        <f t="shared" si="93"/>
        <v>2</v>
      </c>
      <c r="N770" s="89">
        <f t="shared" si="94"/>
        <v>3</v>
      </c>
      <c r="O770" s="89">
        <f t="shared" si="95"/>
        <v>2</v>
      </c>
      <c r="P770" s="89">
        <f t="shared" si="97"/>
        <v>10</v>
      </c>
      <c r="Q770" s="89">
        <f t="shared" si="98"/>
        <v>8</v>
      </c>
      <c r="R770" s="90">
        <f t="shared" si="99"/>
        <v>2</v>
      </c>
    </row>
    <row r="771" spans="1:18" x14ac:dyDescent="0.25">
      <c r="A771" s="101">
        <v>42397</v>
      </c>
      <c r="B771" s="102" t="s">
        <v>29</v>
      </c>
      <c r="C771" s="88">
        <v>1330</v>
      </c>
      <c r="D771" s="88">
        <v>1345</v>
      </c>
      <c r="E771" s="89" t="s">
        <v>30</v>
      </c>
      <c r="F771" s="89" t="s">
        <v>65</v>
      </c>
      <c r="G771" s="161">
        <v>11</v>
      </c>
      <c r="H771" s="161">
        <v>1</v>
      </c>
      <c r="I771" s="161">
        <v>1</v>
      </c>
      <c r="J771" s="161">
        <v>2</v>
      </c>
      <c r="K771" s="89">
        <f t="shared" si="96"/>
        <v>15</v>
      </c>
      <c r="L771" s="89">
        <f t="shared" si="92"/>
        <v>11</v>
      </c>
      <c r="M771" s="89">
        <f t="shared" si="93"/>
        <v>2</v>
      </c>
      <c r="N771" s="89">
        <f t="shared" si="94"/>
        <v>3</v>
      </c>
      <c r="O771" s="89">
        <f t="shared" si="95"/>
        <v>1</v>
      </c>
      <c r="P771" s="89">
        <f t="shared" si="97"/>
        <v>17</v>
      </c>
      <c r="Q771" s="89">
        <f t="shared" si="98"/>
        <v>16</v>
      </c>
      <c r="R771" s="90">
        <f t="shared" si="99"/>
        <v>1</v>
      </c>
    </row>
    <row r="772" spans="1:18" x14ac:dyDescent="0.25">
      <c r="A772" s="101">
        <v>42397</v>
      </c>
      <c r="B772" s="102" t="s">
        <v>29</v>
      </c>
      <c r="C772" s="88">
        <v>1345</v>
      </c>
      <c r="D772" s="88">
        <v>1400</v>
      </c>
      <c r="E772" s="89" t="s">
        <v>30</v>
      </c>
      <c r="F772" s="89" t="s">
        <v>65</v>
      </c>
      <c r="G772" s="161">
        <v>7</v>
      </c>
      <c r="H772" s="161">
        <v>2</v>
      </c>
      <c r="I772" s="161">
        <v>1</v>
      </c>
      <c r="J772" s="161">
        <v>1</v>
      </c>
      <c r="K772" s="89">
        <f t="shared" si="96"/>
        <v>11</v>
      </c>
      <c r="L772" s="89">
        <f t="shared" si="92"/>
        <v>7</v>
      </c>
      <c r="M772" s="89">
        <f t="shared" si="93"/>
        <v>4</v>
      </c>
      <c r="N772" s="89">
        <f t="shared" si="94"/>
        <v>3</v>
      </c>
      <c r="O772" s="89">
        <f t="shared" si="95"/>
        <v>1</v>
      </c>
      <c r="P772" s="89">
        <f t="shared" si="97"/>
        <v>15</v>
      </c>
      <c r="Q772" s="89">
        <f t="shared" si="98"/>
        <v>14</v>
      </c>
      <c r="R772" s="90">
        <f t="shared" si="99"/>
        <v>1</v>
      </c>
    </row>
    <row r="773" spans="1:18" x14ac:dyDescent="0.25">
      <c r="A773" s="101">
        <v>42397</v>
      </c>
      <c r="B773" s="102" t="s">
        <v>29</v>
      </c>
      <c r="C773" s="88">
        <v>1400</v>
      </c>
      <c r="D773" s="88">
        <v>1415</v>
      </c>
      <c r="E773" s="89" t="s">
        <v>30</v>
      </c>
      <c r="F773" s="89" t="s">
        <v>65</v>
      </c>
      <c r="G773" s="161">
        <v>9</v>
      </c>
      <c r="H773" s="161">
        <v>1</v>
      </c>
      <c r="I773" s="161">
        <v>0</v>
      </c>
      <c r="J773" s="161">
        <v>2</v>
      </c>
      <c r="K773" s="89">
        <f t="shared" si="96"/>
        <v>12</v>
      </c>
      <c r="L773" s="89">
        <f t="shared" si="92"/>
        <v>9</v>
      </c>
      <c r="M773" s="89">
        <f t="shared" si="93"/>
        <v>2</v>
      </c>
      <c r="N773" s="89">
        <f t="shared" si="94"/>
        <v>0</v>
      </c>
      <c r="O773" s="89">
        <f t="shared" si="95"/>
        <v>1</v>
      </c>
      <c r="P773" s="89">
        <f t="shared" si="97"/>
        <v>12</v>
      </c>
      <c r="Q773" s="89">
        <f t="shared" si="98"/>
        <v>11</v>
      </c>
      <c r="R773" s="90">
        <f t="shared" si="99"/>
        <v>1</v>
      </c>
    </row>
    <row r="774" spans="1:18" x14ac:dyDescent="0.25">
      <c r="A774" s="101">
        <v>42397</v>
      </c>
      <c r="B774" s="102" t="s">
        <v>29</v>
      </c>
      <c r="C774" s="88">
        <v>1415</v>
      </c>
      <c r="D774" s="88">
        <v>1430</v>
      </c>
      <c r="E774" s="89" t="s">
        <v>30</v>
      </c>
      <c r="F774" s="89" t="s">
        <v>65</v>
      </c>
      <c r="G774" s="161">
        <v>8</v>
      </c>
      <c r="H774" s="161">
        <v>1</v>
      </c>
      <c r="I774" s="161">
        <v>1</v>
      </c>
      <c r="J774" s="161">
        <v>2</v>
      </c>
      <c r="K774" s="89">
        <f t="shared" si="96"/>
        <v>12</v>
      </c>
      <c r="L774" s="89">
        <f t="shared" si="92"/>
        <v>8</v>
      </c>
      <c r="M774" s="89">
        <f t="shared" si="93"/>
        <v>2</v>
      </c>
      <c r="N774" s="89">
        <f t="shared" si="94"/>
        <v>3</v>
      </c>
      <c r="O774" s="89">
        <f t="shared" si="95"/>
        <v>1</v>
      </c>
      <c r="P774" s="89">
        <f t="shared" si="97"/>
        <v>14</v>
      </c>
      <c r="Q774" s="89">
        <f t="shared" si="98"/>
        <v>13</v>
      </c>
      <c r="R774" s="90">
        <f t="shared" si="99"/>
        <v>1</v>
      </c>
    </row>
    <row r="775" spans="1:18" x14ac:dyDescent="0.25">
      <c r="A775" s="101">
        <v>42397</v>
      </c>
      <c r="B775" s="102" t="s">
        <v>29</v>
      </c>
      <c r="C775" s="88">
        <v>1430</v>
      </c>
      <c r="D775" s="88">
        <v>1445</v>
      </c>
      <c r="E775" s="89" t="s">
        <v>30</v>
      </c>
      <c r="F775" s="89" t="s">
        <v>65</v>
      </c>
      <c r="G775" s="161">
        <v>7</v>
      </c>
      <c r="H775" s="161">
        <v>1</v>
      </c>
      <c r="I775" s="161">
        <v>0</v>
      </c>
      <c r="J775" s="161">
        <v>2</v>
      </c>
      <c r="K775" s="89">
        <f t="shared" si="96"/>
        <v>10</v>
      </c>
      <c r="L775" s="89">
        <f t="shared" si="92"/>
        <v>7</v>
      </c>
      <c r="M775" s="89">
        <f t="shared" si="93"/>
        <v>2</v>
      </c>
      <c r="N775" s="89">
        <f t="shared" si="94"/>
        <v>0</v>
      </c>
      <c r="O775" s="89">
        <f t="shared" si="95"/>
        <v>1</v>
      </c>
      <c r="P775" s="89">
        <f t="shared" si="97"/>
        <v>10</v>
      </c>
      <c r="Q775" s="89">
        <f t="shared" si="98"/>
        <v>9</v>
      </c>
      <c r="R775" s="90">
        <f t="shared" si="99"/>
        <v>1</v>
      </c>
    </row>
    <row r="776" spans="1:18" x14ac:dyDescent="0.25">
      <c r="A776" s="101">
        <v>42397</v>
      </c>
      <c r="B776" s="102" t="s">
        <v>29</v>
      </c>
      <c r="C776" s="88">
        <v>1445</v>
      </c>
      <c r="D776" s="88">
        <v>1500</v>
      </c>
      <c r="E776" s="89" t="s">
        <v>30</v>
      </c>
      <c r="F776" s="89" t="s">
        <v>65</v>
      </c>
      <c r="G776" s="161">
        <v>3</v>
      </c>
      <c r="H776" s="161">
        <v>1</v>
      </c>
      <c r="I776" s="161">
        <v>0</v>
      </c>
      <c r="J776" s="161">
        <v>1</v>
      </c>
      <c r="K776" s="89">
        <f t="shared" si="96"/>
        <v>5</v>
      </c>
      <c r="L776" s="89">
        <f t="shared" si="92"/>
        <v>3</v>
      </c>
      <c r="M776" s="89">
        <f t="shared" si="93"/>
        <v>2</v>
      </c>
      <c r="N776" s="89">
        <f t="shared" si="94"/>
        <v>0</v>
      </c>
      <c r="O776" s="89">
        <f t="shared" si="95"/>
        <v>1</v>
      </c>
      <c r="P776" s="89">
        <f t="shared" si="97"/>
        <v>6</v>
      </c>
      <c r="Q776" s="89">
        <f t="shared" si="98"/>
        <v>5</v>
      </c>
      <c r="R776" s="90">
        <f t="shared" si="99"/>
        <v>1</v>
      </c>
    </row>
    <row r="777" spans="1:18" x14ac:dyDescent="0.25">
      <c r="A777" s="101">
        <v>42397</v>
      </c>
      <c r="B777" s="102" t="s">
        <v>29</v>
      </c>
      <c r="C777" s="88">
        <v>1500</v>
      </c>
      <c r="D777" s="88">
        <v>1515</v>
      </c>
      <c r="E777" s="89" t="s">
        <v>30</v>
      </c>
      <c r="F777" s="89" t="s">
        <v>65</v>
      </c>
      <c r="G777" s="161">
        <v>6</v>
      </c>
      <c r="H777" s="161">
        <v>2</v>
      </c>
      <c r="I777" s="161">
        <v>1</v>
      </c>
      <c r="J777" s="161">
        <v>2</v>
      </c>
      <c r="K777" s="89">
        <f t="shared" si="96"/>
        <v>11</v>
      </c>
      <c r="L777" s="89">
        <f t="shared" si="92"/>
        <v>6</v>
      </c>
      <c r="M777" s="89">
        <f t="shared" si="93"/>
        <v>4</v>
      </c>
      <c r="N777" s="89">
        <f t="shared" si="94"/>
        <v>3</v>
      </c>
      <c r="O777" s="89">
        <f t="shared" si="95"/>
        <v>1</v>
      </c>
      <c r="P777" s="89">
        <f t="shared" si="97"/>
        <v>14</v>
      </c>
      <c r="Q777" s="89">
        <f t="shared" si="98"/>
        <v>13</v>
      </c>
      <c r="R777" s="90">
        <f t="shared" si="99"/>
        <v>1</v>
      </c>
    </row>
    <row r="778" spans="1:18" x14ac:dyDescent="0.25">
      <c r="A778" s="101">
        <v>42397</v>
      </c>
      <c r="B778" s="102" t="s">
        <v>29</v>
      </c>
      <c r="C778" s="88">
        <v>1515</v>
      </c>
      <c r="D778" s="88">
        <v>1530</v>
      </c>
      <c r="E778" s="89" t="s">
        <v>30</v>
      </c>
      <c r="F778" s="89" t="s">
        <v>65</v>
      </c>
      <c r="G778" s="161">
        <v>4</v>
      </c>
      <c r="H778" s="161">
        <v>1</v>
      </c>
      <c r="I778" s="161">
        <v>2</v>
      </c>
      <c r="J778" s="161">
        <v>1</v>
      </c>
      <c r="K778" s="89">
        <f t="shared" si="96"/>
        <v>8</v>
      </c>
      <c r="L778" s="89">
        <f t="shared" si="92"/>
        <v>4</v>
      </c>
      <c r="M778" s="89">
        <f t="shared" si="93"/>
        <v>2</v>
      </c>
      <c r="N778" s="89">
        <f t="shared" si="94"/>
        <v>5</v>
      </c>
      <c r="O778" s="89">
        <f t="shared" si="95"/>
        <v>1</v>
      </c>
      <c r="P778" s="89">
        <f t="shared" si="97"/>
        <v>12</v>
      </c>
      <c r="Q778" s="89">
        <f t="shared" si="98"/>
        <v>11</v>
      </c>
      <c r="R778" s="90">
        <f t="shared" si="99"/>
        <v>1</v>
      </c>
    </row>
    <row r="779" spans="1:18" x14ac:dyDescent="0.25">
      <c r="A779" s="101">
        <v>42397</v>
      </c>
      <c r="B779" s="102" t="s">
        <v>29</v>
      </c>
      <c r="C779" s="88">
        <v>1530</v>
      </c>
      <c r="D779" s="88">
        <v>1545</v>
      </c>
      <c r="E779" s="89" t="s">
        <v>30</v>
      </c>
      <c r="F779" s="89" t="s">
        <v>65</v>
      </c>
      <c r="G779" s="161">
        <v>12</v>
      </c>
      <c r="H779" s="161">
        <v>1</v>
      </c>
      <c r="I779" s="161">
        <v>3</v>
      </c>
      <c r="J779" s="161">
        <v>2</v>
      </c>
      <c r="K779" s="89">
        <f t="shared" si="96"/>
        <v>18</v>
      </c>
      <c r="L779" s="89">
        <f t="shared" si="92"/>
        <v>12</v>
      </c>
      <c r="M779" s="89">
        <f t="shared" si="93"/>
        <v>2</v>
      </c>
      <c r="N779" s="89">
        <f t="shared" si="94"/>
        <v>8</v>
      </c>
      <c r="O779" s="89">
        <f t="shared" si="95"/>
        <v>1</v>
      </c>
      <c r="P779" s="89">
        <f t="shared" si="97"/>
        <v>23</v>
      </c>
      <c r="Q779" s="89">
        <f t="shared" si="98"/>
        <v>22</v>
      </c>
      <c r="R779" s="90">
        <f t="shared" si="99"/>
        <v>1</v>
      </c>
    </row>
    <row r="780" spans="1:18" x14ac:dyDescent="0.25">
      <c r="A780" s="101">
        <v>42397</v>
      </c>
      <c r="B780" s="102" t="s">
        <v>29</v>
      </c>
      <c r="C780" s="88">
        <v>1545</v>
      </c>
      <c r="D780" s="88">
        <v>1600</v>
      </c>
      <c r="E780" s="89" t="s">
        <v>30</v>
      </c>
      <c r="F780" s="89" t="s">
        <v>65</v>
      </c>
      <c r="G780" s="161">
        <v>5</v>
      </c>
      <c r="H780" s="161">
        <v>1</v>
      </c>
      <c r="I780" s="161">
        <v>4</v>
      </c>
      <c r="J780" s="161">
        <v>4</v>
      </c>
      <c r="K780" s="89">
        <f t="shared" si="96"/>
        <v>14</v>
      </c>
      <c r="L780" s="89">
        <f t="shared" si="92"/>
        <v>5</v>
      </c>
      <c r="M780" s="89">
        <f t="shared" si="93"/>
        <v>2</v>
      </c>
      <c r="N780" s="89">
        <f t="shared" si="94"/>
        <v>10</v>
      </c>
      <c r="O780" s="89">
        <f t="shared" si="95"/>
        <v>2</v>
      </c>
      <c r="P780" s="89">
        <f t="shared" si="97"/>
        <v>19</v>
      </c>
      <c r="Q780" s="89">
        <f t="shared" si="98"/>
        <v>17</v>
      </c>
      <c r="R780" s="90">
        <f t="shared" si="99"/>
        <v>2</v>
      </c>
    </row>
    <row r="781" spans="1:18" x14ac:dyDescent="0.25">
      <c r="A781" s="101">
        <v>42397</v>
      </c>
      <c r="B781" s="102" t="s">
        <v>29</v>
      </c>
      <c r="C781" s="88">
        <v>1600</v>
      </c>
      <c r="D781" s="88">
        <v>1615</v>
      </c>
      <c r="E781" s="89" t="s">
        <v>30</v>
      </c>
      <c r="F781" s="89" t="s">
        <v>65</v>
      </c>
      <c r="G781" s="161">
        <v>5</v>
      </c>
      <c r="H781" s="161">
        <v>0</v>
      </c>
      <c r="I781" s="161">
        <v>3</v>
      </c>
      <c r="J781" s="161">
        <v>4</v>
      </c>
      <c r="K781" s="89">
        <f t="shared" si="96"/>
        <v>12</v>
      </c>
      <c r="L781" s="89">
        <f t="shared" si="92"/>
        <v>5</v>
      </c>
      <c r="M781" s="89">
        <f t="shared" si="93"/>
        <v>0</v>
      </c>
      <c r="N781" s="89">
        <f t="shared" si="94"/>
        <v>8</v>
      </c>
      <c r="O781" s="89">
        <f t="shared" si="95"/>
        <v>2</v>
      </c>
      <c r="P781" s="89">
        <f t="shared" si="97"/>
        <v>15</v>
      </c>
      <c r="Q781" s="89">
        <f t="shared" si="98"/>
        <v>13</v>
      </c>
      <c r="R781" s="90">
        <f t="shared" si="99"/>
        <v>2</v>
      </c>
    </row>
    <row r="782" spans="1:18" x14ac:dyDescent="0.25">
      <c r="A782" s="101">
        <v>42397</v>
      </c>
      <c r="B782" s="102" t="s">
        <v>29</v>
      </c>
      <c r="C782" s="88">
        <v>1615</v>
      </c>
      <c r="D782" s="88">
        <v>1630</v>
      </c>
      <c r="E782" s="89" t="s">
        <v>30</v>
      </c>
      <c r="F782" s="89" t="s">
        <v>65</v>
      </c>
      <c r="G782" s="161">
        <v>3</v>
      </c>
      <c r="H782" s="161">
        <v>1</v>
      </c>
      <c r="I782" s="161">
        <v>2</v>
      </c>
      <c r="J782" s="161">
        <v>1</v>
      </c>
      <c r="K782" s="89">
        <f t="shared" si="96"/>
        <v>7</v>
      </c>
      <c r="L782" s="89">
        <f t="shared" si="92"/>
        <v>3</v>
      </c>
      <c r="M782" s="89">
        <f t="shared" si="93"/>
        <v>2</v>
      </c>
      <c r="N782" s="89">
        <f t="shared" si="94"/>
        <v>5</v>
      </c>
      <c r="O782" s="89">
        <f t="shared" si="95"/>
        <v>1</v>
      </c>
      <c r="P782" s="89">
        <f t="shared" si="97"/>
        <v>11</v>
      </c>
      <c r="Q782" s="89">
        <f t="shared" si="98"/>
        <v>10</v>
      </c>
      <c r="R782" s="90">
        <f t="shared" si="99"/>
        <v>1</v>
      </c>
    </row>
    <row r="783" spans="1:18" x14ac:dyDescent="0.25">
      <c r="A783" s="101">
        <v>42397</v>
      </c>
      <c r="B783" s="102" t="s">
        <v>29</v>
      </c>
      <c r="C783" s="88">
        <v>1630</v>
      </c>
      <c r="D783" s="88">
        <v>1645</v>
      </c>
      <c r="E783" s="89" t="s">
        <v>30</v>
      </c>
      <c r="F783" s="89" t="s">
        <v>65</v>
      </c>
      <c r="G783" s="161">
        <v>6</v>
      </c>
      <c r="H783" s="161">
        <v>1</v>
      </c>
      <c r="I783" s="161">
        <v>1</v>
      </c>
      <c r="J783" s="161">
        <v>2</v>
      </c>
      <c r="K783" s="89">
        <f t="shared" si="96"/>
        <v>10</v>
      </c>
      <c r="L783" s="89">
        <f t="shared" si="92"/>
        <v>6</v>
      </c>
      <c r="M783" s="89">
        <f t="shared" si="93"/>
        <v>2</v>
      </c>
      <c r="N783" s="89">
        <f t="shared" si="94"/>
        <v>3</v>
      </c>
      <c r="O783" s="89">
        <f t="shared" si="95"/>
        <v>1</v>
      </c>
      <c r="P783" s="89">
        <f t="shared" si="97"/>
        <v>12</v>
      </c>
      <c r="Q783" s="89">
        <f t="shared" si="98"/>
        <v>11</v>
      </c>
      <c r="R783" s="90">
        <f t="shared" si="99"/>
        <v>1</v>
      </c>
    </row>
    <row r="784" spans="1:18" x14ac:dyDescent="0.25">
      <c r="A784" s="101">
        <v>42397</v>
      </c>
      <c r="B784" s="102" t="s">
        <v>29</v>
      </c>
      <c r="C784" s="88">
        <v>1645</v>
      </c>
      <c r="D784" s="88">
        <v>1700</v>
      </c>
      <c r="E784" s="89" t="s">
        <v>30</v>
      </c>
      <c r="F784" s="89" t="s">
        <v>65</v>
      </c>
      <c r="G784" s="161">
        <v>2</v>
      </c>
      <c r="H784" s="161">
        <v>2</v>
      </c>
      <c r="I784" s="161">
        <v>0</v>
      </c>
      <c r="J784" s="161">
        <v>1</v>
      </c>
      <c r="K784" s="89">
        <f t="shared" si="96"/>
        <v>5</v>
      </c>
      <c r="L784" s="89">
        <f t="shared" si="92"/>
        <v>2</v>
      </c>
      <c r="M784" s="89">
        <f t="shared" si="93"/>
        <v>4</v>
      </c>
      <c r="N784" s="89">
        <f t="shared" si="94"/>
        <v>0</v>
      </c>
      <c r="O784" s="89">
        <f t="shared" si="95"/>
        <v>1</v>
      </c>
      <c r="P784" s="89">
        <f t="shared" si="97"/>
        <v>7</v>
      </c>
      <c r="Q784" s="89">
        <f t="shared" si="98"/>
        <v>6</v>
      </c>
      <c r="R784" s="90">
        <f t="shared" si="99"/>
        <v>1</v>
      </c>
    </row>
    <row r="785" spans="1:18" x14ac:dyDescent="0.25">
      <c r="A785" s="101">
        <v>42397</v>
      </c>
      <c r="B785" s="102" t="s">
        <v>29</v>
      </c>
      <c r="C785" s="88">
        <v>1700</v>
      </c>
      <c r="D785" s="88">
        <v>1715</v>
      </c>
      <c r="E785" s="89" t="s">
        <v>30</v>
      </c>
      <c r="F785" s="89" t="s">
        <v>65</v>
      </c>
      <c r="G785" s="161">
        <v>5</v>
      </c>
      <c r="H785" s="161">
        <v>1</v>
      </c>
      <c r="I785" s="161">
        <v>1</v>
      </c>
      <c r="J785" s="161">
        <v>7</v>
      </c>
      <c r="K785" s="89">
        <f t="shared" si="96"/>
        <v>14</v>
      </c>
      <c r="L785" s="89">
        <f t="shared" ref="L785:L848" si="100">ROUNDUP(G785*$C$3,0)</f>
        <v>5</v>
      </c>
      <c r="M785" s="89">
        <f t="shared" ref="M785:M848" si="101">ROUNDUP($C$7*H785,0)</f>
        <v>2</v>
      </c>
      <c r="N785" s="89">
        <f t="shared" ref="N785:N848" si="102">ROUNDUP(I785*$C$10,0)</f>
        <v>3</v>
      </c>
      <c r="O785" s="89">
        <f t="shared" ref="O785:O848" si="103">ROUNDUP(J785*$C$11,0)</f>
        <v>4</v>
      </c>
      <c r="P785" s="89">
        <f t="shared" si="97"/>
        <v>14</v>
      </c>
      <c r="Q785" s="89">
        <f t="shared" si="98"/>
        <v>10</v>
      </c>
      <c r="R785" s="90">
        <f t="shared" si="99"/>
        <v>4</v>
      </c>
    </row>
    <row r="786" spans="1:18" x14ac:dyDescent="0.25">
      <c r="A786" s="101">
        <v>42397</v>
      </c>
      <c r="B786" s="102" t="s">
        <v>29</v>
      </c>
      <c r="C786" s="88">
        <v>1715</v>
      </c>
      <c r="D786" s="88">
        <v>1730</v>
      </c>
      <c r="E786" s="89" t="s">
        <v>30</v>
      </c>
      <c r="F786" s="89" t="s">
        <v>65</v>
      </c>
      <c r="G786" s="161">
        <v>2</v>
      </c>
      <c r="H786" s="161">
        <v>1</v>
      </c>
      <c r="I786" s="161">
        <v>1</v>
      </c>
      <c r="J786" s="161">
        <v>2</v>
      </c>
      <c r="K786" s="89">
        <f t="shared" si="96"/>
        <v>6</v>
      </c>
      <c r="L786" s="89">
        <f t="shared" si="100"/>
        <v>2</v>
      </c>
      <c r="M786" s="89">
        <f t="shared" si="101"/>
        <v>2</v>
      </c>
      <c r="N786" s="89">
        <f t="shared" si="102"/>
        <v>3</v>
      </c>
      <c r="O786" s="89">
        <f t="shared" si="103"/>
        <v>1</v>
      </c>
      <c r="P786" s="89">
        <f t="shared" si="97"/>
        <v>8</v>
      </c>
      <c r="Q786" s="89">
        <f t="shared" si="98"/>
        <v>7</v>
      </c>
      <c r="R786" s="90">
        <f t="shared" si="99"/>
        <v>1</v>
      </c>
    </row>
    <row r="787" spans="1:18" x14ac:dyDescent="0.25">
      <c r="A787" s="101">
        <v>42397</v>
      </c>
      <c r="B787" s="102" t="s">
        <v>29</v>
      </c>
      <c r="C787" s="88">
        <v>1730</v>
      </c>
      <c r="D787" s="88">
        <v>1745</v>
      </c>
      <c r="E787" s="89" t="s">
        <v>30</v>
      </c>
      <c r="F787" s="89" t="s">
        <v>65</v>
      </c>
      <c r="G787" s="161">
        <v>7</v>
      </c>
      <c r="H787" s="161">
        <v>1</v>
      </c>
      <c r="I787" s="161">
        <v>1</v>
      </c>
      <c r="J787" s="161">
        <v>2</v>
      </c>
      <c r="K787" s="89">
        <f t="shared" si="96"/>
        <v>11</v>
      </c>
      <c r="L787" s="89">
        <f t="shared" si="100"/>
        <v>7</v>
      </c>
      <c r="M787" s="89">
        <f t="shared" si="101"/>
        <v>2</v>
      </c>
      <c r="N787" s="89">
        <f t="shared" si="102"/>
        <v>3</v>
      </c>
      <c r="O787" s="89">
        <f t="shared" si="103"/>
        <v>1</v>
      </c>
      <c r="P787" s="89">
        <f t="shared" si="97"/>
        <v>13</v>
      </c>
      <c r="Q787" s="89">
        <f t="shared" si="98"/>
        <v>12</v>
      </c>
      <c r="R787" s="90">
        <f t="shared" si="99"/>
        <v>1</v>
      </c>
    </row>
    <row r="788" spans="1:18" x14ac:dyDescent="0.25">
      <c r="A788" s="101">
        <v>42397</v>
      </c>
      <c r="B788" s="102" t="s">
        <v>29</v>
      </c>
      <c r="C788" s="88">
        <v>1745</v>
      </c>
      <c r="D788" s="88">
        <v>1800</v>
      </c>
      <c r="E788" s="89" t="s">
        <v>30</v>
      </c>
      <c r="F788" s="89" t="s">
        <v>65</v>
      </c>
      <c r="G788" s="161">
        <v>18</v>
      </c>
      <c r="H788" s="161">
        <v>1</v>
      </c>
      <c r="I788" s="161">
        <v>1</v>
      </c>
      <c r="J788" s="161">
        <v>4</v>
      </c>
      <c r="K788" s="89">
        <f t="shared" si="96"/>
        <v>24</v>
      </c>
      <c r="L788" s="89">
        <f t="shared" si="100"/>
        <v>18</v>
      </c>
      <c r="M788" s="89">
        <f t="shared" si="101"/>
        <v>2</v>
      </c>
      <c r="N788" s="89">
        <f t="shared" si="102"/>
        <v>3</v>
      </c>
      <c r="O788" s="89">
        <f t="shared" si="103"/>
        <v>2</v>
      </c>
      <c r="P788" s="89">
        <f t="shared" si="97"/>
        <v>25</v>
      </c>
      <c r="Q788" s="89">
        <f t="shared" si="98"/>
        <v>23</v>
      </c>
      <c r="R788" s="90">
        <f t="shared" si="99"/>
        <v>2</v>
      </c>
    </row>
    <row r="789" spans="1:18" x14ac:dyDescent="0.25">
      <c r="A789" s="101">
        <v>42397</v>
      </c>
      <c r="B789" s="102" t="s">
        <v>29</v>
      </c>
      <c r="C789" s="88">
        <v>1800</v>
      </c>
      <c r="D789" s="88">
        <v>1815</v>
      </c>
      <c r="E789" s="89" t="s">
        <v>30</v>
      </c>
      <c r="F789" s="89" t="s">
        <v>65</v>
      </c>
      <c r="G789" s="161">
        <v>12</v>
      </c>
      <c r="H789" s="161">
        <v>2</v>
      </c>
      <c r="I789" s="161">
        <v>1</v>
      </c>
      <c r="J789" s="161">
        <v>3</v>
      </c>
      <c r="K789" s="89">
        <f t="shared" si="96"/>
        <v>18</v>
      </c>
      <c r="L789" s="89">
        <f t="shared" si="100"/>
        <v>12</v>
      </c>
      <c r="M789" s="89">
        <f t="shared" si="101"/>
        <v>4</v>
      </c>
      <c r="N789" s="89">
        <f t="shared" si="102"/>
        <v>3</v>
      </c>
      <c r="O789" s="89">
        <f t="shared" si="103"/>
        <v>2</v>
      </c>
      <c r="P789" s="89">
        <f t="shared" si="97"/>
        <v>21</v>
      </c>
      <c r="Q789" s="89">
        <f t="shared" si="98"/>
        <v>19</v>
      </c>
      <c r="R789" s="90">
        <f t="shared" si="99"/>
        <v>2</v>
      </c>
    </row>
    <row r="790" spans="1:18" x14ac:dyDescent="0.25">
      <c r="A790" s="101">
        <v>42397</v>
      </c>
      <c r="B790" s="102" t="s">
        <v>29</v>
      </c>
      <c r="C790" s="88">
        <v>1815</v>
      </c>
      <c r="D790" s="88">
        <v>1830</v>
      </c>
      <c r="E790" s="89" t="s">
        <v>30</v>
      </c>
      <c r="F790" s="89" t="s">
        <v>65</v>
      </c>
      <c r="G790" s="161">
        <v>3</v>
      </c>
      <c r="H790" s="161">
        <v>1</v>
      </c>
      <c r="I790" s="161">
        <v>3</v>
      </c>
      <c r="J790" s="161">
        <v>1</v>
      </c>
      <c r="K790" s="89">
        <f t="shared" si="96"/>
        <v>8</v>
      </c>
      <c r="L790" s="89">
        <f t="shared" si="100"/>
        <v>3</v>
      </c>
      <c r="M790" s="89">
        <f t="shared" si="101"/>
        <v>2</v>
      </c>
      <c r="N790" s="89">
        <f t="shared" si="102"/>
        <v>8</v>
      </c>
      <c r="O790" s="89">
        <f t="shared" si="103"/>
        <v>1</v>
      </c>
      <c r="P790" s="89">
        <f t="shared" si="97"/>
        <v>14</v>
      </c>
      <c r="Q790" s="89">
        <f t="shared" si="98"/>
        <v>13</v>
      </c>
      <c r="R790" s="90">
        <f t="shared" si="99"/>
        <v>1</v>
      </c>
    </row>
    <row r="791" spans="1:18" x14ac:dyDescent="0.25">
      <c r="A791" s="101">
        <v>42397</v>
      </c>
      <c r="B791" s="102" t="s">
        <v>29</v>
      </c>
      <c r="C791" s="88">
        <v>1830</v>
      </c>
      <c r="D791" s="88">
        <v>1845</v>
      </c>
      <c r="E791" s="89" t="s">
        <v>30</v>
      </c>
      <c r="F791" s="89" t="s">
        <v>65</v>
      </c>
      <c r="G791" s="161">
        <v>15</v>
      </c>
      <c r="H791" s="161">
        <v>4</v>
      </c>
      <c r="I791" s="161">
        <v>1</v>
      </c>
      <c r="J791" s="161">
        <v>1</v>
      </c>
      <c r="K791" s="89">
        <f t="shared" si="96"/>
        <v>21</v>
      </c>
      <c r="L791" s="89">
        <f t="shared" si="100"/>
        <v>15</v>
      </c>
      <c r="M791" s="89">
        <f t="shared" si="101"/>
        <v>8</v>
      </c>
      <c r="N791" s="89">
        <f t="shared" si="102"/>
        <v>3</v>
      </c>
      <c r="O791" s="89">
        <f t="shared" si="103"/>
        <v>1</v>
      </c>
      <c r="P791" s="89">
        <f t="shared" si="97"/>
        <v>27</v>
      </c>
      <c r="Q791" s="89">
        <f t="shared" si="98"/>
        <v>26</v>
      </c>
      <c r="R791" s="90">
        <f t="shared" si="99"/>
        <v>1</v>
      </c>
    </row>
    <row r="792" spans="1:18" x14ac:dyDescent="0.25">
      <c r="A792" s="101">
        <v>42397</v>
      </c>
      <c r="B792" s="102" t="s">
        <v>29</v>
      </c>
      <c r="C792" s="88">
        <v>1845</v>
      </c>
      <c r="D792" s="88">
        <v>1900</v>
      </c>
      <c r="E792" s="89" t="s">
        <v>30</v>
      </c>
      <c r="F792" s="89" t="s">
        <v>65</v>
      </c>
      <c r="G792" s="161">
        <v>4</v>
      </c>
      <c r="H792" s="161">
        <v>1</v>
      </c>
      <c r="I792" s="161">
        <v>1</v>
      </c>
      <c r="J792" s="161">
        <v>2</v>
      </c>
      <c r="K792" s="89">
        <f t="shared" si="96"/>
        <v>8</v>
      </c>
      <c r="L792" s="89">
        <f t="shared" si="100"/>
        <v>4</v>
      </c>
      <c r="M792" s="89">
        <f t="shared" si="101"/>
        <v>2</v>
      </c>
      <c r="N792" s="89">
        <f t="shared" si="102"/>
        <v>3</v>
      </c>
      <c r="O792" s="89">
        <f t="shared" si="103"/>
        <v>1</v>
      </c>
      <c r="P792" s="89">
        <f t="shared" si="97"/>
        <v>10</v>
      </c>
      <c r="Q792" s="89">
        <f t="shared" si="98"/>
        <v>9</v>
      </c>
      <c r="R792" s="90">
        <f t="shared" si="99"/>
        <v>1</v>
      </c>
    </row>
    <row r="793" spans="1:18" x14ac:dyDescent="0.25">
      <c r="A793" s="101">
        <v>42397</v>
      </c>
      <c r="B793" s="102" t="s">
        <v>29</v>
      </c>
      <c r="C793" s="88">
        <v>1900</v>
      </c>
      <c r="D793" s="88">
        <v>1915</v>
      </c>
      <c r="E793" s="89" t="s">
        <v>30</v>
      </c>
      <c r="F793" s="89" t="s">
        <v>65</v>
      </c>
      <c r="G793" s="161">
        <v>1</v>
      </c>
      <c r="H793" s="161">
        <v>2</v>
      </c>
      <c r="I793" s="161">
        <v>0</v>
      </c>
      <c r="J793" s="161">
        <v>1</v>
      </c>
      <c r="K793" s="89">
        <f t="shared" ref="K793:K856" si="104">SUM(G793:J793)</f>
        <v>4</v>
      </c>
      <c r="L793" s="89">
        <f t="shared" si="100"/>
        <v>1</v>
      </c>
      <c r="M793" s="89">
        <f t="shared" si="101"/>
        <v>4</v>
      </c>
      <c r="N793" s="89">
        <f t="shared" si="102"/>
        <v>0</v>
      </c>
      <c r="O793" s="89">
        <f t="shared" si="103"/>
        <v>1</v>
      </c>
      <c r="P793" s="89">
        <f t="shared" ref="P793:P856" si="105">SUM(L793:O793)</f>
        <v>6</v>
      </c>
      <c r="Q793" s="89">
        <f t="shared" si="98"/>
        <v>5</v>
      </c>
      <c r="R793" s="90">
        <f t="shared" si="99"/>
        <v>1</v>
      </c>
    </row>
    <row r="794" spans="1:18" x14ac:dyDescent="0.25">
      <c r="A794" s="101">
        <v>42397</v>
      </c>
      <c r="B794" s="102" t="s">
        <v>29</v>
      </c>
      <c r="C794" s="88">
        <v>1915</v>
      </c>
      <c r="D794" s="88">
        <v>1930</v>
      </c>
      <c r="E794" s="89" t="s">
        <v>30</v>
      </c>
      <c r="F794" s="89" t="s">
        <v>65</v>
      </c>
      <c r="G794" s="161">
        <v>4</v>
      </c>
      <c r="H794" s="161">
        <v>1</v>
      </c>
      <c r="I794" s="161">
        <v>1</v>
      </c>
      <c r="J794" s="161">
        <v>2</v>
      </c>
      <c r="K794" s="89">
        <f t="shared" si="104"/>
        <v>8</v>
      </c>
      <c r="L794" s="89">
        <f t="shared" si="100"/>
        <v>4</v>
      </c>
      <c r="M794" s="89">
        <f t="shared" si="101"/>
        <v>2</v>
      </c>
      <c r="N794" s="89">
        <f t="shared" si="102"/>
        <v>3</v>
      </c>
      <c r="O794" s="89">
        <f t="shared" si="103"/>
        <v>1</v>
      </c>
      <c r="P794" s="89">
        <f t="shared" si="105"/>
        <v>10</v>
      </c>
      <c r="Q794" s="89">
        <f t="shared" si="98"/>
        <v>9</v>
      </c>
      <c r="R794" s="90">
        <f t="shared" si="99"/>
        <v>1</v>
      </c>
    </row>
    <row r="795" spans="1:18" x14ac:dyDescent="0.25">
      <c r="A795" s="101">
        <v>42397</v>
      </c>
      <c r="B795" s="102" t="s">
        <v>29</v>
      </c>
      <c r="C795" s="88">
        <v>1930</v>
      </c>
      <c r="D795" s="88">
        <v>1945</v>
      </c>
      <c r="E795" s="89" t="s">
        <v>30</v>
      </c>
      <c r="F795" s="89" t="s">
        <v>65</v>
      </c>
      <c r="G795" s="161">
        <v>10</v>
      </c>
      <c r="H795" s="161">
        <v>1</v>
      </c>
      <c r="I795" s="161">
        <v>0</v>
      </c>
      <c r="J795" s="161">
        <v>3</v>
      </c>
      <c r="K795" s="89">
        <f t="shared" si="104"/>
        <v>14</v>
      </c>
      <c r="L795" s="89">
        <f t="shared" si="100"/>
        <v>10</v>
      </c>
      <c r="M795" s="89">
        <f t="shared" si="101"/>
        <v>2</v>
      </c>
      <c r="N795" s="89">
        <f t="shared" si="102"/>
        <v>0</v>
      </c>
      <c r="O795" s="89">
        <f t="shared" si="103"/>
        <v>2</v>
      </c>
      <c r="P795" s="89">
        <f t="shared" si="105"/>
        <v>14</v>
      </c>
      <c r="Q795" s="89">
        <f t="shared" si="98"/>
        <v>12</v>
      </c>
      <c r="R795" s="90">
        <f t="shared" si="99"/>
        <v>2</v>
      </c>
    </row>
    <row r="796" spans="1:18" x14ac:dyDescent="0.25">
      <c r="A796" s="101">
        <v>42397</v>
      </c>
      <c r="B796" s="102" t="s">
        <v>29</v>
      </c>
      <c r="C796" s="88">
        <v>1945</v>
      </c>
      <c r="D796" s="88">
        <v>2000</v>
      </c>
      <c r="E796" s="89" t="s">
        <v>30</v>
      </c>
      <c r="F796" s="89" t="s">
        <v>65</v>
      </c>
      <c r="G796" s="161">
        <v>8</v>
      </c>
      <c r="H796" s="161">
        <v>3</v>
      </c>
      <c r="I796" s="161">
        <v>0</v>
      </c>
      <c r="J796" s="161">
        <v>4</v>
      </c>
      <c r="K796" s="89">
        <f t="shared" si="104"/>
        <v>15</v>
      </c>
      <c r="L796" s="89">
        <f t="shared" si="100"/>
        <v>8</v>
      </c>
      <c r="M796" s="89">
        <f t="shared" si="101"/>
        <v>6</v>
      </c>
      <c r="N796" s="89">
        <f t="shared" si="102"/>
        <v>0</v>
      </c>
      <c r="O796" s="89">
        <f t="shared" si="103"/>
        <v>2</v>
      </c>
      <c r="P796" s="89">
        <f t="shared" si="105"/>
        <v>16</v>
      </c>
      <c r="Q796" s="89">
        <f t="shared" si="98"/>
        <v>14</v>
      </c>
      <c r="R796" s="90">
        <f t="shared" si="99"/>
        <v>2</v>
      </c>
    </row>
    <row r="797" spans="1:18" hidden="1" x14ac:dyDescent="0.25">
      <c r="A797" s="91">
        <f>FECHATI</f>
        <v>42397</v>
      </c>
      <c r="B797" s="92" t="s">
        <v>29</v>
      </c>
      <c r="C797" s="93">
        <v>500</v>
      </c>
      <c r="D797" s="93">
        <v>515</v>
      </c>
      <c r="E797" s="54" t="s">
        <v>32</v>
      </c>
      <c r="F797" s="54" t="s">
        <v>66</v>
      </c>
      <c r="G797" s="160">
        <v>0</v>
      </c>
      <c r="H797" s="160">
        <v>0</v>
      </c>
      <c r="I797" s="160">
        <v>0</v>
      </c>
      <c r="J797" s="160">
        <v>0</v>
      </c>
      <c r="K797" s="54">
        <f t="shared" si="104"/>
        <v>0</v>
      </c>
      <c r="L797" s="54">
        <f t="shared" si="100"/>
        <v>0</v>
      </c>
      <c r="M797" s="54">
        <f t="shared" si="101"/>
        <v>0</v>
      </c>
      <c r="N797" s="54">
        <f t="shared" si="102"/>
        <v>0</v>
      </c>
      <c r="O797" s="54">
        <f t="shared" si="103"/>
        <v>0</v>
      </c>
      <c r="P797" s="54">
        <f t="shared" si="105"/>
        <v>0</v>
      </c>
      <c r="Q797" s="54">
        <f t="shared" si="98"/>
        <v>0</v>
      </c>
      <c r="R797" s="94">
        <f>O797</f>
        <v>0</v>
      </c>
    </row>
    <row r="798" spans="1:18" hidden="1" x14ac:dyDescent="0.25">
      <c r="A798" s="91">
        <f>FECHATI</f>
        <v>42397</v>
      </c>
      <c r="B798" s="92" t="s">
        <v>29</v>
      </c>
      <c r="C798" s="93">
        <v>515</v>
      </c>
      <c r="D798" s="93">
        <v>530</v>
      </c>
      <c r="E798" s="54" t="s">
        <v>32</v>
      </c>
      <c r="F798" s="54" t="s">
        <v>66</v>
      </c>
      <c r="G798" s="160">
        <v>0</v>
      </c>
      <c r="H798" s="160">
        <v>0</v>
      </c>
      <c r="I798" s="160">
        <v>0</v>
      </c>
      <c r="J798" s="160">
        <v>0</v>
      </c>
      <c r="K798" s="54">
        <f t="shared" si="104"/>
        <v>0</v>
      </c>
      <c r="L798" s="54">
        <f t="shared" si="100"/>
        <v>0</v>
      </c>
      <c r="M798" s="54">
        <f t="shared" si="101"/>
        <v>0</v>
      </c>
      <c r="N798" s="54">
        <f t="shared" si="102"/>
        <v>0</v>
      </c>
      <c r="O798" s="54">
        <f t="shared" si="103"/>
        <v>0</v>
      </c>
      <c r="P798" s="54">
        <f t="shared" si="105"/>
        <v>0</v>
      </c>
      <c r="Q798" s="54">
        <f t="shared" si="98"/>
        <v>0</v>
      </c>
      <c r="R798" s="94">
        <f t="shared" ref="R798:R856" si="106">O798</f>
        <v>0</v>
      </c>
    </row>
    <row r="799" spans="1:18" hidden="1" x14ac:dyDescent="0.25">
      <c r="A799" s="91">
        <f>FECHATI</f>
        <v>42397</v>
      </c>
      <c r="B799" s="92" t="s">
        <v>29</v>
      </c>
      <c r="C799" s="93">
        <v>530</v>
      </c>
      <c r="D799" s="93">
        <v>545</v>
      </c>
      <c r="E799" s="54" t="s">
        <v>32</v>
      </c>
      <c r="F799" s="54" t="s">
        <v>66</v>
      </c>
      <c r="G799" s="160">
        <v>0</v>
      </c>
      <c r="H799" s="160">
        <v>0</v>
      </c>
      <c r="I799" s="160">
        <v>0</v>
      </c>
      <c r="J799" s="160">
        <v>0</v>
      </c>
      <c r="K799" s="54">
        <f t="shared" si="104"/>
        <v>0</v>
      </c>
      <c r="L799" s="54">
        <f t="shared" si="100"/>
        <v>0</v>
      </c>
      <c r="M799" s="54">
        <f t="shared" si="101"/>
        <v>0</v>
      </c>
      <c r="N799" s="54">
        <f t="shared" si="102"/>
        <v>0</v>
      </c>
      <c r="O799" s="54">
        <f t="shared" si="103"/>
        <v>0</v>
      </c>
      <c r="P799" s="54">
        <f t="shared" si="105"/>
        <v>0</v>
      </c>
      <c r="Q799" s="54">
        <f t="shared" si="98"/>
        <v>0</v>
      </c>
      <c r="R799" s="94">
        <f t="shared" si="106"/>
        <v>0</v>
      </c>
    </row>
    <row r="800" spans="1:18" hidden="1" x14ac:dyDescent="0.25">
      <c r="A800" s="91">
        <f>FECHATI</f>
        <v>42397</v>
      </c>
      <c r="B800" s="92" t="s">
        <v>29</v>
      </c>
      <c r="C800" s="93">
        <v>545</v>
      </c>
      <c r="D800" s="93">
        <v>600</v>
      </c>
      <c r="E800" s="54" t="s">
        <v>32</v>
      </c>
      <c r="F800" s="54" t="s">
        <v>66</v>
      </c>
      <c r="G800" s="160">
        <v>0</v>
      </c>
      <c r="H800" s="160">
        <v>0</v>
      </c>
      <c r="I800" s="160">
        <v>0</v>
      </c>
      <c r="J800" s="160">
        <v>0</v>
      </c>
      <c r="K800" s="54">
        <f t="shared" si="104"/>
        <v>0</v>
      </c>
      <c r="L800" s="54">
        <f t="shared" si="100"/>
        <v>0</v>
      </c>
      <c r="M800" s="54">
        <f t="shared" si="101"/>
        <v>0</v>
      </c>
      <c r="N800" s="54">
        <f t="shared" si="102"/>
        <v>0</v>
      </c>
      <c r="O800" s="54">
        <f t="shared" si="103"/>
        <v>0</v>
      </c>
      <c r="P800" s="54">
        <f t="shared" si="105"/>
        <v>0</v>
      </c>
      <c r="Q800" s="54">
        <f t="shared" si="98"/>
        <v>0</v>
      </c>
      <c r="R800" s="94">
        <f t="shared" si="106"/>
        <v>0</v>
      </c>
    </row>
    <row r="801" spans="1:18" hidden="1" x14ac:dyDescent="0.25">
      <c r="A801" s="91">
        <v>42397</v>
      </c>
      <c r="B801" s="92" t="s">
        <v>29</v>
      </c>
      <c r="C801" s="93">
        <v>600</v>
      </c>
      <c r="D801" s="93">
        <v>615</v>
      </c>
      <c r="E801" s="54" t="s">
        <v>32</v>
      </c>
      <c r="F801" s="54" t="s">
        <v>66</v>
      </c>
      <c r="G801" s="160">
        <v>0</v>
      </c>
      <c r="H801" s="160">
        <v>0</v>
      </c>
      <c r="I801" s="160">
        <v>0</v>
      </c>
      <c r="J801" s="160">
        <v>0</v>
      </c>
      <c r="K801" s="54">
        <f t="shared" si="104"/>
        <v>0</v>
      </c>
      <c r="L801" s="54">
        <f t="shared" si="100"/>
        <v>0</v>
      </c>
      <c r="M801" s="54">
        <f t="shared" si="101"/>
        <v>0</v>
      </c>
      <c r="N801" s="54">
        <f t="shared" si="102"/>
        <v>0</v>
      </c>
      <c r="O801" s="54">
        <f t="shared" si="103"/>
        <v>0</v>
      </c>
      <c r="P801" s="54">
        <f t="shared" si="105"/>
        <v>0</v>
      </c>
      <c r="Q801" s="54">
        <f t="shared" ref="Q801:Q864" si="107">SUM(L801:N801)</f>
        <v>0</v>
      </c>
      <c r="R801" s="94">
        <f t="shared" si="106"/>
        <v>0</v>
      </c>
    </row>
    <row r="802" spans="1:18" hidden="1" x14ac:dyDescent="0.25">
      <c r="A802" s="91">
        <v>42397</v>
      </c>
      <c r="B802" s="92" t="s">
        <v>29</v>
      </c>
      <c r="C802" s="93">
        <v>615</v>
      </c>
      <c r="D802" s="93">
        <v>630</v>
      </c>
      <c r="E802" s="54" t="s">
        <v>32</v>
      </c>
      <c r="F802" s="54" t="s">
        <v>66</v>
      </c>
      <c r="G802" s="160">
        <v>0</v>
      </c>
      <c r="H802" s="160">
        <v>0</v>
      </c>
      <c r="I802" s="160">
        <v>0</v>
      </c>
      <c r="J802" s="160">
        <v>0</v>
      </c>
      <c r="K802" s="54">
        <f t="shared" si="104"/>
        <v>0</v>
      </c>
      <c r="L802" s="54">
        <f t="shared" si="100"/>
        <v>0</v>
      </c>
      <c r="M802" s="54">
        <f t="shared" si="101"/>
        <v>0</v>
      </c>
      <c r="N802" s="54">
        <f t="shared" si="102"/>
        <v>0</v>
      </c>
      <c r="O802" s="54">
        <f t="shared" si="103"/>
        <v>0</v>
      </c>
      <c r="P802" s="54">
        <f t="shared" si="105"/>
        <v>0</v>
      </c>
      <c r="Q802" s="54">
        <f t="shared" si="107"/>
        <v>0</v>
      </c>
      <c r="R802" s="94">
        <f t="shared" si="106"/>
        <v>0</v>
      </c>
    </row>
    <row r="803" spans="1:18" hidden="1" x14ac:dyDescent="0.25">
      <c r="A803" s="91">
        <v>42397</v>
      </c>
      <c r="B803" s="92" t="s">
        <v>29</v>
      </c>
      <c r="C803" s="93">
        <v>630</v>
      </c>
      <c r="D803" s="93">
        <v>645</v>
      </c>
      <c r="E803" s="54" t="s">
        <v>32</v>
      </c>
      <c r="F803" s="54" t="s">
        <v>66</v>
      </c>
      <c r="G803" s="160">
        <v>0</v>
      </c>
      <c r="H803" s="160">
        <v>0</v>
      </c>
      <c r="I803" s="160">
        <v>0</v>
      </c>
      <c r="J803" s="160">
        <v>0</v>
      </c>
      <c r="K803" s="54">
        <f t="shared" si="104"/>
        <v>0</v>
      </c>
      <c r="L803" s="54">
        <f t="shared" si="100"/>
        <v>0</v>
      </c>
      <c r="M803" s="54">
        <f t="shared" si="101"/>
        <v>0</v>
      </c>
      <c r="N803" s="54">
        <f t="shared" si="102"/>
        <v>0</v>
      </c>
      <c r="O803" s="54">
        <f t="shared" si="103"/>
        <v>0</v>
      </c>
      <c r="P803" s="54">
        <f t="shared" si="105"/>
        <v>0</v>
      </c>
      <c r="Q803" s="54">
        <f t="shared" si="107"/>
        <v>0</v>
      </c>
      <c r="R803" s="94">
        <f t="shared" si="106"/>
        <v>0</v>
      </c>
    </row>
    <row r="804" spans="1:18" hidden="1" x14ac:dyDescent="0.25">
      <c r="A804" s="91">
        <v>42397</v>
      </c>
      <c r="B804" s="92" t="s">
        <v>29</v>
      </c>
      <c r="C804" s="93">
        <v>645</v>
      </c>
      <c r="D804" s="93">
        <v>700</v>
      </c>
      <c r="E804" s="54" t="s">
        <v>32</v>
      </c>
      <c r="F804" s="54" t="s">
        <v>66</v>
      </c>
      <c r="G804" s="160">
        <v>0</v>
      </c>
      <c r="H804" s="160">
        <v>0</v>
      </c>
      <c r="I804" s="160">
        <v>0</v>
      </c>
      <c r="J804" s="160">
        <v>0</v>
      </c>
      <c r="K804" s="54">
        <f t="shared" si="104"/>
        <v>0</v>
      </c>
      <c r="L804" s="54">
        <f t="shared" si="100"/>
        <v>0</v>
      </c>
      <c r="M804" s="54">
        <f t="shared" si="101"/>
        <v>0</v>
      </c>
      <c r="N804" s="54">
        <f t="shared" si="102"/>
        <v>0</v>
      </c>
      <c r="O804" s="54">
        <f t="shared" si="103"/>
        <v>0</v>
      </c>
      <c r="P804" s="54">
        <f t="shared" si="105"/>
        <v>0</v>
      </c>
      <c r="Q804" s="54">
        <f t="shared" si="107"/>
        <v>0</v>
      </c>
      <c r="R804" s="94">
        <f t="shared" si="106"/>
        <v>0</v>
      </c>
    </row>
    <row r="805" spans="1:18" hidden="1" x14ac:dyDescent="0.25">
      <c r="A805" s="91">
        <v>42397</v>
      </c>
      <c r="B805" s="92" t="s">
        <v>29</v>
      </c>
      <c r="C805" s="93">
        <v>700</v>
      </c>
      <c r="D805" s="93">
        <v>715</v>
      </c>
      <c r="E805" s="54" t="s">
        <v>32</v>
      </c>
      <c r="F805" s="54" t="s">
        <v>66</v>
      </c>
      <c r="G805" s="160">
        <v>0</v>
      </c>
      <c r="H805" s="160">
        <v>0</v>
      </c>
      <c r="I805" s="160">
        <v>0</v>
      </c>
      <c r="J805" s="160">
        <v>0</v>
      </c>
      <c r="K805" s="54">
        <f t="shared" si="104"/>
        <v>0</v>
      </c>
      <c r="L805" s="54">
        <f t="shared" si="100"/>
        <v>0</v>
      </c>
      <c r="M805" s="54">
        <f t="shared" si="101"/>
        <v>0</v>
      </c>
      <c r="N805" s="54">
        <f t="shared" si="102"/>
        <v>0</v>
      </c>
      <c r="O805" s="54">
        <f t="shared" si="103"/>
        <v>0</v>
      </c>
      <c r="P805" s="54">
        <f t="shared" si="105"/>
        <v>0</v>
      </c>
      <c r="Q805" s="54">
        <f t="shared" si="107"/>
        <v>0</v>
      </c>
      <c r="R805" s="94">
        <f t="shared" si="106"/>
        <v>0</v>
      </c>
    </row>
    <row r="806" spans="1:18" hidden="1" x14ac:dyDescent="0.25">
      <c r="A806" s="91">
        <v>42397</v>
      </c>
      <c r="B806" s="92" t="s">
        <v>29</v>
      </c>
      <c r="C806" s="93">
        <v>715</v>
      </c>
      <c r="D806" s="93">
        <v>730</v>
      </c>
      <c r="E806" s="54" t="s">
        <v>32</v>
      </c>
      <c r="F806" s="54" t="s">
        <v>66</v>
      </c>
      <c r="G806" s="160">
        <v>0</v>
      </c>
      <c r="H806" s="160">
        <v>0</v>
      </c>
      <c r="I806" s="160">
        <v>0</v>
      </c>
      <c r="J806" s="160">
        <v>0</v>
      </c>
      <c r="K806" s="54">
        <f t="shared" si="104"/>
        <v>0</v>
      </c>
      <c r="L806" s="54">
        <f t="shared" si="100"/>
        <v>0</v>
      </c>
      <c r="M806" s="54">
        <f t="shared" si="101"/>
        <v>0</v>
      </c>
      <c r="N806" s="54">
        <f t="shared" si="102"/>
        <v>0</v>
      </c>
      <c r="O806" s="54">
        <f t="shared" si="103"/>
        <v>0</v>
      </c>
      <c r="P806" s="54">
        <f t="shared" si="105"/>
        <v>0</v>
      </c>
      <c r="Q806" s="54">
        <f t="shared" si="107"/>
        <v>0</v>
      </c>
      <c r="R806" s="94">
        <f t="shared" si="106"/>
        <v>0</v>
      </c>
    </row>
    <row r="807" spans="1:18" hidden="1" x14ac:dyDescent="0.25">
      <c r="A807" s="91">
        <v>42397</v>
      </c>
      <c r="B807" s="92" t="s">
        <v>29</v>
      </c>
      <c r="C807" s="93">
        <v>730</v>
      </c>
      <c r="D807" s="93">
        <v>745</v>
      </c>
      <c r="E807" s="54" t="s">
        <v>32</v>
      </c>
      <c r="F807" s="54" t="s">
        <v>66</v>
      </c>
      <c r="G807" s="160">
        <v>0</v>
      </c>
      <c r="H807" s="160">
        <v>0</v>
      </c>
      <c r="I807" s="160">
        <v>0</v>
      </c>
      <c r="J807" s="160">
        <v>0</v>
      </c>
      <c r="K807" s="54">
        <f t="shared" si="104"/>
        <v>0</v>
      </c>
      <c r="L807" s="54">
        <f t="shared" si="100"/>
        <v>0</v>
      </c>
      <c r="M807" s="54">
        <f t="shared" si="101"/>
        <v>0</v>
      </c>
      <c r="N807" s="54">
        <f t="shared" si="102"/>
        <v>0</v>
      </c>
      <c r="O807" s="54">
        <f t="shared" si="103"/>
        <v>0</v>
      </c>
      <c r="P807" s="54">
        <f t="shared" si="105"/>
        <v>0</v>
      </c>
      <c r="Q807" s="54">
        <f t="shared" si="107"/>
        <v>0</v>
      </c>
      <c r="R807" s="94">
        <f t="shared" si="106"/>
        <v>0</v>
      </c>
    </row>
    <row r="808" spans="1:18" hidden="1" x14ac:dyDescent="0.25">
      <c r="A808" s="91">
        <v>42397</v>
      </c>
      <c r="B808" s="92" t="s">
        <v>29</v>
      </c>
      <c r="C808" s="93">
        <v>745</v>
      </c>
      <c r="D808" s="93">
        <v>800</v>
      </c>
      <c r="E808" s="54" t="s">
        <v>32</v>
      </c>
      <c r="F808" s="54" t="s">
        <v>66</v>
      </c>
      <c r="G808" s="160">
        <v>0</v>
      </c>
      <c r="H808" s="160">
        <v>0</v>
      </c>
      <c r="I808" s="160">
        <v>0</v>
      </c>
      <c r="J808" s="160">
        <v>0</v>
      </c>
      <c r="K808" s="54">
        <f t="shared" si="104"/>
        <v>0</v>
      </c>
      <c r="L808" s="54">
        <f t="shared" si="100"/>
        <v>0</v>
      </c>
      <c r="M808" s="54">
        <f t="shared" si="101"/>
        <v>0</v>
      </c>
      <c r="N808" s="54">
        <f t="shared" si="102"/>
        <v>0</v>
      </c>
      <c r="O808" s="54">
        <f t="shared" si="103"/>
        <v>0</v>
      </c>
      <c r="P808" s="54">
        <f t="shared" si="105"/>
        <v>0</v>
      </c>
      <c r="Q808" s="54">
        <f t="shared" si="107"/>
        <v>0</v>
      </c>
      <c r="R808" s="94">
        <f t="shared" si="106"/>
        <v>0</v>
      </c>
    </row>
    <row r="809" spans="1:18" hidden="1" x14ac:dyDescent="0.25">
      <c r="A809" s="91">
        <v>42397</v>
      </c>
      <c r="B809" s="92" t="s">
        <v>29</v>
      </c>
      <c r="C809" s="93">
        <v>800</v>
      </c>
      <c r="D809" s="93">
        <v>815</v>
      </c>
      <c r="E809" s="54" t="s">
        <v>32</v>
      </c>
      <c r="F809" s="54" t="s">
        <v>66</v>
      </c>
      <c r="G809" s="160">
        <v>0</v>
      </c>
      <c r="H809" s="160">
        <v>0</v>
      </c>
      <c r="I809" s="160">
        <v>0</v>
      </c>
      <c r="J809" s="160">
        <v>0</v>
      </c>
      <c r="K809" s="54">
        <f t="shared" si="104"/>
        <v>0</v>
      </c>
      <c r="L809" s="54">
        <f t="shared" si="100"/>
        <v>0</v>
      </c>
      <c r="M809" s="54">
        <f t="shared" si="101"/>
        <v>0</v>
      </c>
      <c r="N809" s="54">
        <f t="shared" si="102"/>
        <v>0</v>
      </c>
      <c r="O809" s="54">
        <f t="shared" si="103"/>
        <v>0</v>
      </c>
      <c r="P809" s="54">
        <f t="shared" si="105"/>
        <v>0</v>
      </c>
      <c r="Q809" s="54">
        <f t="shared" si="107"/>
        <v>0</v>
      </c>
      <c r="R809" s="94">
        <f t="shared" si="106"/>
        <v>0</v>
      </c>
    </row>
    <row r="810" spans="1:18" hidden="1" x14ac:dyDescent="0.25">
      <c r="A810" s="91">
        <v>42397</v>
      </c>
      <c r="B810" s="92" t="s">
        <v>29</v>
      </c>
      <c r="C810" s="93">
        <v>815</v>
      </c>
      <c r="D810" s="93">
        <v>830</v>
      </c>
      <c r="E810" s="54" t="s">
        <v>32</v>
      </c>
      <c r="F810" s="54" t="s">
        <v>66</v>
      </c>
      <c r="G810" s="160">
        <v>0</v>
      </c>
      <c r="H810" s="160">
        <v>0</v>
      </c>
      <c r="I810" s="160">
        <v>0</v>
      </c>
      <c r="J810" s="160">
        <v>0</v>
      </c>
      <c r="K810" s="54">
        <f t="shared" si="104"/>
        <v>0</v>
      </c>
      <c r="L810" s="54">
        <f t="shared" si="100"/>
        <v>0</v>
      </c>
      <c r="M810" s="54">
        <f t="shared" si="101"/>
        <v>0</v>
      </c>
      <c r="N810" s="54">
        <f t="shared" si="102"/>
        <v>0</v>
      </c>
      <c r="O810" s="54">
        <f t="shared" si="103"/>
        <v>0</v>
      </c>
      <c r="P810" s="54">
        <f t="shared" si="105"/>
        <v>0</v>
      </c>
      <c r="Q810" s="54">
        <f t="shared" si="107"/>
        <v>0</v>
      </c>
      <c r="R810" s="94">
        <f t="shared" si="106"/>
        <v>0</v>
      </c>
    </row>
    <row r="811" spans="1:18" hidden="1" x14ac:dyDescent="0.25">
      <c r="A811" s="91">
        <v>42397</v>
      </c>
      <c r="B811" s="92" t="s">
        <v>29</v>
      </c>
      <c r="C811" s="93">
        <v>830</v>
      </c>
      <c r="D811" s="93">
        <v>845</v>
      </c>
      <c r="E811" s="54" t="s">
        <v>32</v>
      </c>
      <c r="F811" s="54" t="s">
        <v>66</v>
      </c>
      <c r="G811" s="160">
        <v>0</v>
      </c>
      <c r="H811" s="160">
        <v>0</v>
      </c>
      <c r="I811" s="160">
        <v>0</v>
      </c>
      <c r="J811" s="160">
        <v>0</v>
      </c>
      <c r="K811" s="54">
        <f t="shared" si="104"/>
        <v>0</v>
      </c>
      <c r="L811" s="54">
        <f t="shared" si="100"/>
        <v>0</v>
      </c>
      <c r="M811" s="54">
        <f t="shared" si="101"/>
        <v>0</v>
      </c>
      <c r="N811" s="54">
        <f t="shared" si="102"/>
        <v>0</v>
      </c>
      <c r="O811" s="54">
        <f t="shared" si="103"/>
        <v>0</v>
      </c>
      <c r="P811" s="54">
        <f t="shared" si="105"/>
        <v>0</v>
      </c>
      <c r="Q811" s="54">
        <f t="shared" si="107"/>
        <v>0</v>
      </c>
      <c r="R811" s="94">
        <f t="shared" si="106"/>
        <v>0</v>
      </c>
    </row>
    <row r="812" spans="1:18" hidden="1" x14ac:dyDescent="0.25">
      <c r="A812" s="91">
        <v>42397</v>
      </c>
      <c r="B812" s="92" t="s">
        <v>29</v>
      </c>
      <c r="C812" s="93">
        <v>845</v>
      </c>
      <c r="D812" s="93">
        <v>900</v>
      </c>
      <c r="E812" s="54" t="s">
        <v>32</v>
      </c>
      <c r="F812" s="54" t="s">
        <v>66</v>
      </c>
      <c r="G812" s="160">
        <v>0</v>
      </c>
      <c r="H812" s="160">
        <v>0</v>
      </c>
      <c r="I812" s="160">
        <v>0</v>
      </c>
      <c r="J812" s="160">
        <v>0</v>
      </c>
      <c r="K812" s="54">
        <f t="shared" si="104"/>
        <v>0</v>
      </c>
      <c r="L812" s="54">
        <f t="shared" si="100"/>
        <v>0</v>
      </c>
      <c r="M812" s="54">
        <f t="shared" si="101"/>
        <v>0</v>
      </c>
      <c r="N812" s="54">
        <f t="shared" si="102"/>
        <v>0</v>
      </c>
      <c r="O812" s="54">
        <f t="shared" si="103"/>
        <v>0</v>
      </c>
      <c r="P812" s="54">
        <f t="shared" si="105"/>
        <v>0</v>
      </c>
      <c r="Q812" s="54">
        <f t="shared" si="107"/>
        <v>0</v>
      </c>
      <c r="R812" s="94">
        <f t="shared" si="106"/>
        <v>0</v>
      </c>
    </row>
    <row r="813" spans="1:18" hidden="1" x14ac:dyDescent="0.25">
      <c r="A813" s="91">
        <v>42397</v>
      </c>
      <c r="B813" s="92" t="s">
        <v>29</v>
      </c>
      <c r="C813" s="93">
        <v>900</v>
      </c>
      <c r="D813" s="93">
        <v>915</v>
      </c>
      <c r="E813" s="54" t="s">
        <v>32</v>
      </c>
      <c r="F813" s="54" t="s">
        <v>66</v>
      </c>
      <c r="G813" s="160">
        <v>0</v>
      </c>
      <c r="H813" s="160">
        <v>0</v>
      </c>
      <c r="I813" s="160">
        <v>0</v>
      </c>
      <c r="J813" s="160">
        <v>0</v>
      </c>
      <c r="K813" s="54">
        <f t="shared" si="104"/>
        <v>0</v>
      </c>
      <c r="L813" s="54">
        <f t="shared" si="100"/>
        <v>0</v>
      </c>
      <c r="M813" s="54">
        <f t="shared" si="101"/>
        <v>0</v>
      </c>
      <c r="N813" s="54">
        <f t="shared" si="102"/>
        <v>0</v>
      </c>
      <c r="O813" s="54">
        <f t="shared" si="103"/>
        <v>0</v>
      </c>
      <c r="P813" s="54">
        <f t="shared" si="105"/>
        <v>0</v>
      </c>
      <c r="Q813" s="54">
        <f t="shared" si="107"/>
        <v>0</v>
      </c>
      <c r="R813" s="94">
        <f t="shared" si="106"/>
        <v>0</v>
      </c>
    </row>
    <row r="814" spans="1:18" hidden="1" x14ac:dyDescent="0.25">
      <c r="A814" s="91">
        <v>42397</v>
      </c>
      <c r="B814" s="92" t="s">
        <v>29</v>
      </c>
      <c r="C814" s="93">
        <v>915</v>
      </c>
      <c r="D814" s="93">
        <v>930</v>
      </c>
      <c r="E814" s="54" t="s">
        <v>32</v>
      </c>
      <c r="F814" s="54" t="s">
        <v>66</v>
      </c>
      <c r="G814" s="160">
        <v>0</v>
      </c>
      <c r="H814" s="160">
        <v>0</v>
      </c>
      <c r="I814" s="160">
        <v>0</v>
      </c>
      <c r="J814" s="160">
        <v>0</v>
      </c>
      <c r="K814" s="54">
        <f t="shared" si="104"/>
        <v>0</v>
      </c>
      <c r="L814" s="54">
        <f t="shared" si="100"/>
        <v>0</v>
      </c>
      <c r="M814" s="54">
        <f t="shared" si="101"/>
        <v>0</v>
      </c>
      <c r="N814" s="54">
        <f t="shared" si="102"/>
        <v>0</v>
      </c>
      <c r="O814" s="54">
        <f t="shared" si="103"/>
        <v>0</v>
      </c>
      <c r="P814" s="54">
        <f t="shared" si="105"/>
        <v>0</v>
      </c>
      <c r="Q814" s="54">
        <f t="shared" si="107"/>
        <v>0</v>
      </c>
      <c r="R814" s="94">
        <f t="shared" si="106"/>
        <v>0</v>
      </c>
    </row>
    <row r="815" spans="1:18" hidden="1" x14ac:dyDescent="0.25">
      <c r="A815" s="91">
        <v>42397</v>
      </c>
      <c r="B815" s="92" t="s">
        <v>29</v>
      </c>
      <c r="C815" s="93">
        <v>930</v>
      </c>
      <c r="D815" s="93">
        <v>945</v>
      </c>
      <c r="E815" s="54" t="s">
        <v>32</v>
      </c>
      <c r="F815" s="54" t="s">
        <v>66</v>
      </c>
      <c r="G815" s="160">
        <v>0</v>
      </c>
      <c r="H815" s="160">
        <v>0</v>
      </c>
      <c r="I815" s="160">
        <v>0</v>
      </c>
      <c r="J815" s="160">
        <v>0</v>
      </c>
      <c r="K815" s="54">
        <f t="shared" si="104"/>
        <v>0</v>
      </c>
      <c r="L815" s="54">
        <f t="shared" si="100"/>
        <v>0</v>
      </c>
      <c r="M815" s="54">
        <f t="shared" si="101"/>
        <v>0</v>
      </c>
      <c r="N815" s="54">
        <f t="shared" si="102"/>
        <v>0</v>
      </c>
      <c r="O815" s="54">
        <f t="shared" si="103"/>
        <v>0</v>
      </c>
      <c r="P815" s="54">
        <f t="shared" si="105"/>
        <v>0</v>
      </c>
      <c r="Q815" s="54">
        <f t="shared" si="107"/>
        <v>0</v>
      </c>
      <c r="R815" s="94">
        <f t="shared" si="106"/>
        <v>0</v>
      </c>
    </row>
    <row r="816" spans="1:18" hidden="1" x14ac:dyDescent="0.25">
      <c r="A816" s="91">
        <v>42397</v>
      </c>
      <c r="B816" s="92" t="s">
        <v>29</v>
      </c>
      <c r="C816" s="93">
        <v>945</v>
      </c>
      <c r="D816" s="93">
        <v>1000</v>
      </c>
      <c r="E816" s="54" t="s">
        <v>32</v>
      </c>
      <c r="F816" s="54" t="s">
        <v>66</v>
      </c>
      <c r="G816" s="160">
        <v>0</v>
      </c>
      <c r="H816" s="160">
        <v>0</v>
      </c>
      <c r="I816" s="160">
        <v>0</v>
      </c>
      <c r="J816" s="160">
        <v>0</v>
      </c>
      <c r="K816" s="54">
        <f t="shared" si="104"/>
        <v>0</v>
      </c>
      <c r="L816" s="54">
        <f t="shared" si="100"/>
        <v>0</v>
      </c>
      <c r="M816" s="54">
        <f t="shared" si="101"/>
        <v>0</v>
      </c>
      <c r="N816" s="54">
        <f t="shared" si="102"/>
        <v>0</v>
      </c>
      <c r="O816" s="54">
        <f t="shared" si="103"/>
        <v>0</v>
      </c>
      <c r="P816" s="54">
        <f t="shared" si="105"/>
        <v>0</v>
      </c>
      <c r="Q816" s="54">
        <f t="shared" si="107"/>
        <v>0</v>
      </c>
      <c r="R816" s="94">
        <f t="shared" si="106"/>
        <v>0</v>
      </c>
    </row>
    <row r="817" spans="1:18" hidden="1" x14ac:dyDescent="0.25">
      <c r="A817" s="91">
        <v>42397</v>
      </c>
      <c r="B817" s="92" t="s">
        <v>29</v>
      </c>
      <c r="C817" s="93">
        <v>1000</v>
      </c>
      <c r="D817" s="93">
        <v>1015</v>
      </c>
      <c r="E817" s="54" t="s">
        <v>32</v>
      </c>
      <c r="F817" s="54" t="s">
        <v>66</v>
      </c>
      <c r="G817" s="160">
        <v>0</v>
      </c>
      <c r="H817" s="160">
        <v>0</v>
      </c>
      <c r="I817" s="160">
        <v>0</v>
      </c>
      <c r="J817" s="160">
        <v>0</v>
      </c>
      <c r="K817" s="54">
        <f t="shared" si="104"/>
        <v>0</v>
      </c>
      <c r="L817" s="54">
        <f t="shared" si="100"/>
        <v>0</v>
      </c>
      <c r="M817" s="54">
        <f t="shared" si="101"/>
        <v>0</v>
      </c>
      <c r="N817" s="54">
        <f t="shared" si="102"/>
        <v>0</v>
      </c>
      <c r="O817" s="54">
        <f t="shared" si="103"/>
        <v>0</v>
      </c>
      <c r="P817" s="54">
        <f t="shared" si="105"/>
        <v>0</v>
      </c>
      <c r="Q817" s="54">
        <f t="shared" si="107"/>
        <v>0</v>
      </c>
      <c r="R817" s="94">
        <f t="shared" si="106"/>
        <v>0</v>
      </c>
    </row>
    <row r="818" spans="1:18" hidden="1" x14ac:dyDescent="0.25">
      <c r="A818" s="91">
        <v>42397</v>
      </c>
      <c r="B818" s="92" t="s">
        <v>29</v>
      </c>
      <c r="C818" s="93">
        <v>1015</v>
      </c>
      <c r="D818" s="93">
        <v>1030</v>
      </c>
      <c r="E818" s="54" t="s">
        <v>32</v>
      </c>
      <c r="F818" s="54" t="s">
        <v>66</v>
      </c>
      <c r="G818" s="160">
        <v>0</v>
      </c>
      <c r="H818" s="160">
        <v>0</v>
      </c>
      <c r="I818" s="160">
        <v>0</v>
      </c>
      <c r="J818" s="160">
        <v>0</v>
      </c>
      <c r="K818" s="54">
        <f t="shared" si="104"/>
        <v>0</v>
      </c>
      <c r="L818" s="54">
        <f t="shared" si="100"/>
        <v>0</v>
      </c>
      <c r="M818" s="54">
        <f t="shared" si="101"/>
        <v>0</v>
      </c>
      <c r="N818" s="54">
        <f t="shared" si="102"/>
        <v>0</v>
      </c>
      <c r="O818" s="54">
        <f t="shared" si="103"/>
        <v>0</v>
      </c>
      <c r="P818" s="54">
        <f t="shared" si="105"/>
        <v>0</v>
      </c>
      <c r="Q818" s="54">
        <f t="shared" si="107"/>
        <v>0</v>
      </c>
      <c r="R818" s="94">
        <f t="shared" si="106"/>
        <v>0</v>
      </c>
    </row>
    <row r="819" spans="1:18" hidden="1" x14ac:dyDescent="0.25">
      <c r="A819" s="91">
        <v>42397</v>
      </c>
      <c r="B819" s="92" t="s">
        <v>29</v>
      </c>
      <c r="C819" s="93">
        <v>1030</v>
      </c>
      <c r="D819" s="93">
        <v>1045</v>
      </c>
      <c r="E819" s="54" t="s">
        <v>32</v>
      </c>
      <c r="F819" s="54" t="s">
        <v>66</v>
      </c>
      <c r="G819" s="160">
        <v>0</v>
      </c>
      <c r="H819" s="160">
        <v>0</v>
      </c>
      <c r="I819" s="160">
        <v>0</v>
      </c>
      <c r="J819" s="160">
        <v>0</v>
      </c>
      <c r="K819" s="54">
        <f t="shared" si="104"/>
        <v>0</v>
      </c>
      <c r="L819" s="54">
        <f t="shared" si="100"/>
        <v>0</v>
      </c>
      <c r="M819" s="54">
        <f t="shared" si="101"/>
        <v>0</v>
      </c>
      <c r="N819" s="54">
        <f t="shared" si="102"/>
        <v>0</v>
      </c>
      <c r="O819" s="54">
        <f t="shared" si="103"/>
        <v>0</v>
      </c>
      <c r="P819" s="54">
        <f t="shared" si="105"/>
        <v>0</v>
      </c>
      <c r="Q819" s="54">
        <f t="shared" si="107"/>
        <v>0</v>
      </c>
      <c r="R819" s="94">
        <f t="shared" si="106"/>
        <v>0</v>
      </c>
    </row>
    <row r="820" spans="1:18" hidden="1" x14ac:dyDescent="0.25">
      <c r="A820" s="91">
        <v>42397</v>
      </c>
      <c r="B820" s="92" t="s">
        <v>29</v>
      </c>
      <c r="C820" s="93">
        <v>1045</v>
      </c>
      <c r="D820" s="93">
        <v>1100</v>
      </c>
      <c r="E820" s="54" t="s">
        <v>32</v>
      </c>
      <c r="F820" s="54" t="s">
        <v>66</v>
      </c>
      <c r="G820" s="160">
        <v>0</v>
      </c>
      <c r="H820" s="160">
        <v>0</v>
      </c>
      <c r="I820" s="160">
        <v>0</v>
      </c>
      <c r="J820" s="160">
        <v>0</v>
      </c>
      <c r="K820" s="54">
        <f t="shared" si="104"/>
        <v>0</v>
      </c>
      <c r="L820" s="54">
        <f t="shared" si="100"/>
        <v>0</v>
      </c>
      <c r="M820" s="54">
        <f t="shared" si="101"/>
        <v>0</v>
      </c>
      <c r="N820" s="54">
        <f t="shared" si="102"/>
        <v>0</v>
      </c>
      <c r="O820" s="54">
        <f t="shared" si="103"/>
        <v>0</v>
      </c>
      <c r="P820" s="54">
        <f t="shared" si="105"/>
        <v>0</v>
      </c>
      <c r="Q820" s="54">
        <f t="shared" si="107"/>
        <v>0</v>
      </c>
      <c r="R820" s="94">
        <f t="shared" si="106"/>
        <v>0</v>
      </c>
    </row>
    <row r="821" spans="1:18" hidden="1" x14ac:dyDescent="0.25">
      <c r="A821" s="91">
        <v>42397</v>
      </c>
      <c r="B821" s="92" t="s">
        <v>29</v>
      </c>
      <c r="C821" s="93">
        <v>1100</v>
      </c>
      <c r="D821" s="93">
        <v>1115</v>
      </c>
      <c r="E821" s="54" t="s">
        <v>32</v>
      </c>
      <c r="F821" s="54" t="s">
        <v>66</v>
      </c>
      <c r="G821" s="160">
        <v>0</v>
      </c>
      <c r="H821" s="160">
        <v>0</v>
      </c>
      <c r="I821" s="160">
        <v>0</v>
      </c>
      <c r="J821" s="160">
        <v>0</v>
      </c>
      <c r="K821" s="54">
        <f t="shared" si="104"/>
        <v>0</v>
      </c>
      <c r="L821" s="54">
        <f t="shared" si="100"/>
        <v>0</v>
      </c>
      <c r="M821" s="54">
        <f t="shared" si="101"/>
        <v>0</v>
      </c>
      <c r="N821" s="54">
        <f t="shared" si="102"/>
        <v>0</v>
      </c>
      <c r="O821" s="54">
        <f t="shared" si="103"/>
        <v>0</v>
      </c>
      <c r="P821" s="54">
        <f t="shared" si="105"/>
        <v>0</v>
      </c>
      <c r="Q821" s="54">
        <f t="shared" si="107"/>
        <v>0</v>
      </c>
      <c r="R821" s="94">
        <f t="shared" si="106"/>
        <v>0</v>
      </c>
    </row>
    <row r="822" spans="1:18" hidden="1" x14ac:dyDescent="0.25">
      <c r="A822" s="91">
        <v>42397</v>
      </c>
      <c r="B822" s="92" t="s">
        <v>29</v>
      </c>
      <c r="C822" s="93">
        <v>1115</v>
      </c>
      <c r="D822" s="93">
        <v>1130</v>
      </c>
      <c r="E822" s="54" t="s">
        <v>32</v>
      </c>
      <c r="F822" s="54" t="s">
        <v>66</v>
      </c>
      <c r="G822" s="160">
        <v>0</v>
      </c>
      <c r="H822" s="160">
        <v>0</v>
      </c>
      <c r="I822" s="160">
        <v>0</v>
      </c>
      <c r="J822" s="160">
        <v>0</v>
      </c>
      <c r="K822" s="54">
        <f t="shared" si="104"/>
        <v>0</v>
      </c>
      <c r="L822" s="54">
        <f t="shared" si="100"/>
        <v>0</v>
      </c>
      <c r="M822" s="54">
        <f t="shared" si="101"/>
        <v>0</v>
      </c>
      <c r="N822" s="54">
        <f t="shared" si="102"/>
        <v>0</v>
      </c>
      <c r="O822" s="54">
        <f t="shared" si="103"/>
        <v>0</v>
      </c>
      <c r="P822" s="54">
        <f t="shared" si="105"/>
        <v>0</v>
      </c>
      <c r="Q822" s="54">
        <f t="shared" si="107"/>
        <v>0</v>
      </c>
      <c r="R822" s="94">
        <f t="shared" si="106"/>
        <v>0</v>
      </c>
    </row>
    <row r="823" spans="1:18" hidden="1" x14ac:dyDescent="0.25">
      <c r="A823" s="91">
        <v>42397</v>
      </c>
      <c r="B823" s="92" t="s">
        <v>29</v>
      </c>
      <c r="C823" s="93">
        <v>1130</v>
      </c>
      <c r="D823" s="93">
        <v>1145</v>
      </c>
      <c r="E823" s="54" t="s">
        <v>32</v>
      </c>
      <c r="F823" s="54" t="s">
        <v>66</v>
      </c>
      <c r="G823" s="160">
        <v>0</v>
      </c>
      <c r="H823" s="160">
        <v>0</v>
      </c>
      <c r="I823" s="160">
        <v>0</v>
      </c>
      <c r="J823" s="160">
        <v>0</v>
      </c>
      <c r="K823" s="54">
        <f t="shared" si="104"/>
        <v>0</v>
      </c>
      <c r="L823" s="54">
        <f t="shared" si="100"/>
        <v>0</v>
      </c>
      <c r="M823" s="54">
        <f t="shared" si="101"/>
        <v>0</v>
      </c>
      <c r="N823" s="54">
        <f t="shared" si="102"/>
        <v>0</v>
      </c>
      <c r="O823" s="54">
        <f t="shared" si="103"/>
        <v>0</v>
      </c>
      <c r="P823" s="54">
        <f t="shared" si="105"/>
        <v>0</v>
      </c>
      <c r="Q823" s="54">
        <f t="shared" si="107"/>
        <v>0</v>
      </c>
      <c r="R823" s="94">
        <f t="shared" si="106"/>
        <v>0</v>
      </c>
    </row>
    <row r="824" spans="1:18" hidden="1" x14ac:dyDescent="0.25">
      <c r="A824" s="91">
        <v>42397</v>
      </c>
      <c r="B824" s="92" t="s">
        <v>29</v>
      </c>
      <c r="C824" s="93">
        <v>1145</v>
      </c>
      <c r="D824" s="93">
        <v>1200</v>
      </c>
      <c r="E824" s="54" t="s">
        <v>32</v>
      </c>
      <c r="F824" s="54" t="s">
        <v>66</v>
      </c>
      <c r="G824" s="160">
        <v>0</v>
      </c>
      <c r="H824" s="160">
        <v>0</v>
      </c>
      <c r="I824" s="160">
        <v>0</v>
      </c>
      <c r="J824" s="160">
        <v>0</v>
      </c>
      <c r="K824" s="54">
        <f t="shared" si="104"/>
        <v>0</v>
      </c>
      <c r="L824" s="54">
        <f t="shared" si="100"/>
        <v>0</v>
      </c>
      <c r="M824" s="54">
        <f t="shared" si="101"/>
        <v>0</v>
      </c>
      <c r="N824" s="54">
        <f t="shared" si="102"/>
        <v>0</v>
      </c>
      <c r="O824" s="54">
        <f t="shared" si="103"/>
        <v>0</v>
      </c>
      <c r="P824" s="54">
        <f t="shared" si="105"/>
        <v>0</v>
      </c>
      <c r="Q824" s="54">
        <f t="shared" si="107"/>
        <v>0</v>
      </c>
      <c r="R824" s="94">
        <f t="shared" si="106"/>
        <v>0</v>
      </c>
    </row>
    <row r="825" spans="1:18" hidden="1" x14ac:dyDescent="0.25">
      <c r="A825" s="91">
        <v>42397</v>
      </c>
      <c r="B825" s="92" t="s">
        <v>29</v>
      </c>
      <c r="C825" s="93">
        <v>1200</v>
      </c>
      <c r="D825" s="93">
        <v>1215</v>
      </c>
      <c r="E825" s="54" t="s">
        <v>32</v>
      </c>
      <c r="F825" s="54" t="s">
        <v>66</v>
      </c>
      <c r="G825" s="160">
        <v>0</v>
      </c>
      <c r="H825" s="160">
        <v>0</v>
      </c>
      <c r="I825" s="160">
        <v>0</v>
      </c>
      <c r="J825" s="160">
        <v>0</v>
      </c>
      <c r="K825" s="54">
        <f t="shared" si="104"/>
        <v>0</v>
      </c>
      <c r="L825" s="54">
        <f t="shared" si="100"/>
        <v>0</v>
      </c>
      <c r="M825" s="54">
        <f t="shared" si="101"/>
        <v>0</v>
      </c>
      <c r="N825" s="54">
        <f t="shared" si="102"/>
        <v>0</v>
      </c>
      <c r="O825" s="54">
        <f t="shared" si="103"/>
        <v>0</v>
      </c>
      <c r="P825" s="54">
        <f t="shared" si="105"/>
        <v>0</v>
      </c>
      <c r="Q825" s="54">
        <f t="shared" si="107"/>
        <v>0</v>
      </c>
      <c r="R825" s="94">
        <f t="shared" si="106"/>
        <v>0</v>
      </c>
    </row>
    <row r="826" spans="1:18" hidden="1" x14ac:dyDescent="0.25">
      <c r="A826" s="91">
        <v>42397</v>
      </c>
      <c r="B826" s="92" t="s">
        <v>29</v>
      </c>
      <c r="C826" s="93">
        <v>1215</v>
      </c>
      <c r="D826" s="93">
        <v>1230</v>
      </c>
      <c r="E826" s="54" t="s">
        <v>32</v>
      </c>
      <c r="F826" s="54" t="s">
        <v>66</v>
      </c>
      <c r="G826" s="160">
        <v>0</v>
      </c>
      <c r="H826" s="160">
        <v>0</v>
      </c>
      <c r="I826" s="160">
        <v>0</v>
      </c>
      <c r="J826" s="160">
        <v>0</v>
      </c>
      <c r="K826" s="54">
        <f t="shared" si="104"/>
        <v>0</v>
      </c>
      <c r="L826" s="54">
        <f t="shared" si="100"/>
        <v>0</v>
      </c>
      <c r="M826" s="54">
        <f t="shared" si="101"/>
        <v>0</v>
      </c>
      <c r="N826" s="54">
        <f t="shared" si="102"/>
        <v>0</v>
      </c>
      <c r="O826" s="54">
        <f t="shared" si="103"/>
        <v>0</v>
      </c>
      <c r="P826" s="54">
        <f t="shared" si="105"/>
        <v>0</v>
      </c>
      <c r="Q826" s="54">
        <f t="shared" si="107"/>
        <v>0</v>
      </c>
      <c r="R826" s="94">
        <f t="shared" si="106"/>
        <v>0</v>
      </c>
    </row>
    <row r="827" spans="1:18" hidden="1" x14ac:dyDescent="0.25">
      <c r="A827" s="91">
        <v>42397</v>
      </c>
      <c r="B827" s="92" t="s">
        <v>29</v>
      </c>
      <c r="C827" s="93">
        <v>1230</v>
      </c>
      <c r="D827" s="93">
        <v>1245</v>
      </c>
      <c r="E827" s="54" t="s">
        <v>32</v>
      </c>
      <c r="F827" s="54" t="s">
        <v>66</v>
      </c>
      <c r="G827" s="160">
        <v>0</v>
      </c>
      <c r="H827" s="160">
        <v>0</v>
      </c>
      <c r="I827" s="160">
        <v>0</v>
      </c>
      <c r="J827" s="160">
        <v>0</v>
      </c>
      <c r="K827" s="54">
        <f t="shared" si="104"/>
        <v>0</v>
      </c>
      <c r="L827" s="54">
        <f t="shared" si="100"/>
        <v>0</v>
      </c>
      <c r="M827" s="54">
        <f t="shared" si="101"/>
        <v>0</v>
      </c>
      <c r="N827" s="54">
        <f t="shared" si="102"/>
        <v>0</v>
      </c>
      <c r="O827" s="54">
        <f t="shared" si="103"/>
        <v>0</v>
      </c>
      <c r="P827" s="54">
        <f t="shared" si="105"/>
        <v>0</v>
      </c>
      <c r="Q827" s="54">
        <f t="shared" si="107"/>
        <v>0</v>
      </c>
      <c r="R827" s="94">
        <f t="shared" si="106"/>
        <v>0</v>
      </c>
    </row>
    <row r="828" spans="1:18" hidden="1" x14ac:dyDescent="0.25">
      <c r="A828" s="91">
        <v>42397</v>
      </c>
      <c r="B828" s="92" t="s">
        <v>29</v>
      </c>
      <c r="C828" s="93">
        <v>1245</v>
      </c>
      <c r="D828" s="93">
        <v>1300</v>
      </c>
      <c r="E828" s="54" t="s">
        <v>32</v>
      </c>
      <c r="F828" s="54" t="s">
        <v>66</v>
      </c>
      <c r="G828" s="160">
        <v>0</v>
      </c>
      <c r="H828" s="160">
        <v>0</v>
      </c>
      <c r="I828" s="160">
        <v>0</v>
      </c>
      <c r="J828" s="160">
        <v>0</v>
      </c>
      <c r="K828" s="54">
        <f t="shared" si="104"/>
        <v>0</v>
      </c>
      <c r="L828" s="54">
        <f t="shared" si="100"/>
        <v>0</v>
      </c>
      <c r="M828" s="54">
        <f t="shared" si="101"/>
        <v>0</v>
      </c>
      <c r="N828" s="54">
        <f t="shared" si="102"/>
        <v>0</v>
      </c>
      <c r="O828" s="54">
        <f t="shared" si="103"/>
        <v>0</v>
      </c>
      <c r="P828" s="54">
        <f t="shared" si="105"/>
        <v>0</v>
      </c>
      <c r="Q828" s="54">
        <f t="shared" si="107"/>
        <v>0</v>
      </c>
      <c r="R828" s="94">
        <f t="shared" si="106"/>
        <v>0</v>
      </c>
    </row>
    <row r="829" spans="1:18" hidden="1" x14ac:dyDescent="0.25">
      <c r="A829" s="91">
        <v>42397</v>
      </c>
      <c r="B829" s="92" t="s">
        <v>29</v>
      </c>
      <c r="C829" s="93">
        <v>1300</v>
      </c>
      <c r="D829" s="93">
        <v>1315</v>
      </c>
      <c r="E829" s="54" t="s">
        <v>32</v>
      </c>
      <c r="F829" s="54" t="s">
        <v>66</v>
      </c>
      <c r="G829" s="160">
        <v>0</v>
      </c>
      <c r="H829" s="160">
        <v>0</v>
      </c>
      <c r="I829" s="160">
        <v>0</v>
      </c>
      <c r="J829" s="160">
        <v>0</v>
      </c>
      <c r="K829" s="54">
        <f t="shared" si="104"/>
        <v>0</v>
      </c>
      <c r="L829" s="54">
        <f t="shared" si="100"/>
        <v>0</v>
      </c>
      <c r="M829" s="54">
        <f t="shared" si="101"/>
        <v>0</v>
      </c>
      <c r="N829" s="54">
        <f t="shared" si="102"/>
        <v>0</v>
      </c>
      <c r="O829" s="54">
        <f t="shared" si="103"/>
        <v>0</v>
      </c>
      <c r="P829" s="54">
        <f t="shared" si="105"/>
        <v>0</v>
      </c>
      <c r="Q829" s="54">
        <f t="shared" si="107"/>
        <v>0</v>
      </c>
      <c r="R829" s="94">
        <f t="shared" si="106"/>
        <v>0</v>
      </c>
    </row>
    <row r="830" spans="1:18" hidden="1" x14ac:dyDescent="0.25">
      <c r="A830" s="91">
        <v>42397</v>
      </c>
      <c r="B830" s="92" t="s">
        <v>29</v>
      </c>
      <c r="C830" s="93">
        <v>1315</v>
      </c>
      <c r="D830" s="93">
        <v>1330</v>
      </c>
      <c r="E830" s="54" t="s">
        <v>32</v>
      </c>
      <c r="F830" s="54" t="s">
        <v>66</v>
      </c>
      <c r="G830" s="160">
        <v>0</v>
      </c>
      <c r="H830" s="160">
        <v>0</v>
      </c>
      <c r="I830" s="160">
        <v>0</v>
      </c>
      <c r="J830" s="160">
        <v>0</v>
      </c>
      <c r="K830" s="54">
        <f t="shared" si="104"/>
        <v>0</v>
      </c>
      <c r="L830" s="54">
        <f t="shared" si="100"/>
        <v>0</v>
      </c>
      <c r="M830" s="54">
        <f t="shared" si="101"/>
        <v>0</v>
      </c>
      <c r="N830" s="54">
        <f t="shared" si="102"/>
        <v>0</v>
      </c>
      <c r="O830" s="54">
        <f t="shared" si="103"/>
        <v>0</v>
      </c>
      <c r="P830" s="54">
        <f t="shared" si="105"/>
        <v>0</v>
      </c>
      <c r="Q830" s="54">
        <f t="shared" si="107"/>
        <v>0</v>
      </c>
      <c r="R830" s="94">
        <f t="shared" si="106"/>
        <v>0</v>
      </c>
    </row>
    <row r="831" spans="1:18" hidden="1" x14ac:dyDescent="0.25">
      <c r="A831" s="91">
        <v>42397</v>
      </c>
      <c r="B831" s="92" t="s">
        <v>29</v>
      </c>
      <c r="C831" s="93">
        <v>1330</v>
      </c>
      <c r="D831" s="93">
        <v>1345</v>
      </c>
      <c r="E831" s="54" t="s">
        <v>32</v>
      </c>
      <c r="F831" s="54" t="s">
        <v>66</v>
      </c>
      <c r="G831" s="160">
        <v>0</v>
      </c>
      <c r="H831" s="160">
        <v>0</v>
      </c>
      <c r="I831" s="160">
        <v>0</v>
      </c>
      <c r="J831" s="160">
        <v>0</v>
      </c>
      <c r="K831" s="54">
        <f t="shared" si="104"/>
        <v>0</v>
      </c>
      <c r="L831" s="54">
        <f t="shared" si="100"/>
        <v>0</v>
      </c>
      <c r="M831" s="54">
        <f t="shared" si="101"/>
        <v>0</v>
      </c>
      <c r="N831" s="54">
        <f t="shared" si="102"/>
        <v>0</v>
      </c>
      <c r="O831" s="54">
        <f t="shared" si="103"/>
        <v>0</v>
      </c>
      <c r="P831" s="54">
        <f t="shared" si="105"/>
        <v>0</v>
      </c>
      <c r="Q831" s="54">
        <f t="shared" si="107"/>
        <v>0</v>
      </c>
      <c r="R831" s="94">
        <f t="shared" si="106"/>
        <v>0</v>
      </c>
    </row>
    <row r="832" spans="1:18" hidden="1" x14ac:dyDescent="0.25">
      <c r="A832" s="91">
        <v>42397</v>
      </c>
      <c r="B832" s="92" t="s">
        <v>29</v>
      </c>
      <c r="C832" s="93">
        <v>1345</v>
      </c>
      <c r="D832" s="93">
        <v>1400</v>
      </c>
      <c r="E832" s="54" t="s">
        <v>32</v>
      </c>
      <c r="F832" s="54" t="s">
        <v>66</v>
      </c>
      <c r="G832" s="160">
        <v>0</v>
      </c>
      <c r="H832" s="160">
        <v>0</v>
      </c>
      <c r="I832" s="160">
        <v>0</v>
      </c>
      <c r="J832" s="160">
        <v>0</v>
      </c>
      <c r="K832" s="54">
        <f t="shared" si="104"/>
        <v>0</v>
      </c>
      <c r="L832" s="54">
        <f t="shared" si="100"/>
        <v>0</v>
      </c>
      <c r="M832" s="54">
        <f t="shared" si="101"/>
        <v>0</v>
      </c>
      <c r="N832" s="54">
        <f t="shared" si="102"/>
        <v>0</v>
      </c>
      <c r="O832" s="54">
        <f t="shared" si="103"/>
        <v>0</v>
      </c>
      <c r="P832" s="54">
        <f t="shared" si="105"/>
        <v>0</v>
      </c>
      <c r="Q832" s="54">
        <f t="shared" si="107"/>
        <v>0</v>
      </c>
      <c r="R832" s="94">
        <f t="shared" si="106"/>
        <v>0</v>
      </c>
    </row>
    <row r="833" spans="1:18" hidden="1" x14ac:dyDescent="0.25">
      <c r="A833" s="91">
        <v>42397</v>
      </c>
      <c r="B833" s="92" t="s">
        <v>29</v>
      </c>
      <c r="C833" s="93">
        <v>1400</v>
      </c>
      <c r="D833" s="93">
        <v>1415</v>
      </c>
      <c r="E833" s="54" t="s">
        <v>32</v>
      </c>
      <c r="F833" s="54" t="s">
        <v>66</v>
      </c>
      <c r="G833" s="160">
        <v>0</v>
      </c>
      <c r="H833" s="160">
        <v>0</v>
      </c>
      <c r="I833" s="160">
        <v>0</v>
      </c>
      <c r="J833" s="160">
        <v>0</v>
      </c>
      <c r="K833" s="54">
        <f t="shared" si="104"/>
        <v>0</v>
      </c>
      <c r="L833" s="54">
        <f t="shared" si="100"/>
        <v>0</v>
      </c>
      <c r="M833" s="54">
        <f t="shared" si="101"/>
        <v>0</v>
      </c>
      <c r="N833" s="54">
        <f t="shared" si="102"/>
        <v>0</v>
      </c>
      <c r="O833" s="54">
        <f t="shared" si="103"/>
        <v>0</v>
      </c>
      <c r="P833" s="54">
        <f t="shared" si="105"/>
        <v>0</v>
      </c>
      <c r="Q833" s="54">
        <f t="shared" si="107"/>
        <v>0</v>
      </c>
      <c r="R833" s="94">
        <f t="shared" si="106"/>
        <v>0</v>
      </c>
    </row>
    <row r="834" spans="1:18" hidden="1" x14ac:dyDescent="0.25">
      <c r="A834" s="91">
        <v>42397</v>
      </c>
      <c r="B834" s="92" t="s">
        <v>29</v>
      </c>
      <c r="C834" s="93">
        <v>1415</v>
      </c>
      <c r="D834" s="93">
        <v>1430</v>
      </c>
      <c r="E834" s="54" t="s">
        <v>32</v>
      </c>
      <c r="F834" s="54" t="s">
        <v>66</v>
      </c>
      <c r="G834" s="160">
        <v>0</v>
      </c>
      <c r="H834" s="160">
        <v>0</v>
      </c>
      <c r="I834" s="160">
        <v>0</v>
      </c>
      <c r="J834" s="160">
        <v>0</v>
      </c>
      <c r="K834" s="54">
        <f t="shared" si="104"/>
        <v>0</v>
      </c>
      <c r="L834" s="54">
        <f t="shared" si="100"/>
        <v>0</v>
      </c>
      <c r="M834" s="54">
        <f t="shared" si="101"/>
        <v>0</v>
      </c>
      <c r="N834" s="54">
        <f t="shared" si="102"/>
        <v>0</v>
      </c>
      <c r="O834" s="54">
        <f t="shared" si="103"/>
        <v>0</v>
      </c>
      <c r="P834" s="54">
        <f t="shared" si="105"/>
        <v>0</v>
      </c>
      <c r="Q834" s="54">
        <f t="shared" si="107"/>
        <v>0</v>
      </c>
      <c r="R834" s="94">
        <f t="shared" si="106"/>
        <v>0</v>
      </c>
    </row>
    <row r="835" spans="1:18" hidden="1" x14ac:dyDescent="0.25">
      <c r="A835" s="91">
        <v>42397</v>
      </c>
      <c r="B835" s="92" t="s">
        <v>29</v>
      </c>
      <c r="C835" s="93">
        <v>1430</v>
      </c>
      <c r="D835" s="93">
        <v>1445</v>
      </c>
      <c r="E835" s="54" t="s">
        <v>32</v>
      </c>
      <c r="F835" s="54" t="s">
        <v>66</v>
      </c>
      <c r="G835" s="160">
        <v>0</v>
      </c>
      <c r="H835" s="160">
        <v>0</v>
      </c>
      <c r="I835" s="160">
        <v>0</v>
      </c>
      <c r="J835" s="160">
        <v>0</v>
      </c>
      <c r="K835" s="54">
        <f t="shared" si="104"/>
        <v>0</v>
      </c>
      <c r="L835" s="54">
        <f t="shared" si="100"/>
        <v>0</v>
      </c>
      <c r="M835" s="54">
        <f t="shared" si="101"/>
        <v>0</v>
      </c>
      <c r="N835" s="54">
        <f t="shared" si="102"/>
        <v>0</v>
      </c>
      <c r="O835" s="54">
        <f t="shared" si="103"/>
        <v>0</v>
      </c>
      <c r="P835" s="54">
        <f t="shared" si="105"/>
        <v>0</v>
      </c>
      <c r="Q835" s="54">
        <f t="shared" si="107"/>
        <v>0</v>
      </c>
      <c r="R835" s="94">
        <f t="shared" si="106"/>
        <v>0</v>
      </c>
    </row>
    <row r="836" spans="1:18" hidden="1" x14ac:dyDescent="0.25">
      <c r="A836" s="91">
        <v>42397</v>
      </c>
      <c r="B836" s="92" t="s">
        <v>29</v>
      </c>
      <c r="C836" s="93">
        <v>1445</v>
      </c>
      <c r="D836" s="93">
        <v>1500</v>
      </c>
      <c r="E836" s="54" t="s">
        <v>32</v>
      </c>
      <c r="F836" s="54" t="s">
        <v>66</v>
      </c>
      <c r="G836" s="160">
        <v>0</v>
      </c>
      <c r="H836" s="160">
        <v>0</v>
      </c>
      <c r="I836" s="160">
        <v>0</v>
      </c>
      <c r="J836" s="160">
        <v>0</v>
      </c>
      <c r="K836" s="54">
        <f t="shared" si="104"/>
        <v>0</v>
      </c>
      <c r="L836" s="54">
        <f t="shared" si="100"/>
        <v>0</v>
      </c>
      <c r="M836" s="54">
        <f t="shared" si="101"/>
        <v>0</v>
      </c>
      <c r="N836" s="54">
        <f t="shared" si="102"/>
        <v>0</v>
      </c>
      <c r="O836" s="54">
        <f t="shared" si="103"/>
        <v>0</v>
      </c>
      <c r="P836" s="54">
        <f t="shared" si="105"/>
        <v>0</v>
      </c>
      <c r="Q836" s="54">
        <f t="shared" si="107"/>
        <v>0</v>
      </c>
      <c r="R836" s="94">
        <f t="shared" si="106"/>
        <v>0</v>
      </c>
    </row>
    <row r="837" spans="1:18" hidden="1" x14ac:dyDescent="0.25">
      <c r="A837" s="91">
        <v>42397</v>
      </c>
      <c r="B837" s="92" t="s">
        <v>29</v>
      </c>
      <c r="C837" s="93">
        <v>1500</v>
      </c>
      <c r="D837" s="93">
        <v>1515</v>
      </c>
      <c r="E837" s="54" t="s">
        <v>32</v>
      </c>
      <c r="F837" s="54" t="s">
        <v>66</v>
      </c>
      <c r="G837" s="160">
        <v>0</v>
      </c>
      <c r="H837" s="160">
        <v>0</v>
      </c>
      <c r="I837" s="160">
        <v>0</v>
      </c>
      <c r="J837" s="160">
        <v>0</v>
      </c>
      <c r="K837" s="54">
        <f t="shared" si="104"/>
        <v>0</v>
      </c>
      <c r="L837" s="54">
        <f t="shared" si="100"/>
        <v>0</v>
      </c>
      <c r="M837" s="54">
        <f t="shared" si="101"/>
        <v>0</v>
      </c>
      <c r="N837" s="54">
        <f t="shared" si="102"/>
        <v>0</v>
      </c>
      <c r="O837" s="54">
        <f t="shared" si="103"/>
        <v>0</v>
      </c>
      <c r="P837" s="54">
        <f t="shared" si="105"/>
        <v>0</v>
      </c>
      <c r="Q837" s="54">
        <f t="shared" si="107"/>
        <v>0</v>
      </c>
      <c r="R837" s="94">
        <f t="shared" si="106"/>
        <v>0</v>
      </c>
    </row>
    <row r="838" spans="1:18" hidden="1" x14ac:dyDescent="0.25">
      <c r="A838" s="91">
        <v>42397</v>
      </c>
      <c r="B838" s="92" t="s">
        <v>29</v>
      </c>
      <c r="C838" s="93">
        <v>1515</v>
      </c>
      <c r="D838" s="93">
        <v>1530</v>
      </c>
      <c r="E838" s="54" t="s">
        <v>32</v>
      </c>
      <c r="F838" s="54" t="s">
        <v>66</v>
      </c>
      <c r="G838" s="160">
        <v>0</v>
      </c>
      <c r="H838" s="160">
        <v>0</v>
      </c>
      <c r="I838" s="160">
        <v>0</v>
      </c>
      <c r="J838" s="160">
        <v>0</v>
      </c>
      <c r="K838" s="54">
        <f t="shared" si="104"/>
        <v>0</v>
      </c>
      <c r="L838" s="54">
        <f t="shared" si="100"/>
        <v>0</v>
      </c>
      <c r="M838" s="54">
        <f t="shared" si="101"/>
        <v>0</v>
      </c>
      <c r="N838" s="54">
        <f t="shared" si="102"/>
        <v>0</v>
      </c>
      <c r="O838" s="54">
        <f t="shared" si="103"/>
        <v>0</v>
      </c>
      <c r="P838" s="54">
        <f t="shared" si="105"/>
        <v>0</v>
      </c>
      <c r="Q838" s="54">
        <f t="shared" si="107"/>
        <v>0</v>
      </c>
      <c r="R838" s="94">
        <f t="shared" si="106"/>
        <v>0</v>
      </c>
    </row>
    <row r="839" spans="1:18" hidden="1" x14ac:dyDescent="0.25">
      <c r="A839" s="91">
        <v>42397</v>
      </c>
      <c r="B839" s="92" t="s">
        <v>29</v>
      </c>
      <c r="C839" s="93">
        <v>1530</v>
      </c>
      <c r="D839" s="93">
        <v>1545</v>
      </c>
      <c r="E839" s="54" t="s">
        <v>32</v>
      </c>
      <c r="F839" s="54" t="s">
        <v>66</v>
      </c>
      <c r="G839" s="160">
        <v>0</v>
      </c>
      <c r="H839" s="160">
        <v>0</v>
      </c>
      <c r="I839" s="160">
        <v>0</v>
      </c>
      <c r="J839" s="160">
        <v>0</v>
      </c>
      <c r="K839" s="54">
        <f t="shared" si="104"/>
        <v>0</v>
      </c>
      <c r="L839" s="54">
        <f t="shared" si="100"/>
        <v>0</v>
      </c>
      <c r="M839" s="54">
        <f t="shared" si="101"/>
        <v>0</v>
      </c>
      <c r="N839" s="54">
        <f t="shared" si="102"/>
        <v>0</v>
      </c>
      <c r="O839" s="54">
        <f t="shared" si="103"/>
        <v>0</v>
      </c>
      <c r="P839" s="54">
        <f t="shared" si="105"/>
        <v>0</v>
      </c>
      <c r="Q839" s="54">
        <f t="shared" si="107"/>
        <v>0</v>
      </c>
      <c r="R839" s="94">
        <f t="shared" si="106"/>
        <v>0</v>
      </c>
    </row>
    <row r="840" spans="1:18" hidden="1" x14ac:dyDescent="0.25">
      <c r="A840" s="91">
        <v>42397</v>
      </c>
      <c r="B840" s="92" t="s">
        <v>29</v>
      </c>
      <c r="C840" s="93">
        <v>1545</v>
      </c>
      <c r="D840" s="93">
        <v>1600</v>
      </c>
      <c r="E840" s="54" t="s">
        <v>32</v>
      </c>
      <c r="F840" s="54" t="s">
        <v>66</v>
      </c>
      <c r="G840" s="160">
        <v>0</v>
      </c>
      <c r="H840" s="160">
        <v>0</v>
      </c>
      <c r="I840" s="160">
        <v>0</v>
      </c>
      <c r="J840" s="160">
        <v>0</v>
      </c>
      <c r="K840" s="54">
        <f t="shared" si="104"/>
        <v>0</v>
      </c>
      <c r="L840" s="54">
        <f t="shared" si="100"/>
        <v>0</v>
      </c>
      <c r="M840" s="54">
        <f t="shared" si="101"/>
        <v>0</v>
      </c>
      <c r="N840" s="54">
        <f t="shared" si="102"/>
        <v>0</v>
      </c>
      <c r="O840" s="54">
        <f t="shared" si="103"/>
        <v>0</v>
      </c>
      <c r="P840" s="54">
        <f t="shared" si="105"/>
        <v>0</v>
      </c>
      <c r="Q840" s="54">
        <f t="shared" si="107"/>
        <v>0</v>
      </c>
      <c r="R840" s="94">
        <f t="shared" si="106"/>
        <v>0</v>
      </c>
    </row>
    <row r="841" spans="1:18" hidden="1" x14ac:dyDescent="0.25">
      <c r="A841" s="91">
        <v>42397</v>
      </c>
      <c r="B841" s="92" t="s">
        <v>29</v>
      </c>
      <c r="C841" s="93">
        <v>1600</v>
      </c>
      <c r="D841" s="93">
        <v>1615</v>
      </c>
      <c r="E841" s="54" t="s">
        <v>32</v>
      </c>
      <c r="F841" s="54" t="s">
        <v>66</v>
      </c>
      <c r="G841" s="160">
        <v>0</v>
      </c>
      <c r="H841" s="160">
        <v>0</v>
      </c>
      <c r="I841" s="160">
        <v>0</v>
      </c>
      <c r="J841" s="160">
        <v>0</v>
      </c>
      <c r="K841" s="54">
        <f t="shared" si="104"/>
        <v>0</v>
      </c>
      <c r="L841" s="54">
        <f t="shared" si="100"/>
        <v>0</v>
      </c>
      <c r="M841" s="54">
        <f t="shared" si="101"/>
        <v>0</v>
      </c>
      <c r="N841" s="54">
        <f t="shared" si="102"/>
        <v>0</v>
      </c>
      <c r="O841" s="54">
        <f t="shared" si="103"/>
        <v>0</v>
      </c>
      <c r="P841" s="54">
        <f t="shared" si="105"/>
        <v>0</v>
      </c>
      <c r="Q841" s="54">
        <f t="shared" si="107"/>
        <v>0</v>
      </c>
      <c r="R841" s="94">
        <f t="shared" si="106"/>
        <v>0</v>
      </c>
    </row>
    <row r="842" spans="1:18" hidden="1" x14ac:dyDescent="0.25">
      <c r="A842" s="91">
        <v>42397</v>
      </c>
      <c r="B842" s="92" t="s">
        <v>29</v>
      </c>
      <c r="C842" s="93">
        <v>1615</v>
      </c>
      <c r="D842" s="93">
        <v>1630</v>
      </c>
      <c r="E842" s="54" t="s">
        <v>32</v>
      </c>
      <c r="F842" s="54" t="s">
        <v>66</v>
      </c>
      <c r="G842" s="160">
        <v>0</v>
      </c>
      <c r="H842" s="160">
        <v>0</v>
      </c>
      <c r="I842" s="160">
        <v>0</v>
      </c>
      <c r="J842" s="160">
        <v>0</v>
      </c>
      <c r="K842" s="54">
        <f t="shared" si="104"/>
        <v>0</v>
      </c>
      <c r="L842" s="54">
        <f t="shared" si="100"/>
        <v>0</v>
      </c>
      <c r="M842" s="54">
        <f t="shared" si="101"/>
        <v>0</v>
      </c>
      <c r="N842" s="54">
        <f t="shared" si="102"/>
        <v>0</v>
      </c>
      <c r="O842" s="54">
        <f t="shared" si="103"/>
        <v>0</v>
      </c>
      <c r="P842" s="54">
        <f t="shared" si="105"/>
        <v>0</v>
      </c>
      <c r="Q842" s="54">
        <f t="shared" si="107"/>
        <v>0</v>
      </c>
      <c r="R842" s="94">
        <f t="shared" si="106"/>
        <v>0</v>
      </c>
    </row>
    <row r="843" spans="1:18" hidden="1" x14ac:dyDescent="0.25">
      <c r="A843" s="91">
        <v>42397</v>
      </c>
      <c r="B843" s="92" t="s">
        <v>29</v>
      </c>
      <c r="C843" s="93">
        <v>1630</v>
      </c>
      <c r="D843" s="93">
        <v>1645</v>
      </c>
      <c r="E843" s="54" t="s">
        <v>32</v>
      </c>
      <c r="F843" s="54" t="s">
        <v>66</v>
      </c>
      <c r="G843" s="160">
        <v>0</v>
      </c>
      <c r="H843" s="160">
        <v>0</v>
      </c>
      <c r="I843" s="160">
        <v>0</v>
      </c>
      <c r="J843" s="160">
        <v>0</v>
      </c>
      <c r="K843" s="54">
        <f t="shared" si="104"/>
        <v>0</v>
      </c>
      <c r="L843" s="54">
        <f t="shared" si="100"/>
        <v>0</v>
      </c>
      <c r="M843" s="54">
        <f t="shared" si="101"/>
        <v>0</v>
      </c>
      <c r="N843" s="54">
        <f t="shared" si="102"/>
        <v>0</v>
      </c>
      <c r="O843" s="54">
        <f t="shared" si="103"/>
        <v>0</v>
      </c>
      <c r="P843" s="54">
        <f t="shared" si="105"/>
        <v>0</v>
      </c>
      <c r="Q843" s="54">
        <f t="shared" si="107"/>
        <v>0</v>
      </c>
      <c r="R843" s="94">
        <f t="shared" si="106"/>
        <v>0</v>
      </c>
    </row>
    <row r="844" spans="1:18" hidden="1" x14ac:dyDescent="0.25">
      <c r="A844" s="91">
        <v>42397</v>
      </c>
      <c r="B844" s="92" t="s">
        <v>29</v>
      </c>
      <c r="C844" s="93">
        <v>1645</v>
      </c>
      <c r="D844" s="93">
        <v>1700</v>
      </c>
      <c r="E844" s="54" t="s">
        <v>32</v>
      </c>
      <c r="F844" s="54" t="s">
        <v>66</v>
      </c>
      <c r="G844" s="160">
        <v>0</v>
      </c>
      <c r="H844" s="160">
        <v>0</v>
      </c>
      <c r="I844" s="160">
        <v>0</v>
      </c>
      <c r="J844" s="160">
        <v>0</v>
      </c>
      <c r="K844" s="54">
        <f t="shared" si="104"/>
        <v>0</v>
      </c>
      <c r="L844" s="54">
        <f t="shared" si="100"/>
        <v>0</v>
      </c>
      <c r="M844" s="54">
        <f t="shared" si="101"/>
        <v>0</v>
      </c>
      <c r="N844" s="54">
        <f t="shared" si="102"/>
        <v>0</v>
      </c>
      <c r="O844" s="54">
        <f t="shared" si="103"/>
        <v>0</v>
      </c>
      <c r="P844" s="54">
        <f t="shared" si="105"/>
        <v>0</v>
      </c>
      <c r="Q844" s="54">
        <f t="shared" si="107"/>
        <v>0</v>
      </c>
      <c r="R844" s="94">
        <f t="shared" si="106"/>
        <v>0</v>
      </c>
    </row>
    <row r="845" spans="1:18" hidden="1" x14ac:dyDescent="0.25">
      <c r="A845" s="91">
        <v>42397</v>
      </c>
      <c r="B845" s="92" t="s">
        <v>29</v>
      </c>
      <c r="C845" s="93">
        <v>1700</v>
      </c>
      <c r="D845" s="93">
        <v>1715</v>
      </c>
      <c r="E845" s="54" t="s">
        <v>32</v>
      </c>
      <c r="F845" s="54" t="s">
        <v>66</v>
      </c>
      <c r="G845" s="160">
        <v>0</v>
      </c>
      <c r="H845" s="160">
        <v>0</v>
      </c>
      <c r="I845" s="160">
        <v>0</v>
      </c>
      <c r="J845" s="160">
        <v>0</v>
      </c>
      <c r="K845" s="54">
        <f t="shared" si="104"/>
        <v>0</v>
      </c>
      <c r="L845" s="54">
        <f t="shared" si="100"/>
        <v>0</v>
      </c>
      <c r="M845" s="54">
        <f t="shared" si="101"/>
        <v>0</v>
      </c>
      <c r="N845" s="54">
        <f t="shared" si="102"/>
        <v>0</v>
      </c>
      <c r="O845" s="54">
        <f t="shared" si="103"/>
        <v>0</v>
      </c>
      <c r="P845" s="54">
        <f t="shared" si="105"/>
        <v>0</v>
      </c>
      <c r="Q845" s="54">
        <f t="shared" si="107"/>
        <v>0</v>
      </c>
      <c r="R845" s="94">
        <f t="shared" si="106"/>
        <v>0</v>
      </c>
    </row>
    <row r="846" spans="1:18" hidden="1" x14ac:dyDescent="0.25">
      <c r="A846" s="91">
        <v>42397</v>
      </c>
      <c r="B846" s="92" t="s">
        <v>29</v>
      </c>
      <c r="C846" s="93">
        <v>1715</v>
      </c>
      <c r="D846" s="93">
        <v>1730</v>
      </c>
      <c r="E846" s="54" t="s">
        <v>32</v>
      </c>
      <c r="F846" s="54" t="s">
        <v>66</v>
      </c>
      <c r="G846" s="160">
        <v>0</v>
      </c>
      <c r="H846" s="160">
        <v>0</v>
      </c>
      <c r="I846" s="160">
        <v>0</v>
      </c>
      <c r="J846" s="160">
        <v>0</v>
      </c>
      <c r="K846" s="54">
        <f t="shared" si="104"/>
        <v>0</v>
      </c>
      <c r="L846" s="54">
        <f t="shared" si="100"/>
        <v>0</v>
      </c>
      <c r="M846" s="54">
        <f t="shared" si="101"/>
        <v>0</v>
      </c>
      <c r="N846" s="54">
        <f t="shared" si="102"/>
        <v>0</v>
      </c>
      <c r="O846" s="54">
        <f t="shared" si="103"/>
        <v>0</v>
      </c>
      <c r="P846" s="54">
        <f t="shared" si="105"/>
        <v>0</v>
      </c>
      <c r="Q846" s="54">
        <f t="shared" si="107"/>
        <v>0</v>
      </c>
      <c r="R846" s="94">
        <f t="shared" si="106"/>
        <v>0</v>
      </c>
    </row>
    <row r="847" spans="1:18" hidden="1" x14ac:dyDescent="0.25">
      <c r="A847" s="91">
        <v>42397</v>
      </c>
      <c r="B847" s="92" t="s">
        <v>29</v>
      </c>
      <c r="C847" s="93">
        <v>1730</v>
      </c>
      <c r="D847" s="93">
        <v>1745</v>
      </c>
      <c r="E847" s="54" t="s">
        <v>32</v>
      </c>
      <c r="F847" s="54" t="s">
        <v>66</v>
      </c>
      <c r="G847" s="160">
        <v>0</v>
      </c>
      <c r="H847" s="160">
        <v>0</v>
      </c>
      <c r="I847" s="160">
        <v>0</v>
      </c>
      <c r="J847" s="160">
        <v>0</v>
      </c>
      <c r="K847" s="54">
        <f t="shared" si="104"/>
        <v>0</v>
      </c>
      <c r="L847" s="54">
        <f t="shared" si="100"/>
        <v>0</v>
      </c>
      <c r="M847" s="54">
        <f t="shared" si="101"/>
        <v>0</v>
      </c>
      <c r="N847" s="54">
        <f t="shared" si="102"/>
        <v>0</v>
      </c>
      <c r="O847" s="54">
        <f t="shared" si="103"/>
        <v>0</v>
      </c>
      <c r="P847" s="54">
        <f t="shared" si="105"/>
        <v>0</v>
      </c>
      <c r="Q847" s="54">
        <f t="shared" si="107"/>
        <v>0</v>
      </c>
      <c r="R847" s="94">
        <f t="shared" si="106"/>
        <v>0</v>
      </c>
    </row>
    <row r="848" spans="1:18" hidden="1" x14ac:dyDescent="0.25">
      <c r="A848" s="91">
        <v>42397</v>
      </c>
      <c r="B848" s="92" t="s">
        <v>29</v>
      </c>
      <c r="C848" s="93">
        <v>1745</v>
      </c>
      <c r="D848" s="93">
        <v>1800</v>
      </c>
      <c r="E848" s="54" t="s">
        <v>32</v>
      </c>
      <c r="F848" s="54" t="s">
        <v>66</v>
      </c>
      <c r="G848" s="160">
        <v>0</v>
      </c>
      <c r="H848" s="160">
        <v>0</v>
      </c>
      <c r="I848" s="160">
        <v>0</v>
      </c>
      <c r="J848" s="160">
        <v>0</v>
      </c>
      <c r="K848" s="54">
        <f t="shared" si="104"/>
        <v>0</v>
      </c>
      <c r="L848" s="54">
        <f t="shared" si="100"/>
        <v>0</v>
      </c>
      <c r="M848" s="54">
        <f t="shared" si="101"/>
        <v>0</v>
      </c>
      <c r="N848" s="54">
        <f t="shared" si="102"/>
        <v>0</v>
      </c>
      <c r="O848" s="54">
        <f t="shared" si="103"/>
        <v>0</v>
      </c>
      <c r="P848" s="54">
        <f t="shared" si="105"/>
        <v>0</v>
      </c>
      <c r="Q848" s="54">
        <f t="shared" si="107"/>
        <v>0</v>
      </c>
      <c r="R848" s="94">
        <f t="shared" si="106"/>
        <v>0</v>
      </c>
    </row>
    <row r="849" spans="1:18" hidden="1" x14ac:dyDescent="0.25">
      <c r="A849" s="91">
        <v>42397</v>
      </c>
      <c r="B849" s="92" t="s">
        <v>29</v>
      </c>
      <c r="C849" s="93">
        <v>1800</v>
      </c>
      <c r="D849" s="93">
        <v>1815</v>
      </c>
      <c r="E849" s="54" t="s">
        <v>32</v>
      </c>
      <c r="F849" s="54" t="s">
        <v>66</v>
      </c>
      <c r="G849" s="160">
        <v>0</v>
      </c>
      <c r="H849" s="160">
        <v>0</v>
      </c>
      <c r="I849" s="160">
        <v>0</v>
      </c>
      <c r="J849" s="160">
        <v>0</v>
      </c>
      <c r="K849" s="54">
        <f t="shared" si="104"/>
        <v>0</v>
      </c>
      <c r="L849" s="54">
        <f t="shared" ref="L849:L912" si="108">ROUNDUP(G849*$C$3,0)</f>
        <v>0</v>
      </c>
      <c r="M849" s="54">
        <f t="shared" ref="M849:M912" si="109">ROUNDUP($C$7*H849,0)</f>
        <v>0</v>
      </c>
      <c r="N849" s="54">
        <f t="shared" ref="N849:N912" si="110">ROUNDUP(I849*$C$10,0)</f>
        <v>0</v>
      </c>
      <c r="O849" s="54">
        <f t="shared" ref="O849:O912" si="111">ROUNDUP(J849*$C$11,0)</f>
        <v>0</v>
      </c>
      <c r="P849" s="54">
        <f t="shared" si="105"/>
        <v>0</v>
      </c>
      <c r="Q849" s="54">
        <f t="shared" si="107"/>
        <v>0</v>
      </c>
      <c r="R849" s="94">
        <f t="shared" si="106"/>
        <v>0</v>
      </c>
    </row>
    <row r="850" spans="1:18" hidden="1" x14ac:dyDescent="0.25">
      <c r="A850" s="91">
        <v>42397</v>
      </c>
      <c r="B850" s="92" t="s">
        <v>29</v>
      </c>
      <c r="C850" s="93">
        <v>1815</v>
      </c>
      <c r="D850" s="93">
        <v>1830</v>
      </c>
      <c r="E850" s="54" t="s">
        <v>32</v>
      </c>
      <c r="F850" s="54" t="s">
        <v>66</v>
      </c>
      <c r="G850" s="160">
        <v>0</v>
      </c>
      <c r="H850" s="160">
        <v>0</v>
      </c>
      <c r="I850" s="160">
        <v>0</v>
      </c>
      <c r="J850" s="160">
        <v>0</v>
      </c>
      <c r="K850" s="54">
        <f t="shared" si="104"/>
        <v>0</v>
      </c>
      <c r="L850" s="54">
        <f t="shared" si="108"/>
        <v>0</v>
      </c>
      <c r="M850" s="54">
        <f t="shared" si="109"/>
        <v>0</v>
      </c>
      <c r="N850" s="54">
        <f t="shared" si="110"/>
        <v>0</v>
      </c>
      <c r="O850" s="54">
        <f t="shared" si="111"/>
        <v>0</v>
      </c>
      <c r="P850" s="54">
        <f t="shared" si="105"/>
        <v>0</v>
      </c>
      <c r="Q850" s="54">
        <f t="shared" si="107"/>
        <v>0</v>
      </c>
      <c r="R850" s="94">
        <f t="shared" si="106"/>
        <v>0</v>
      </c>
    </row>
    <row r="851" spans="1:18" hidden="1" x14ac:dyDescent="0.25">
      <c r="A851" s="91">
        <v>42397</v>
      </c>
      <c r="B851" s="92" t="s">
        <v>29</v>
      </c>
      <c r="C851" s="93">
        <v>1830</v>
      </c>
      <c r="D851" s="93">
        <v>1845</v>
      </c>
      <c r="E851" s="54" t="s">
        <v>32</v>
      </c>
      <c r="F851" s="54" t="s">
        <v>66</v>
      </c>
      <c r="G851" s="160">
        <v>0</v>
      </c>
      <c r="H851" s="160">
        <v>0</v>
      </c>
      <c r="I851" s="160">
        <v>0</v>
      </c>
      <c r="J851" s="160">
        <v>0</v>
      </c>
      <c r="K851" s="54">
        <f t="shared" si="104"/>
        <v>0</v>
      </c>
      <c r="L851" s="54">
        <f t="shared" si="108"/>
        <v>0</v>
      </c>
      <c r="M851" s="54">
        <f t="shared" si="109"/>
        <v>0</v>
      </c>
      <c r="N851" s="54">
        <f t="shared" si="110"/>
        <v>0</v>
      </c>
      <c r="O851" s="54">
        <f t="shared" si="111"/>
        <v>0</v>
      </c>
      <c r="P851" s="54">
        <f t="shared" si="105"/>
        <v>0</v>
      </c>
      <c r="Q851" s="54">
        <f t="shared" si="107"/>
        <v>0</v>
      </c>
      <c r="R851" s="94">
        <f t="shared" si="106"/>
        <v>0</v>
      </c>
    </row>
    <row r="852" spans="1:18" hidden="1" x14ac:dyDescent="0.25">
      <c r="A852" s="91">
        <v>42397</v>
      </c>
      <c r="B852" s="92" t="s">
        <v>29</v>
      </c>
      <c r="C852" s="93">
        <v>1845</v>
      </c>
      <c r="D852" s="93">
        <v>1900</v>
      </c>
      <c r="E852" s="54" t="s">
        <v>32</v>
      </c>
      <c r="F852" s="54" t="s">
        <v>66</v>
      </c>
      <c r="G852" s="160">
        <v>0</v>
      </c>
      <c r="H852" s="160">
        <v>0</v>
      </c>
      <c r="I852" s="160">
        <v>0</v>
      </c>
      <c r="J852" s="160">
        <v>0</v>
      </c>
      <c r="K852" s="54">
        <f t="shared" si="104"/>
        <v>0</v>
      </c>
      <c r="L852" s="54">
        <f t="shared" si="108"/>
        <v>0</v>
      </c>
      <c r="M852" s="54">
        <f t="shared" si="109"/>
        <v>0</v>
      </c>
      <c r="N852" s="54">
        <f t="shared" si="110"/>
        <v>0</v>
      </c>
      <c r="O852" s="54">
        <f t="shared" si="111"/>
        <v>0</v>
      </c>
      <c r="P852" s="54">
        <f t="shared" si="105"/>
        <v>0</v>
      </c>
      <c r="Q852" s="54">
        <f t="shared" si="107"/>
        <v>0</v>
      </c>
      <c r="R852" s="94">
        <f t="shared" si="106"/>
        <v>0</v>
      </c>
    </row>
    <row r="853" spans="1:18" hidden="1" x14ac:dyDescent="0.25">
      <c r="A853" s="91">
        <v>42397</v>
      </c>
      <c r="B853" s="92" t="s">
        <v>29</v>
      </c>
      <c r="C853" s="93">
        <v>1900</v>
      </c>
      <c r="D853" s="93">
        <v>1915</v>
      </c>
      <c r="E853" s="54" t="s">
        <v>32</v>
      </c>
      <c r="F853" s="54" t="s">
        <v>66</v>
      </c>
      <c r="G853" s="160">
        <v>0</v>
      </c>
      <c r="H853" s="160">
        <v>0</v>
      </c>
      <c r="I853" s="160">
        <v>0</v>
      </c>
      <c r="J853" s="160">
        <v>0</v>
      </c>
      <c r="K853" s="54">
        <f t="shared" si="104"/>
        <v>0</v>
      </c>
      <c r="L853" s="54">
        <f t="shared" si="108"/>
        <v>0</v>
      </c>
      <c r="M853" s="54">
        <f t="shared" si="109"/>
        <v>0</v>
      </c>
      <c r="N853" s="54">
        <f t="shared" si="110"/>
        <v>0</v>
      </c>
      <c r="O853" s="54">
        <f t="shared" si="111"/>
        <v>0</v>
      </c>
      <c r="P853" s="54">
        <f t="shared" si="105"/>
        <v>0</v>
      </c>
      <c r="Q853" s="54">
        <f t="shared" si="107"/>
        <v>0</v>
      </c>
      <c r="R853" s="94">
        <f t="shared" si="106"/>
        <v>0</v>
      </c>
    </row>
    <row r="854" spans="1:18" hidden="1" x14ac:dyDescent="0.25">
      <c r="A854" s="91">
        <v>42397</v>
      </c>
      <c r="B854" s="92" t="s">
        <v>29</v>
      </c>
      <c r="C854" s="93">
        <v>1915</v>
      </c>
      <c r="D854" s="93">
        <v>1930</v>
      </c>
      <c r="E854" s="54" t="s">
        <v>32</v>
      </c>
      <c r="F854" s="54" t="s">
        <v>66</v>
      </c>
      <c r="G854" s="160">
        <v>0</v>
      </c>
      <c r="H854" s="160">
        <v>0</v>
      </c>
      <c r="I854" s="160">
        <v>0</v>
      </c>
      <c r="J854" s="160">
        <v>0</v>
      </c>
      <c r="K854" s="54">
        <f t="shared" si="104"/>
        <v>0</v>
      </c>
      <c r="L854" s="54">
        <f t="shared" si="108"/>
        <v>0</v>
      </c>
      <c r="M854" s="54">
        <f t="shared" si="109"/>
        <v>0</v>
      </c>
      <c r="N854" s="54">
        <f t="shared" si="110"/>
        <v>0</v>
      </c>
      <c r="O854" s="54">
        <f t="shared" si="111"/>
        <v>0</v>
      </c>
      <c r="P854" s="54">
        <f t="shared" si="105"/>
        <v>0</v>
      </c>
      <c r="Q854" s="54">
        <f t="shared" si="107"/>
        <v>0</v>
      </c>
      <c r="R854" s="94">
        <f t="shared" si="106"/>
        <v>0</v>
      </c>
    </row>
    <row r="855" spans="1:18" hidden="1" x14ac:dyDescent="0.25">
      <c r="A855" s="91">
        <v>42397</v>
      </c>
      <c r="B855" s="92" t="s">
        <v>29</v>
      </c>
      <c r="C855" s="93">
        <v>1930</v>
      </c>
      <c r="D855" s="93">
        <v>1945</v>
      </c>
      <c r="E855" s="54" t="s">
        <v>32</v>
      </c>
      <c r="F855" s="54" t="s">
        <v>66</v>
      </c>
      <c r="G855" s="160">
        <v>0</v>
      </c>
      <c r="H855" s="160">
        <v>0</v>
      </c>
      <c r="I855" s="160">
        <v>0</v>
      </c>
      <c r="J855" s="160">
        <v>0</v>
      </c>
      <c r="K855" s="54">
        <f t="shared" si="104"/>
        <v>0</v>
      </c>
      <c r="L855" s="54">
        <f t="shared" si="108"/>
        <v>0</v>
      </c>
      <c r="M855" s="54">
        <f t="shared" si="109"/>
        <v>0</v>
      </c>
      <c r="N855" s="54">
        <f t="shared" si="110"/>
        <v>0</v>
      </c>
      <c r="O855" s="54">
        <f t="shared" si="111"/>
        <v>0</v>
      </c>
      <c r="P855" s="54">
        <f t="shared" si="105"/>
        <v>0</v>
      </c>
      <c r="Q855" s="54">
        <f t="shared" si="107"/>
        <v>0</v>
      </c>
      <c r="R855" s="94">
        <f t="shared" si="106"/>
        <v>0</v>
      </c>
    </row>
    <row r="856" spans="1:18" hidden="1" x14ac:dyDescent="0.25">
      <c r="A856" s="91">
        <v>42397</v>
      </c>
      <c r="B856" s="92" t="s">
        <v>29</v>
      </c>
      <c r="C856" s="93">
        <v>1945</v>
      </c>
      <c r="D856" s="93">
        <v>2000</v>
      </c>
      <c r="E856" s="54" t="s">
        <v>32</v>
      </c>
      <c r="F856" s="54" t="s">
        <v>66</v>
      </c>
      <c r="G856" s="160">
        <v>0</v>
      </c>
      <c r="H856" s="160">
        <v>0</v>
      </c>
      <c r="I856" s="160">
        <v>0</v>
      </c>
      <c r="J856" s="160">
        <v>0</v>
      </c>
      <c r="K856" s="54">
        <f t="shared" si="104"/>
        <v>0</v>
      </c>
      <c r="L856" s="54">
        <f t="shared" si="108"/>
        <v>0</v>
      </c>
      <c r="M856" s="54">
        <f t="shared" si="109"/>
        <v>0</v>
      </c>
      <c r="N856" s="54">
        <f t="shared" si="110"/>
        <v>0</v>
      </c>
      <c r="O856" s="54">
        <f t="shared" si="111"/>
        <v>0</v>
      </c>
      <c r="P856" s="54">
        <f t="shared" si="105"/>
        <v>0</v>
      </c>
      <c r="Q856" s="54">
        <f t="shared" si="107"/>
        <v>0</v>
      </c>
      <c r="R856" s="94">
        <f t="shared" si="106"/>
        <v>0</v>
      </c>
    </row>
    <row r="857" spans="1:18" hidden="1" x14ac:dyDescent="0.25">
      <c r="A857" s="101">
        <f>FECHATI</f>
        <v>42397</v>
      </c>
      <c r="B857" s="102" t="s">
        <v>29</v>
      </c>
      <c r="C857" s="88">
        <v>500</v>
      </c>
      <c r="D857" s="88">
        <v>515</v>
      </c>
      <c r="E857" s="89" t="s">
        <v>30</v>
      </c>
      <c r="F857" s="89" t="s">
        <v>67</v>
      </c>
      <c r="G857" s="160">
        <v>0</v>
      </c>
      <c r="H857" s="160">
        <v>0</v>
      </c>
      <c r="I857" s="160">
        <v>0</v>
      </c>
      <c r="J857" s="160">
        <v>0</v>
      </c>
      <c r="K857" s="89">
        <f t="shared" ref="K857:K920" si="112">SUM(G857:J857)</f>
        <v>0</v>
      </c>
      <c r="L857" s="89">
        <f t="shared" si="108"/>
        <v>0</v>
      </c>
      <c r="M857" s="89">
        <f t="shared" si="109"/>
        <v>0</v>
      </c>
      <c r="N857" s="89">
        <f t="shared" si="110"/>
        <v>0</v>
      </c>
      <c r="O857" s="89">
        <f t="shared" si="111"/>
        <v>0</v>
      </c>
      <c r="P857" s="89">
        <f t="shared" ref="P857:P920" si="113">SUM(L857:O857)</f>
        <v>0</v>
      </c>
      <c r="Q857" s="89">
        <f t="shared" si="107"/>
        <v>0</v>
      </c>
      <c r="R857" s="90">
        <f>O857</f>
        <v>0</v>
      </c>
    </row>
    <row r="858" spans="1:18" hidden="1" x14ac:dyDescent="0.25">
      <c r="A858" s="101">
        <f>FECHATI</f>
        <v>42397</v>
      </c>
      <c r="B858" s="102" t="s">
        <v>29</v>
      </c>
      <c r="C858" s="88">
        <v>515</v>
      </c>
      <c r="D858" s="88">
        <v>530</v>
      </c>
      <c r="E858" s="89" t="s">
        <v>30</v>
      </c>
      <c r="F858" s="89" t="s">
        <v>67</v>
      </c>
      <c r="G858" s="160">
        <v>0</v>
      </c>
      <c r="H858" s="160">
        <v>0</v>
      </c>
      <c r="I858" s="160">
        <v>0</v>
      </c>
      <c r="J858" s="160">
        <v>0</v>
      </c>
      <c r="K858" s="89">
        <f t="shared" si="112"/>
        <v>0</v>
      </c>
      <c r="L858" s="89">
        <f t="shared" si="108"/>
        <v>0</v>
      </c>
      <c r="M858" s="89">
        <f t="shared" si="109"/>
        <v>0</v>
      </c>
      <c r="N858" s="89">
        <f t="shared" si="110"/>
        <v>0</v>
      </c>
      <c r="O858" s="89">
        <f t="shared" si="111"/>
        <v>0</v>
      </c>
      <c r="P858" s="89">
        <f t="shared" si="113"/>
        <v>0</v>
      </c>
      <c r="Q858" s="89">
        <f t="shared" si="107"/>
        <v>0</v>
      </c>
      <c r="R858" s="90">
        <f t="shared" ref="R858:R916" si="114">O858</f>
        <v>0</v>
      </c>
    </row>
    <row r="859" spans="1:18" hidden="1" x14ac:dyDescent="0.25">
      <c r="A859" s="101">
        <f>FECHATI</f>
        <v>42397</v>
      </c>
      <c r="B859" s="102" t="s">
        <v>29</v>
      </c>
      <c r="C859" s="88">
        <v>530</v>
      </c>
      <c r="D859" s="88">
        <v>545</v>
      </c>
      <c r="E859" s="89" t="s">
        <v>30</v>
      </c>
      <c r="F859" s="89" t="s">
        <v>67</v>
      </c>
      <c r="G859" s="160">
        <v>0</v>
      </c>
      <c r="H859" s="160">
        <v>0</v>
      </c>
      <c r="I859" s="160">
        <v>0</v>
      </c>
      <c r="J859" s="160">
        <v>0</v>
      </c>
      <c r="K859" s="89">
        <f t="shared" si="112"/>
        <v>0</v>
      </c>
      <c r="L859" s="89">
        <f t="shared" si="108"/>
        <v>0</v>
      </c>
      <c r="M859" s="89">
        <f t="shared" si="109"/>
        <v>0</v>
      </c>
      <c r="N859" s="89">
        <f t="shared" si="110"/>
        <v>0</v>
      </c>
      <c r="O859" s="89">
        <f t="shared" si="111"/>
        <v>0</v>
      </c>
      <c r="P859" s="89">
        <f t="shared" si="113"/>
        <v>0</v>
      </c>
      <c r="Q859" s="89">
        <f t="shared" si="107"/>
        <v>0</v>
      </c>
      <c r="R859" s="90">
        <f t="shared" si="114"/>
        <v>0</v>
      </c>
    </row>
    <row r="860" spans="1:18" hidden="1" x14ac:dyDescent="0.25">
      <c r="A860" s="101">
        <f>FECHATI</f>
        <v>42397</v>
      </c>
      <c r="B860" s="102" t="s">
        <v>29</v>
      </c>
      <c r="C860" s="88">
        <v>545</v>
      </c>
      <c r="D860" s="88">
        <v>600</v>
      </c>
      <c r="E860" s="89" t="s">
        <v>30</v>
      </c>
      <c r="F860" s="89" t="s">
        <v>67</v>
      </c>
      <c r="G860" s="160">
        <v>0</v>
      </c>
      <c r="H860" s="160">
        <v>0</v>
      </c>
      <c r="I860" s="160">
        <v>0</v>
      </c>
      <c r="J860" s="160">
        <v>0</v>
      </c>
      <c r="K860" s="89">
        <f t="shared" si="112"/>
        <v>0</v>
      </c>
      <c r="L860" s="89">
        <f t="shared" si="108"/>
        <v>0</v>
      </c>
      <c r="M860" s="89">
        <f t="shared" si="109"/>
        <v>0</v>
      </c>
      <c r="N860" s="89">
        <f t="shared" si="110"/>
        <v>0</v>
      </c>
      <c r="O860" s="89">
        <f t="shared" si="111"/>
        <v>0</v>
      </c>
      <c r="P860" s="89">
        <f t="shared" si="113"/>
        <v>0</v>
      </c>
      <c r="Q860" s="89">
        <f t="shared" si="107"/>
        <v>0</v>
      </c>
      <c r="R860" s="90">
        <f t="shared" si="114"/>
        <v>0</v>
      </c>
    </row>
    <row r="861" spans="1:18" hidden="1" x14ac:dyDescent="0.25">
      <c r="A861" s="101">
        <f>FECHATI</f>
        <v>42397</v>
      </c>
      <c r="B861" s="102" t="s">
        <v>29</v>
      </c>
      <c r="C861" s="88">
        <v>600</v>
      </c>
      <c r="D861" s="88">
        <v>615</v>
      </c>
      <c r="E861" s="89" t="s">
        <v>30</v>
      </c>
      <c r="F861" s="89" t="s">
        <v>67</v>
      </c>
      <c r="G861" s="160">
        <v>0</v>
      </c>
      <c r="H861" s="160">
        <v>0</v>
      </c>
      <c r="I861" s="160">
        <v>0</v>
      </c>
      <c r="J861" s="160">
        <v>0</v>
      </c>
      <c r="K861" s="89">
        <f t="shared" si="112"/>
        <v>0</v>
      </c>
      <c r="L861" s="89">
        <f t="shared" si="108"/>
        <v>0</v>
      </c>
      <c r="M861" s="89">
        <f t="shared" si="109"/>
        <v>0</v>
      </c>
      <c r="N861" s="89">
        <f t="shared" si="110"/>
        <v>0</v>
      </c>
      <c r="O861" s="89">
        <f t="shared" si="111"/>
        <v>0</v>
      </c>
      <c r="P861" s="89">
        <f t="shared" si="113"/>
        <v>0</v>
      </c>
      <c r="Q861" s="89">
        <f t="shared" si="107"/>
        <v>0</v>
      </c>
      <c r="R861" s="90">
        <f t="shared" si="114"/>
        <v>0</v>
      </c>
    </row>
    <row r="862" spans="1:18" hidden="1" x14ac:dyDescent="0.25">
      <c r="A862" s="101">
        <v>42397</v>
      </c>
      <c r="B862" s="102" t="s">
        <v>29</v>
      </c>
      <c r="C862" s="88">
        <v>615</v>
      </c>
      <c r="D862" s="88">
        <v>630</v>
      </c>
      <c r="E862" s="89" t="s">
        <v>30</v>
      </c>
      <c r="F862" s="89" t="s">
        <v>67</v>
      </c>
      <c r="G862" s="160">
        <v>0</v>
      </c>
      <c r="H862" s="160">
        <v>0</v>
      </c>
      <c r="I862" s="160">
        <v>0</v>
      </c>
      <c r="J862" s="160">
        <v>0</v>
      </c>
      <c r="K862" s="89">
        <f t="shared" si="112"/>
        <v>0</v>
      </c>
      <c r="L862" s="89">
        <f t="shared" si="108"/>
        <v>0</v>
      </c>
      <c r="M862" s="89">
        <f t="shared" si="109"/>
        <v>0</v>
      </c>
      <c r="N862" s="89">
        <f t="shared" si="110"/>
        <v>0</v>
      </c>
      <c r="O862" s="89">
        <f t="shared" si="111"/>
        <v>0</v>
      </c>
      <c r="P862" s="89">
        <f t="shared" si="113"/>
        <v>0</v>
      </c>
      <c r="Q862" s="89">
        <f t="shared" si="107"/>
        <v>0</v>
      </c>
      <c r="R862" s="90">
        <f t="shared" si="114"/>
        <v>0</v>
      </c>
    </row>
    <row r="863" spans="1:18" hidden="1" x14ac:dyDescent="0.25">
      <c r="A863" s="101">
        <v>42397</v>
      </c>
      <c r="B863" s="102" t="s">
        <v>29</v>
      </c>
      <c r="C863" s="88">
        <v>630</v>
      </c>
      <c r="D863" s="88">
        <v>645</v>
      </c>
      <c r="E863" s="89" t="s">
        <v>30</v>
      </c>
      <c r="F863" s="89" t="s">
        <v>67</v>
      </c>
      <c r="G863" s="160">
        <v>0</v>
      </c>
      <c r="H863" s="160">
        <v>0</v>
      </c>
      <c r="I863" s="160">
        <v>0</v>
      </c>
      <c r="J863" s="160">
        <v>0</v>
      </c>
      <c r="K863" s="89">
        <f t="shared" si="112"/>
        <v>0</v>
      </c>
      <c r="L863" s="89">
        <f t="shared" si="108"/>
        <v>0</v>
      </c>
      <c r="M863" s="89">
        <f t="shared" si="109"/>
        <v>0</v>
      </c>
      <c r="N863" s="89">
        <f t="shared" si="110"/>
        <v>0</v>
      </c>
      <c r="O863" s="89">
        <f t="shared" si="111"/>
        <v>0</v>
      </c>
      <c r="P863" s="89">
        <f t="shared" si="113"/>
        <v>0</v>
      </c>
      <c r="Q863" s="89">
        <f t="shared" si="107"/>
        <v>0</v>
      </c>
      <c r="R863" s="90">
        <f t="shared" si="114"/>
        <v>0</v>
      </c>
    </row>
    <row r="864" spans="1:18" hidden="1" x14ac:dyDescent="0.25">
      <c r="A864" s="101">
        <v>42397</v>
      </c>
      <c r="B864" s="102" t="s">
        <v>29</v>
      </c>
      <c r="C864" s="88">
        <v>645</v>
      </c>
      <c r="D864" s="88">
        <v>700</v>
      </c>
      <c r="E864" s="89" t="s">
        <v>30</v>
      </c>
      <c r="F864" s="89" t="s">
        <v>67</v>
      </c>
      <c r="G864" s="160">
        <v>0</v>
      </c>
      <c r="H864" s="160">
        <v>0</v>
      </c>
      <c r="I864" s="160">
        <v>0</v>
      </c>
      <c r="J864" s="160">
        <v>0</v>
      </c>
      <c r="K864" s="89">
        <f t="shared" si="112"/>
        <v>0</v>
      </c>
      <c r="L864" s="89">
        <f t="shared" si="108"/>
        <v>0</v>
      </c>
      <c r="M864" s="89">
        <f t="shared" si="109"/>
        <v>0</v>
      </c>
      <c r="N864" s="89">
        <f t="shared" si="110"/>
        <v>0</v>
      </c>
      <c r="O864" s="89">
        <f t="shared" si="111"/>
        <v>0</v>
      </c>
      <c r="P864" s="89">
        <f t="shared" si="113"/>
        <v>0</v>
      </c>
      <c r="Q864" s="89">
        <f t="shared" si="107"/>
        <v>0</v>
      </c>
      <c r="R864" s="90">
        <f t="shared" si="114"/>
        <v>0</v>
      </c>
    </row>
    <row r="865" spans="1:18" hidden="1" x14ac:dyDescent="0.25">
      <c r="A865" s="101">
        <v>42397</v>
      </c>
      <c r="B865" s="102" t="s">
        <v>29</v>
      </c>
      <c r="C865" s="88">
        <v>700</v>
      </c>
      <c r="D865" s="88">
        <v>715</v>
      </c>
      <c r="E865" s="89" t="s">
        <v>30</v>
      </c>
      <c r="F865" s="89" t="s">
        <v>67</v>
      </c>
      <c r="G865" s="160">
        <v>0</v>
      </c>
      <c r="H865" s="160">
        <v>0</v>
      </c>
      <c r="I865" s="160">
        <v>0</v>
      </c>
      <c r="J865" s="160">
        <v>0</v>
      </c>
      <c r="K865" s="89">
        <f t="shared" si="112"/>
        <v>0</v>
      </c>
      <c r="L865" s="89">
        <f t="shared" si="108"/>
        <v>0</v>
      </c>
      <c r="M865" s="89">
        <f t="shared" si="109"/>
        <v>0</v>
      </c>
      <c r="N865" s="89">
        <f t="shared" si="110"/>
        <v>0</v>
      </c>
      <c r="O865" s="89">
        <f t="shared" si="111"/>
        <v>0</v>
      </c>
      <c r="P865" s="89">
        <f t="shared" si="113"/>
        <v>0</v>
      </c>
      <c r="Q865" s="89">
        <f t="shared" ref="Q865:Q928" si="115">SUM(L865:N865)</f>
        <v>0</v>
      </c>
      <c r="R865" s="90">
        <f t="shared" si="114"/>
        <v>0</v>
      </c>
    </row>
    <row r="866" spans="1:18" hidden="1" x14ac:dyDescent="0.25">
      <c r="A866" s="101">
        <v>42397</v>
      </c>
      <c r="B866" s="102" t="s">
        <v>29</v>
      </c>
      <c r="C866" s="88">
        <v>715</v>
      </c>
      <c r="D866" s="88">
        <v>730</v>
      </c>
      <c r="E866" s="89" t="s">
        <v>30</v>
      </c>
      <c r="F866" s="89" t="s">
        <v>67</v>
      </c>
      <c r="G866" s="160">
        <v>0</v>
      </c>
      <c r="H866" s="160">
        <v>0</v>
      </c>
      <c r="I866" s="160">
        <v>0</v>
      </c>
      <c r="J866" s="160">
        <v>0</v>
      </c>
      <c r="K866" s="89">
        <f t="shared" si="112"/>
        <v>0</v>
      </c>
      <c r="L866" s="89">
        <f t="shared" si="108"/>
        <v>0</v>
      </c>
      <c r="M866" s="89">
        <f t="shared" si="109"/>
        <v>0</v>
      </c>
      <c r="N866" s="89">
        <f t="shared" si="110"/>
        <v>0</v>
      </c>
      <c r="O866" s="89">
        <f t="shared" si="111"/>
        <v>0</v>
      </c>
      <c r="P866" s="89">
        <f t="shared" si="113"/>
        <v>0</v>
      </c>
      <c r="Q866" s="89">
        <f t="shared" si="115"/>
        <v>0</v>
      </c>
      <c r="R866" s="90">
        <f t="shared" si="114"/>
        <v>0</v>
      </c>
    </row>
    <row r="867" spans="1:18" hidden="1" x14ac:dyDescent="0.25">
      <c r="A867" s="101">
        <v>42397</v>
      </c>
      <c r="B867" s="102" t="s">
        <v>29</v>
      </c>
      <c r="C867" s="88">
        <v>730</v>
      </c>
      <c r="D867" s="88">
        <v>745</v>
      </c>
      <c r="E867" s="89" t="s">
        <v>30</v>
      </c>
      <c r="F867" s="89" t="s">
        <v>67</v>
      </c>
      <c r="G867" s="160">
        <v>0</v>
      </c>
      <c r="H867" s="160">
        <v>0</v>
      </c>
      <c r="I867" s="160">
        <v>0</v>
      </c>
      <c r="J867" s="160">
        <v>0</v>
      </c>
      <c r="K867" s="89">
        <f t="shared" si="112"/>
        <v>0</v>
      </c>
      <c r="L867" s="89">
        <f t="shared" si="108"/>
        <v>0</v>
      </c>
      <c r="M867" s="89">
        <f t="shared" si="109"/>
        <v>0</v>
      </c>
      <c r="N867" s="89">
        <f t="shared" si="110"/>
        <v>0</v>
      </c>
      <c r="O867" s="89">
        <f t="shared" si="111"/>
        <v>0</v>
      </c>
      <c r="P867" s="89">
        <f t="shared" si="113"/>
        <v>0</v>
      </c>
      <c r="Q867" s="89">
        <f t="shared" si="115"/>
        <v>0</v>
      </c>
      <c r="R867" s="90">
        <f t="shared" si="114"/>
        <v>0</v>
      </c>
    </row>
    <row r="868" spans="1:18" hidden="1" x14ac:dyDescent="0.25">
      <c r="A868" s="101">
        <v>42397</v>
      </c>
      <c r="B868" s="102" t="s">
        <v>29</v>
      </c>
      <c r="C868" s="88">
        <v>745</v>
      </c>
      <c r="D868" s="88">
        <v>800</v>
      </c>
      <c r="E868" s="89" t="s">
        <v>30</v>
      </c>
      <c r="F868" s="89" t="s">
        <v>67</v>
      </c>
      <c r="G868" s="160">
        <v>0</v>
      </c>
      <c r="H868" s="160">
        <v>0</v>
      </c>
      <c r="I868" s="160">
        <v>0</v>
      </c>
      <c r="J868" s="160">
        <v>0</v>
      </c>
      <c r="K868" s="89">
        <f t="shared" si="112"/>
        <v>0</v>
      </c>
      <c r="L868" s="89">
        <f t="shared" si="108"/>
        <v>0</v>
      </c>
      <c r="M868" s="89">
        <f t="shared" si="109"/>
        <v>0</v>
      </c>
      <c r="N868" s="89">
        <f t="shared" si="110"/>
        <v>0</v>
      </c>
      <c r="O868" s="89">
        <f t="shared" si="111"/>
        <v>0</v>
      </c>
      <c r="P868" s="89">
        <f t="shared" si="113"/>
        <v>0</v>
      </c>
      <c r="Q868" s="89">
        <f t="shared" si="115"/>
        <v>0</v>
      </c>
      <c r="R868" s="90">
        <f t="shared" si="114"/>
        <v>0</v>
      </c>
    </row>
    <row r="869" spans="1:18" hidden="1" x14ac:dyDescent="0.25">
      <c r="A869" s="101">
        <v>42397</v>
      </c>
      <c r="B869" s="102" t="s">
        <v>29</v>
      </c>
      <c r="C869" s="88">
        <v>800</v>
      </c>
      <c r="D869" s="88">
        <v>815</v>
      </c>
      <c r="E869" s="89" t="s">
        <v>30</v>
      </c>
      <c r="F869" s="89" t="s">
        <v>67</v>
      </c>
      <c r="G869" s="160">
        <v>0</v>
      </c>
      <c r="H869" s="160">
        <v>0</v>
      </c>
      <c r="I869" s="160">
        <v>0</v>
      </c>
      <c r="J869" s="160">
        <v>0</v>
      </c>
      <c r="K869" s="89">
        <f t="shared" si="112"/>
        <v>0</v>
      </c>
      <c r="L869" s="89">
        <f t="shared" si="108"/>
        <v>0</v>
      </c>
      <c r="M869" s="89">
        <f t="shared" si="109"/>
        <v>0</v>
      </c>
      <c r="N869" s="89">
        <f t="shared" si="110"/>
        <v>0</v>
      </c>
      <c r="O869" s="89">
        <f t="shared" si="111"/>
        <v>0</v>
      </c>
      <c r="P869" s="89">
        <f t="shared" si="113"/>
        <v>0</v>
      </c>
      <c r="Q869" s="89">
        <f t="shared" si="115"/>
        <v>0</v>
      </c>
      <c r="R869" s="90">
        <f t="shared" si="114"/>
        <v>0</v>
      </c>
    </row>
    <row r="870" spans="1:18" hidden="1" x14ac:dyDescent="0.25">
      <c r="A870" s="101">
        <v>42397</v>
      </c>
      <c r="B870" s="102" t="s">
        <v>29</v>
      </c>
      <c r="C870" s="88">
        <v>815</v>
      </c>
      <c r="D870" s="88">
        <v>830</v>
      </c>
      <c r="E870" s="89" t="s">
        <v>30</v>
      </c>
      <c r="F870" s="89" t="s">
        <v>67</v>
      </c>
      <c r="G870" s="160">
        <v>0</v>
      </c>
      <c r="H870" s="160">
        <v>0</v>
      </c>
      <c r="I870" s="160">
        <v>0</v>
      </c>
      <c r="J870" s="160">
        <v>0</v>
      </c>
      <c r="K870" s="89">
        <f t="shared" si="112"/>
        <v>0</v>
      </c>
      <c r="L870" s="89">
        <f t="shared" si="108"/>
        <v>0</v>
      </c>
      <c r="M870" s="89">
        <f t="shared" si="109"/>
        <v>0</v>
      </c>
      <c r="N870" s="89">
        <f t="shared" si="110"/>
        <v>0</v>
      </c>
      <c r="O870" s="89">
        <f t="shared" si="111"/>
        <v>0</v>
      </c>
      <c r="P870" s="89">
        <f t="shared" si="113"/>
        <v>0</v>
      </c>
      <c r="Q870" s="89">
        <f t="shared" si="115"/>
        <v>0</v>
      </c>
      <c r="R870" s="90">
        <f t="shared" si="114"/>
        <v>0</v>
      </c>
    </row>
    <row r="871" spans="1:18" hidden="1" x14ac:dyDescent="0.25">
      <c r="A871" s="101">
        <v>42397</v>
      </c>
      <c r="B871" s="102" t="s">
        <v>29</v>
      </c>
      <c r="C871" s="88">
        <v>830</v>
      </c>
      <c r="D871" s="88">
        <v>845</v>
      </c>
      <c r="E871" s="89" t="s">
        <v>30</v>
      </c>
      <c r="F871" s="89" t="s">
        <v>67</v>
      </c>
      <c r="G871" s="160">
        <v>0</v>
      </c>
      <c r="H871" s="160">
        <v>0</v>
      </c>
      <c r="I871" s="160">
        <v>0</v>
      </c>
      <c r="J871" s="160">
        <v>0</v>
      </c>
      <c r="K871" s="89">
        <f t="shared" si="112"/>
        <v>0</v>
      </c>
      <c r="L871" s="89">
        <f t="shared" si="108"/>
        <v>0</v>
      </c>
      <c r="M871" s="89">
        <f t="shared" si="109"/>
        <v>0</v>
      </c>
      <c r="N871" s="89">
        <f t="shared" si="110"/>
        <v>0</v>
      </c>
      <c r="O871" s="89">
        <f t="shared" si="111"/>
        <v>0</v>
      </c>
      <c r="P871" s="89">
        <f t="shared" si="113"/>
        <v>0</v>
      </c>
      <c r="Q871" s="89">
        <f t="shared" si="115"/>
        <v>0</v>
      </c>
      <c r="R871" s="90">
        <f t="shared" si="114"/>
        <v>0</v>
      </c>
    </row>
    <row r="872" spans="1:18" hidden="1" x14ac:dyDescent="0.25">
      <c r="A872" s="101">
        <v>42397</v>
      </c>
      <c r="B872" s="102" t="s">
        <v>29</v>
      </c>
      <c r="C872" s="88">
        <v>845</v>
      </c>
      <c r="D872" s="88">
        <v>900</v>
      </c>
      <c r="E872" s="89" t="s">
        <v>30</v>
      </c>
      <c r="F872" s="89" t="s">
        <v>67</v>
      </c>
      <c r="G872" s="160">
        <v>0</v>
      </c>
      <c r="H872" s="160">
        <v>0</v>
      </c>
      <c r="I872" s="160">
        <v>0</v>
      </c>
      <c r="J872" s="160">
        <v>0</v>
      </c>
      <c r="K872" s="89">
        <f t="shared" si="112"/>
        <v>0</v>
      </c>
      <c r="L872" s="89">
        <f t="shared" si="108"/>
        <v>0</v>
      </c>
      <c r="M872" s="89">
        <f t="shared" si="109"/>
        <v>0</v>
      </c>
      <c r="N872" s="89">
        <f t="shared" si="110"/>
        <v>0</v>
      </c>
      <c r="O872" s="89">
        <f t="shared" si="111"/>
        <v>0</v>
      </c>
      <c r="P872" s="89">
        <f t="shared" si="113"/>
        <v>0</v>
      </c>
      <c r="Q872" s="89">
        <f t="shared" si="115"/>
        <v>0</v>
      </c>
      <c r="R872" s="90">
        <f t="shared" si="114"/>
        <v>0</v>
      </c>
    </row>
    <row r="873" spans="1:18" hidden="1" x14ac:dyDescent="0.25">
      <c r="A873" s="101">
        <v>42397</v>
      </c>
      <c r="B873" s="102" t="s">
        <v>29</v>
      </c>
      <c r="C873" s="88">
        <v>900</v>
      </c>
      <c r="D873" s="88">
        <v>915</v>
      </c>
      <c r="E873" s="89" t="s">
        <v>30</v>
      </c>
      <c r="F873" s="89" t="s">
        <v>67</v>
      </c>
      <c r="G873" s="160">
        <v>0</v>
      </c>
      <c r="H873" s="160">
        <v>0</v>
      </c>
      <c r="I873" s="160">
        <v>0</v>
      </c>
      <c r="J873" s="160">
        <v>0</v>
      </c>
      <c r="K873" s="89">
        <f t="shared" si="112"/>
        <v>0</v>
      </c>
      <c r="L873" s="89">
        <f t="shared" si="108"/>
        <v>0</v>
      </c>
      <c r="M873" s="89">
        <f t="shared" si="109"/>
        <v>0</v>
      </c>
      <c r="N873" s="89">
        <f t="shared" si="110"/>
        <v>0</v>
      </c>
      <c r="O873" s="89">
        <f t="shared" si="111"/>
        <v>0</v>
      </c>
      <c r="P873" s="89">
        <f t="shared" si="113"/>
        <v>0</v>
      </c>
      <c r="Q873" s="89">
        <f t="shared" si="115"/>
        <v>0</v>
      </c>
      <c r="R873" s="90">
        <f t="shared" si="114"/>
        <v>0</v>
      </c>
    </row>
    <row r="874" spans="1:18" hidden="1" x14ac:dyDescent="0.25">
      <c r="A874" s="101">
        <v>42397</v>
      </c>
      <c r="B874" s="102" t="s">
        <v>29</v>
      </c>
      <c r="C874" s="88">
        <v>915</v>
      </c>
      <c r="D874" s="88">
        <v>930</v>
      </c>
      <c r="E874" s="89" t="s">
        <v>30</v>
      </c>
      <c r="F874" s="89" t="s">
        <v>67</v>
      </c>
      <c r="G874" s="160">
        <v>0</v>
      </c>
      <c r="H874" s="160">
        <v>0</v>
      </c>
      <c r="I874" s="160">
        <v>0</v>
      </c>
      <c r="J874" s="160">
        <v>0</v>
      </c>
      <c r="K874" s="89">
        <f t="shared" si="112"/>
        <v>0</v>
      </c>
      <c r="L874" s="89">
        <f t="shared" si="108"/>
        <v>0</v>
      </c>
      <c r="M874" s="89">
        <f t="shared" si="109"/>
        <v>0</v>
      </c>
      <c r="N874" s="89">
        <f t="shared" si="110"/>
        <v>0</v>
      </c>
      <c r="O874" s="89">
        <f t="shared" si="111"/>
        <v>0</v>
      </c>
      <c r="P874" s="89">
        <f t="shared" si="113"/>
        <v>0</v>
      </c>
      <c r="Q874" s="89">
        <f t="shared" si="115"/>
        <v>0</v>
      </c>
      <c r="R874" s="90">
        <f t="shared" si="114"/>
        <v>0</v>
      </c>
    </row>
    <row r="875" spans="1:18" hidden="1" x14ac:dyDescent="0.25">
      <c r="A875" s="101">
        <v>42397</v>
      </c>
      <c r="B875" s="102" t="s">
        <v>29</v>
      </c>
      <c r="C875" s="88">
        <v>930</v>
      </c>
      <c r="D875" s="88">
        <v>945</v>
      </c>
      <c r="E875" s="89" t="s">
        <v>30</v>
      </c>
      <c r="F875" s="89" t="s">
        <v>67</v>
      </c>
      <c r="G875" s="160">
        <v>0</v>
      </c>
      <c r="H875" s="160">
        <v>0</v>
      </c>
      <c r="I875" s="160">
        <v>0</v>
      </c>
      <c r="J875" s="160">
        <v>0</v>
      </c>
      <c r="K875" s="89">
        <f t="shared" si="112"/>
        <v>0</v>
      </c>
      <c r="L875" s="89">
        <f t="shared" si="108"/>
        <v>0</v>
      </c>
      <c r="M875" s="89">
        <f t="shared" si="109"/>
        <v>0</v>
      </c>
      <c r="N875" s="89">
        <f t="shared" si="110"/>
        <v>0</v>
      </c>
      <c r="O875" s="89">
        <f t="shared" si="111"/>
        <v>0</v>
      </c>
      <c r="P875" s="89">
        <f t="shared" si="113"/>
        <v>0</v>
      </c>
      <c r="Q875" s="89">
        <f t="shared" si="115"/>
        <v>0</v>
      </c>
      <c r="R875" s="90">
        <f t="shared" si="114"/>
        <v>0</v>
      </c>
    </row>
    <row r="876" spans="1:18" hidden="1" x14ac:dyDescent="0.25">
      <c r="A876" s="101">
        <v>42397</v>
      </c>
      <c r="B876" s="102" t="s">
        <v>29</v>
      </c>
      <c r="C876" s="88">
        <v>945</v>
      </c>
      <c r="D876" s="88">
        <v>1000</v>
      </c>
      <c r="E876" s="89" t="s">
        <v>30</v>
      </c>
      <c r="F876" s="89" t="s">
        <v>67</v>
      </c>
      <c r="G876" s="160">
        <v>0</v>
      </c>
      <c r="H876" s="160">
        <v>0</v>
      </c>
      <c r="I876" s="160">
        <v>0</v>
      </c>
      <c r="J876" s="160">
        <v>0</v>
      </c>
      <c r="K876" s="89">
        <f t="shared" si="112"/>
        <v>0</v>
      </c>
      <c r="L876" s="89">
        <f t="shared" si="108"/>
        <v>0</v>
      </c>
      <c r="M876" s="89">
        <f t="shared" si="109"/>
        <v>0</v>
      </c>
      <c r="N876" s="89">
        <f t="shared" si="110"/>
        <v>0</v>
      </c>
      <c r="O876" s="89">
        <f t="shared" si="111"/>
        <v>0</v>
      </c>
      <c r="P876" s="89">
        <f t="shared" si="113"/>
        <v>0</v>
      </c>
      <c r="Q876" s="89">
        <f t="shared" si="115"/>
        <v>0</v>
      </c>
      <c r="R876" s="90">
        <f t="shared" si="114"/>
        <v>0</v>
      </c>
    </row>
    <row r="877" spans="1:18" hidden="1" x14ac:dyDescent="0.25">
      <c r="A877" s="101">
        <v>42397</v>
      </c>
      <c r="B877" s="102" t="s">
        <v>29</v>
      </c>
      <c r="C877" s="88">
        <v>1000</v>
      </c>
      <c r="D877" s="88">
        <v>1015</v>
      </c>
      <c r="E877" s="89" t="s">
        <v>30</v>
      </c>
      <c r="F877" s="89" t="s">
        <v>67</v>
      </c>
      <c r="G877" s="160">
        <v>0</v>
      </c>
      <c r="H877" s="160">
        <v>0</v>
      </c>
      <c r="I877" s="160">
        <v>0</v>
      </c>
      <c r="J877" s="160">
        <v>0</v>
      </c>
      <c r="K877" s="89">
        <f t="shared" si="112"/>
        <v>0</v>
      </c>
      <c r="L877" s="89">
        <f t="shared" si="108"/>
        <v>0</v>
      </c>
      <c r="M877" s="89">
        <f t="shared" si="109"/>
        <v>0</v>
      </c>
      <c r="N877" s="89">
        <f t="shared" si="110"/>
        <v>0</v>
      </c>
      <c r="O877" s="89">
        <f t="shared" si="111"/>
        <v>0</v>
      </c>
      <c r="P877" s="89">
        <f t="shared" si="113"/>
        <v>0</v>
      </c>
      <c r="Q877" s="89">
        <f t="shared" si="115"/>
        <v>0</v>
      </c>
      <c r="R877" s="90">
        <f t="shared" si="114"/>
        <v>0</v>
      </c>
    </row>
    <row r="878" spans="1:18" hidden="1" x14ac:dyDescent="0.25">
      <c r="A878" s="101">
        <v>42397</v>
      </c>
      <c r="B878" s="102" t="s">
        <v>29</v>
      </c>
      <c r="C878" s="88">
        <v>1015</v>
      </c>
      <c r="D878" s="88">
        <v>1030</v>
      </c>
      <c r="E878" s="89" t="s">
        <v>30</v>
      </c>
      <c r="F878" s="89" t="s">
        <v>67</v>
      </c>
      <c r="G878" s="160">
        <v>0</v>
      </c>
      <c r="H878" s="160">
        <v>0</v>
      </c>
      <c r="I878" s="160">
        <v>0</v>
      </c>
      <c r="J878" s="160">
        <v>0</v>
      </c>
      <c r="K878" s="89">
        <f t="shared" si="112"/>
        <v>0</v>
      </c>
      <c r="L878" s="89">
        <f t="shared" si="108"/>
        <v>0</v>
      </c>
      <c r="M878" s="89">
        <f t="shared" si="109"/>
        <v>0</v>
      </c>
      <c r="N878" s="89">
        <f t="shared" si="110"/>
        <v>0</v>
      </c>
      <c r="O878" s="89">
        <f t="shared" si="111"/>
        <v>0</v>
      </c>
      <c r="P878" s="89">
        <f t="shared" si="113"/>
        <v>0</v>
      </c>
      <c r="Q878" s="89">
        <f t="shared" si="115"/>
        <v>0</v>
      </c>
      <c r="R878" s="90">
        <f t="shared" si="114"/>
        <v>0</v>
      </c>
    </row>
    <row r="879" spans="1:18" hidden="1" x14ac:dyDescent="0.25">
      <c r="A879" s="101">
        <v>42397</v>
      </c>
      <c r="B879" s="102" t="s">
        <v>29</v>
      </c>
      <c r="C879" s="88">
        <v>1030</v>
      </c>
      <c r="D879" s="88">
        <v>1045</v>
      </c>
      <c r="E879" s="89" t="s">
        <v>30</v>
      </c>
      <c r="F879" s="89" t="s">
        <v>67</v>
      </c>
      <c r="G879" s="160">
        <v>0</v>
      </c>
      <c r="H879" s="160">
        <v>0</v>
      </c>
      <c r="I879" s="160">
        <v>0</v>
      </c>
      <c r="J879" s="160">
        <v>0</v>
      </c>
      <c r="K879" s="89">
        <f t="shared" si="112"/>
        <v>0</v>
      </c>
      <c r="L879" s="89">
        <f t="shared" si="108"/>
        <v>0</v>
      </c>
      <c r="M879" s="89">
        <f t="shared" si="109"/>
        <v>0</v>
      </c>
      <c r="N879" s="89">
        <f t="shared" si="110"/>
        <v>0</v>
      </c>
      <c r="O879" s="89">
        <f t="shared" si="111"/>
        <v>0</v>
      </c>
      <c r="P879" s="89">
        <f t="shared" si="113"/>
        <v>0</v>
      </c>
      <c r="Q879" s="89">
        <f t="shared" si="115"/>
        <v>0</v>
      </c>
      <c r="R879" s="90">
        <f t="shared" si="114"/>
        <v>0</v>
      </c>
    </row>
    <row r="880" spans="1:18" hidden="1" x14ac:dyDescent="0.25">
      <c r="A880" s="101">
        <v>42397</v>
      </c>
      <c r="B880" s="102" t="s">
        <v>29</v>
      </c>
      <c r="C880" s="88">
        <v>1045</v>
      </c>
      <c r="D880" s="88">
        <v>1100</v>
      </c>
      <c r="E880" s="89" t="s">
        <v>30</v>
      </c>
      <c r="F880" s="89" t="s">
        <v>67</v>
      </c>
      <c r="G880" s="160">
        <v>0</v>
      </c>
      <c r="H880" s="160">
        <v>0</v>
      </c>
      <c r="I880" s="160">
        <v>0</v>
      </c>
      <c r="J880" s="160">
        <v>0</v>
      </c>
      <c r="K880" s="89">
        <f t="shared" si="112"/>
        <v>0</v>
      </c>
      <c r="L880" s="89">
        <f t="shared" si="108"/>
        <v>0</v>
      </c>
      <c r="M880" s="89">
        <f t="shared" si="109"/>
        <v>0</v>
      </c>
      <c r="N880" s="89">
        <f t="shared" si="110"/>
        <v>0</v>
      </c>
      <c r="O880" s="89">
        <f t="shared" si="111"/>
        <v>0</v>
      </c>
      <c r="P880" s="89">
        <f t="shared" si="113"/>
        <v>0</v>
      </c>
      <c r="Q880" s="89">
        <f t="shared" si="115"/>
        <v>0</v>
      </c>
      <c r="R880" s="90">
        <f t="shared" si="114"/>
        <v>0</v>
      </c>
    </row>
    <row r="881" spans="1:18" hidden="1" x14ac:dyDescent="0.25">
      <c r="A881" s="101">
        <v>42397</v>
      </c>
      <c r="B881" s="102" t="s">
        <v>29</v>
      </c>
      <c r="C881" s="88">
        <v>1100</v>
      </c>
      <c r="D881" s="88">
        <v>1115</v>
      </c>
      <c r="E881" s="89" t="s">
        <v>30</v>
      </c>
      <c r="F881" s="89" t="s">
        <v>67</v>
      </c>
      <c r="G881" s="160">
        <v>0</v>
      </c>
      <c r="H881" s="160">
        <v>0</v>
      </c>
      <c r="I881" s="160">
        <v>0</v>
      </c>
      <c r="J881" s="160">
        <v>0</v>
      </c>
      <c r="K881" s="89">
        <f t="shared" si="112"/>
        <v>0</v>
      </c>
      <c r="L881" s="89">
        <f t="shared" si="108"/>
        <v>0</v>
      </c>
      <c r="M881" s="89">
        <f t="shared" si="109"/>
        <v>0</v>
      </c>
      <c r="N881" s="89">
        <f t="shared" si="110"/>
        <v>0</v>
      </c>
      <c r="O881" s="89">
        <f t="shared" si="111"/>
        <v>0</v>
      </c>
      <c r="P881" s="89">
        <f t="shared" si="113"/>
        <v>0</v>
      </c>
      <c r="Q881" s="89">
        <f t="shared" si="115"/>
        <v>0</v>
      </c>
      <c r="R881" s="90">
        <f t="shared" si="114"/>
        <v>0</v>
      </c>
    </row>
    <row r="882" spans="1:18" hidden="1" x14ac:dyDescent="0.25">
      <c r="A882" s="101">
        <v>42397</v>
      </c>
      <c r="B882" s="102" t="s">
        <v>29</v>
      </c>
      <c r="C882" s="88">
        <v>1115</v>
      </c>
      <c r="D882" s="88">
        <v>1130</v>
      </c>
      <c r="E882" s="89" t="s">
        <v>30</v>
      </c>
      <c r="F882" s="89" t="s">
        <v>67</v>
      </c>
      <c r="G882" s="160">
        <v>0</v>
      </c>
      <c r="H882" s="160">
        <v>0</v>
      </c>
      <c r="I882" s="160">
        <v>0</v>
      </c>
      <c r="J882" s="160">
        <v>0</v>
      </c>
      <c r="K882" s="89">
        <f t="shared" si="112"/>
        <v>0</v>
      </c>
      <c r="L882" s="89">
        <f t="shared" si="108"/>
        <v>0</v>
      </c>
      <c r="M882" s="89">
        <f t="shared" si="109"/>
        <v>0</v>
      </c>
      <c r="N882" s="89">
        <f t="shared" si="110"/>
        <v>0</v>
      </c>
      <c r="O882" s="89">
        <f t="shared" si="111"/>
        <v>0</v>
      </c>
      <c r="P882" s="89">
        <f t="shared" si="113"/>
        <v>0</v>
      </c>
      <c r="Q882" s="89">
        <f t="shared" si="115"/>
        <v>0</v>
      </c>
      <c r="R882" s="90">
        <f t="shared" si="114"/>
        <v>0</v>
      </c>
    </row>
    <row r="883" spans="1:18" hidden="1" x14ac:dyDescent="0.25">
      <c r="A883" s="101">
        <v>42397</v>
      </c>
      <c r="B883" s="102" t="s">
        <v>29</v>
      </c>
      <c r="C883" s="88">
        <v>1130</v>
      </c>
      <c r="D883" s="88">
        <v>1145</v>
      </c>
      <c r="E883" s="89" t="s">
        <v>30</v>
      </c>
      <c r="F883" s="89" t="s">
        <v>67</v>
      </c>
      <c r="G883" s="160">
        <v>0</v>
      </c>
      <c r="H883" s="160">
        <v>0</v>
      </c>
      <c r="I883" s="160">
        <v>0</v>
      </c>
      <c r="J883" s="160">
        <v>0</v>
      </c>
      <c r="K883" s="89">
        <f t="shared" si="112"/>
        <v>0</v>
      </c>
      <c r="L883" s="89">
        <f t="shared" si="108"/>
        <v>0</v>
      </c>
      <c r="M883" s="89">
        <f t="shared" si="109"/>
        <v>0</v>
      </c>
      <c r="N883" s="89">
        <f t="shared" si="110"/>
        <v>0</v>
      </c>
      <c r="O883" s="89">
        <f t="shared" si="111"/>
        <v>0</v>
      </c>
      <c r="P883" s="89">
        <f t="shared" si="113"/>
        <v>0</v>
      </c>
      <c r="Q883" s="89">
        <f t="shared" si="115"/>
        <v>0</v>
      </c>
      <c r="R883" s="90">
        <f t="shared" si="114"/>
        <v>0</v>
      </c>
    </row>
    <row r="884" spans="1:18" hidden="1" x14ac:dyDescent="0.25">
      <c r="A884" s="101">
        <v>42397</v>
      </c>
      <c r="B884" s="102" t="s">
        <v>29</v>
      </c>
      <c r="C884" s="88">
        <v>1145</v>
      </c>
      <c r="D884" s="88">
        <v>1200</v>
      </c>
      <c r="E884" s="89" t="s">
        <v>30</v>
      </c>
      <c r="F884" s="89" t="s">
        <v>67</v>
      </c>
      <c r="G884" s="160">
        <v>0</v>
      </c>
      <c r="H884" s="160">
        <v>0</v>
      </c>
      <c r="I884" s="160">
        <v>0</v>
      </c>
      <c r="J884" s="160">
        <v>0</v>
      </c>
      <c r="K884" s="89">
        <f t="shared" si="112"/>
        <v>0</v>
      </c>
      <c r="L884" s="89">
        <f t="shared" si="108"/>
        <v>0</v>
      </c>
      <c r="M884" s="89">
        <f t="shared" si="109"/>
        <v>0</v>
      </c>
      <c r="N884" s="89">
        <f t="shared" si="110"/>
        <v>0</v>
      </c>
      <c r="O884" s="89">
        <f t="shared" si="111"/>
        <v>0</v>
      </c>
      <c r="P884" s="89">
        <f t="shared" si="113"/>
        <v>0</v>
      </c>
      <c r="Q884" s="89">
        <f t="shared" si="115"/>
        <v>0</v>
      </c>
      <c r="R884" s="90">
        <f t="shared" si="114"/>
        <v>0</v>
      </c>
    </row>
    <row r="885" spans="1:18" hidden="1" x14ac:dyDescent="0.25">
      <c r="A885" s="101">
        <v>42397</v>
      </c>
      <c r="B885" s="102" t="s">
        <v>29</v>
      </c>
      <c r="C885" s="88">
        <v>1200</v>
      </c>
      <c r="D885" s="88">
        <v>1215</v>
      </c>
      <c r="E885" s="89" t="s">
        <v>30</v>
      </c>
      <c r="F885" s="89" t="s">
        <v>67</v>
      </c>
      <c r="G885" s="160">
        <v>0</v>
      </c>
      <c r="H885" s="160">
        <v>0</v>
      </c>
      <c r="I885" s="160">
        <v>0</v>
      </c>
      <c r="J885" s="160">
        <v>0</v>
      </c>
      <c r="K885" s="89">
        <f t="shared" si="112"/>
        <v>0</v>
      </c>
      <c r="L885" s="89">
        <f t="shared" si="108"/>
        <v>0</v>
      </c>
      <c r="M885" s="89">
        <f t="shared" si="109"/>
        <v>0</v>
      </c>
      <c r="N885" s="89">
        <f t="shared" si="110"/>
        <v>0</v>
      </c>
      <c r="O885" s="89">
        <f t="shared" si="111"/>
        <v>0</v>
      </c>
      <c r="P885" s="89">
        <f t="shared" si="113"/>
        <v>0</v>
      </c>
      <c r="Q885" s="89">
        <f t="shared" si="115"/>
        <v>0</v>
      </c>
      <c r="R885" s="90">
        <f t="shared" si="114"/>
        <v>0</v>
      </c>
    </row>
    <row r="886" spans="1:18" hidden="1" x14ac:dyDescent="0.25">
      <c r="A886" s="101">
        <v>42397</v>
      </c>
      <c r="B886" s="102" t="s">
        <v>29</v>
      </c>
      <c r="C886" s="88">
        <v>1215</v>
      </c>
      <c r="D886" s="88">
        <v>1230</v>
      </c>
      <c r="E886" s="89" t="s">
        <v>30</v>
      </c>
      <c r="F886" s="89" t="s">
        <v>67</v>
      </c>
      <c r="G886" s="160">
        <v>0</v>
      </c>
      <c r="H886" s="160">
        <v>0</v>
      </c>
      <c r="I886" s="160">
        <v>0</v>
      </c>
      <c r="J886" s="160">
        <v>0</v>
      </c>
      <c r="K886" s="89">
        <f t="shared" si="112"/>
        <v>0</v>
      </c>
      <c r="L886" s="89">
        <f t="shared" si="108"/>
        <v>0</v>
      </c>
      <c r="M886" s="89">
        <f t="shared" si="109"/>
        <v>0</v>
      </c>
      <c r="N886" s="89">
        <f t="shared" si="110"/>
        <v>0</v>
      </c>
      <c r="O886" s="89">
        <f t="shared" si="111"/>
        <v>0</v>
      </c>
      <c r="P886" s="89">
        <f t="shared" si="113"/>
        <v>0</v>
      </c>
      <c r="Q886" s="89">
        <f t="shared" si="115"/>
        <v>0</v>
      </c>
      <c r="R886" s="90">
        <f t="shared" si="114"/>
        <v>0</v>
      </c>
    </row>
    <row r="887" spans="1:18" hidden="1" x14ac:dyDescent="0.25">
      <c r="A887" s="101">
        <v>42397</v>
      </c>
      <c r="B887" s="102" t="s">
        <v>29</v>
      </c>
      <c r="C887" s="88">
        <v>1230</v>
      </c>
      <c r="D887" s="88">
        <v>1245</v>
      </c>
      <c r="E887" s="89" t="s">
        <v>30</v>
      </c>
      <c r="F887" s="89" t="s">
        <v>67</v>
      </c>
      <c r="G887" s="160">
        <v>0</v>
      </c>
      <c r="H887" s="160">
        <v>0</v>
      </c>
      <c r="I887" s="160">
        <v>0</v>
      </c>
      <c r="J887" s="160">
        <v>0</v>
      </c>
      <c r="K887" s="89">
        <f t="shared" si="112"/>
        <v>0</v>
      </c>
      <c r="L887" s="89">
        <f t="shared" si="108"/>
        <v>0</v>
      </c>
      <c r="M887" s="89">
        <f t="shared" si="109"/>
        <v>0</v>
      </c>
      <c r="N887" s="89">
        <f t="shared" si="110"/>
        <v>0</v>
      </c>
      <c r="O887" s="89">
        <f t="shared" si="111"/>
        <v>0</v>
      </c>
      <c r="P887" s="89">
        <f t="shared" si="113"/>
        <v>0</v>
      </c>
      <c r="Q887" s="89">
        <f t="shared" si="115"/>
        <v>0</v>
      </c>
      <c r="R887" s="90">
        <f t="shared" si="114"/>
        <v>0</v>
      </c>
    </row>
    <row r="888" spans="1:18" hidden="1" x14ac:dyDescent="0.25">
      <c r="A888" s="101">
        <v>42397</v>
      </c>
      <c r="B888" s="102" t="s">
        <v>29</v>
      </c>
      <c r="C888" s="88">
        <v>1245</v>
      </c>
      <c r="D888" s="88">
        <v>1300</v>
      </c>
      <c r="E888" s="89" t="s">
        <v>30</v>
      </c>
      <c r="F888" s="89" t="s">
        <v>67</v>
      </c>
      <c r="G888" s="160">
        <v>0</v>
      </c>
      <c r="H888" s="160">
        <v>0</v>
      </c>
      <c r="I888" s="160">
        <v>0</v>
      </c>
      <c r="J888" s="160">
        <v>0</v>
      </c>
      <c r="K888" s="89">
        <f t="shared" si="112"/>
        <v>0</v>
      </c>
      <c r="L888" s="89">
        <f t="shared" si="108"/>
        <v>0</v>
      </c>
      <c r="M888" s="89">
        <f t="shared" si="109"/>
        <v>0</v>
      </c>
      <c r="N888" s="89">
        <f t="shared" si="110"/>
        <v>0</v>
      </c>
      <c r="O888" s="89">
        <f t="shared" si="111"/>
        <v>0</v>
      </c>
      <c r="P888" s="89">
        <f t="shared" si="113"/>
        <v>0</v>
      </c>
      <c r="Q888" s="89">
        <f t="shared" si="115"/>
        <v>0</v>
      </c>
      <c r="R888" s="90">
        <f t="shared" si="114"/>
        <v>0</v>
      </c>
    </row>
    <row r="889" spans="1:18" hidden="1" x14ac:dyDescent="0.25">
      <c r="A889" s="101">
        <v>42397</v>
      </c>
      <c r="B889" s="102" t="s">
        <v>29</v>
      </c>
      <c r="C889" s="88">
        <v>1300</v>
      </c>
      <c r="D889" s="88">
        <v>1315</v>
      </c>
      <c r="E889" s="89" t="s">
        <v>30</v>
      </c>
      <c r="F889" s="89" t="s">
        <v>67</v>
      </c>
      <c r="G889" s="160">
        <v>0</v>
      </c>
      <c r="H889" s="160">
        <v>0</v>
      </c>
      <c r="I889" s="160">
        <v>0</v>
      </c>
      <c r="J889" s="160">
        <v>0</v>
      </c>
      <c r="K889" s="89">
        <f t="shared" si="112"/>
        <v>0</v>
      </c>
      <c r="L889" s="89">
        <f t="shared" si="108"/>
        <v>0</v>
      </c>
      <c r="M889" s="89">
        <f t="shared" si="109"/>
        <v>0</v>
      </c>
      <c r="N889" s="89">
        <f t="shared" si="110"/>
        <v>0</v>
      </c>
      <c r="O889" s="89">
        <f t="shared" si="111"/>
        <v>0</v>
      </c>
      <c r="P889" s="89">
        <f t="shared" si="113"/>
        <v>0</v>
      </c>
      <c r="Q889" s="89">
        <f t="shared" si="115"/>
        <v>0</v>
      </c>
      <c r="R889" s="90">
        <f t="shared" si="114"/>
        <v>0</v>
      </c>
    </row>
    <row r="890" spans="1:18" hidden="1" x14ac:dyDescent="0.25">
      <c r="A890" s="101">
        <v>42397</v>
      </c>
      <c r="B890" s="102" t="s">
        <v>29</v>
      </c>
      <c r="C890" s="88">
        <v>1315</v>
      </c>
      <c r="D890" s="88">
        <v>1330</v>
      </c>
      <c r="E890" s="89" t="s">
        <v>30</v>
      </c>
      <c r="F890" s="89" t="s">
        <v>67</v>
      </c>
      <c r="G890" s="160">
        <v>0</v>
      </c>
      <c r="H890" s="160">
        <v>0</v>
      </c>
      <c r="I890" s="160">
        <v>0</v>
      </c>
      <c r="J890" s="160">
        <v>0</v>
      </c>
      <c r="K890" s="89">
        <f t="shared" si="112"/>
        <v>0</v>
      </c>
      <c r="L890" s="89">
        <f t="shared" si="108"/>
        <v>0</v>
      </c>
      <c r="M890" s="89">
        <f t="shared" si="109"/>
        <v>0</v>
      </c>
      <c r="N890" s="89">
        <f t="shared" si="110"/>
        <v>0</v>
      </c>
      <c r="O890" s="89">
        <f t="shared" si="111"/>
        <v>0</v>
      </c>
      <c r="P890" s="89">
        <f t="shared" si="113"/>
        <v>0</v>
      </c>
      <c r="Q890" s="89">
        <f t="shared" si="115"/>
        <v>0</v>
      </c>
      <c r="R890" s="90">
        <f t="shared" si="114"/>
        <v>0</v>
      </c>
    </row>
    <row r="891" spans="1:18" hidden="1" x14ac:dyDescent="0.25">
      <c r="A891" s="101">
        <v>42397</v>
      </c>
      <c r="B891" s="102" t="s">
        <v>29</v>
      </c>
      <c r="C891" s="88">
        <v>1330</v>
      </c>
      <c r="D891" s="88">
        <v>1345</v>
      </c>
      <c r="E891" s="89" t="s">
        <v>30</v>
      </c>
      <c r="F891" s="89" t="s">
        <v>67</v>
      </c>
      <c r="G891" s="160">
        <v>0</v>
      </c>
      <c r="H891" s="160">
        <v>0</v>
      </c>
      <c r="I891" s="160">
        <v>0</v>
      </c>
      <c r="J891" s="160">
        <v>0</v>
      </c>
      <c r="K891" s="89">
        <f t="shared" si="112"/>
        <v>0</v>
      </c>
      <c r="L891" s="89">
        <f t="shared" si="108"/>
        <v>0</v>
      </c>
      <c r="M891" s="89">
        <f t="shared" si="109"/>
        <v>0</v>
      </c>
      <c r="N891" s="89">
        <f t="shared" si="110"/>
        <v>0</v>
      </c>
      <c r="O891" s="89">
        <f t="shared" si="111"/>
        <v>0</v>
      </c>
      <c r="P891" s="89">
        <f t="shared" si="113"/>
        <v>0</v>
      </c>
      <c r="Q891" s="89">
        <f t="shared" si="115"/>
        <v>0</v>
      </c>
      <c r="R891" s="90">
        <f t="shared" si="114"/>
        <v>0</v>
      </c>
    </row>
    <row r="892" spans="1:18" hidden="1" x14ac:dyDescent="0.25">
      <c r="A892" s="101">
        <v>42397</v>
      </c>
      <c r="B892" s="102" t="s">
        <v>29</v>
      </c>
      <c r="C892" s="88">
        <v>1345</v>
      </c>
      <c r="D892" s="88">
        <v>1400</v>
      </c>
      <c r="E892" s="89" t="s">
        <v>30</v>
      </c>
      <c r="F892" s="89" t="s">
        <v>67</v>
      </c>
      <c r="G892" s="160">
        <v>0</v>
      </c>
      <c r="H892" s="160">
        <v>0</v>
      </c>
      <c r="I892" s="160">
        <v>0</v>
      </c>
      <c r="J892" s="160">
        <v>0</v>
      </c>
      <c r="K892" s="89">
        <f t="shared" si="112"/>
        <v>0</v>
      </c>
      <c r="L892" s="89">
        <f t="shared" si="108"/>
        <v>0</v>
      </c>
      <c r="M892" s="89">
        <f t="shared" si="109"/>
        <v>0</v>
      </c>
      <c r="N892" s="89">
        <f t="shared" si="110"/>
        <v>0</v>
      </c>
      <c r="O892" s="89">
        <f t="shared" si="111"/>
        <v>0</v>
      </c>
      <c r="P892" s="89">
        <f t="shared" si="113"/>
        <v>0</v>
      </c>
      <c r="Q892" s="89">
        <f t="shared" si="115"/>
        <v>0</v>
      </c>
      <c r="R892" s="90">
        <f t="shared" si="114"/>
        <v>0</v>
      </c>
    </row>
    <row r="893" spans="1:18" hidden="1" x14ac:dyDescent="0.25">
      <c r="A893" s="101">
        <v>42397</v>
      </c>
      <c r="B893" s="102" t="s">
        <v>29</v>
      </c>
      <c r="C893" s="88">
        <v>1400</v>
      </c>
      <c r="D893" s="88">
        <v>1415</v>
      </c>
      <c r="E893" s="89" t="s">
        <v>30</v>
      </c>
      <c r="F893" s="89" t="s">
        <v>67</v>
      </c>
      <c r="G893" s="160">
        <v>0</v>
      </c>
      <c r="H893" s="160">
        <v>0</v>
      </c>
      <c r="I893" s="160">
        <v>0</v>
      </c>
      <c r="J893" s="160">
        <v>0</v>
      </c>
      <c r="K893" s="89">
        <f t="shared" si="112"/>
        <v>0</v>
      </c>
      <c r="L893" s="89">
        <f t="shared" si="108"/>
        <v>0</v>
      </c>
      <c r="M893" s="89">
        <f t="shared" si="109"/>
        <v>0</v>
      </c>
      <c r="N893" s="89">
        <f t="shared" si="110"/>
        <v>0</v>
      </c>
      <c r="O893" s="89">
        <f t="shared" si="111"/>
        <v>0</v>
      </c>
      <c r="P893" s="89">
        <f t="shared" si="113"/>
        <v>0</v>
      </c>
      <c r="Q893" s="89">
        <f t="shared" si="115"/>
        <v>0</v>
      </c>
      <c r="R893" s="90">
        <f t="shared" si="114"/>
        <v>0</v>
      </c>
    </row>
    <row r="894" spans="1:18" hidden="1" x14ac:dyDescent="0.25">
      <c r="A894" s="101">
        <v>42397</v>
      </c>
      <c r="B894" s="102" t="s">
        <v>29</v>
      </c>
      <c r="C894" s="88">
        <v>1415</v>
      </c>
      <c r="D894" s="88">
        <v>1430</v>
      </c>
      <c r="E894" s="89" t="s">
        <v>30</v>
      </c>
      <c r="F894" s="89" t="s">
        <v>67</v>
      </c>
      <c r="G894" s="160">
        <v>0</v>
      </c>
      <c r="H894" s="160">
        <v>0</v>
      </c>
      <c r="I894" s="160">
        <v>0</v>
      </c>
      <c r="J894" s="160">
        <v>0</v>
      </c>
      <c r="K894" s="89">
        <f t="shared" si="112"/>
        <v>0</v>
      </c>
      <c r="L894" s="89">
        <f t="shared" si="108"/>
        <v>0</v>
      </c>
      <c r="M894" s="89">
        <f t="shared" si="109"/>
        <v>0</v>
      </c>
      <c r="N894" s="89">
        <f t="shared" si="110"/>
        <v>0</v>
      </c>
      <c r="O894" s="89">
        <f t="shared" si="111"/>
        <v>0</v>
      </c>
      <c r="P894" s="89">
        <f t="shared" si="113"/>
        <v>0</v>
      </c>
      <c r="Q894" s="89">
        <f t="shared" si="115"/>
        <v>0</v>
      </c>
      <c r="R894" s="90">
        <f t="shared" si="114"/>
        <v>0</v>
      </c>
    </row>
    <row r="895" spans="1:18" hidden="1" x14ac:dyDescent="0.25">
      <c r="A895" s="101">
        <v>42397</v>
      </c>
      <c r="B895" s="102" t="s">
        <v>29</v>
      </c>
      <c r="C895" s="88">
        <v>1430</v>
      </c>
      <c r="D895" s="88">
        <v>1445</v>
      </c>
      <c r="E895" s="89" t="s">
        <v>30</v>
      </c>
      <c r="F895" s="89" t="s">
        <v>67</v>
      </c>
      <c r="G895" s="160">
        <v>0</v>
      </c>
      <c r="H895" s="160">
        <v>0</v>
      </c>
      <c r="I895" s="160">
        <v>0</v>
      </c>
      <c r="J895" s="160">
        <v>0</v>
      </c>
      <c r="K895" s="89">
        <f t="shared" si="112"/>
        <v>0</v>
      </c>
      <c r="L895" s="89">
        <f t="shared" si="108"/>
        <v>0</v>
      </c>
      <c r="M895" s="89">
        <f t="shared" si="109"/>
        <v>0</v>
      </c>
      <c r="N895" s="89">
        <f t="shared" si="110"/>
        <v>0</v>
      </c>
      <c r="O895" s="89">
        <f t="shared" si="111"/>
        <v>0</v>
      </c>
      <c r="P895" s="89">
        <f t="shared" si="113"/>
        <v>0</v>
      </c>
      <c r="Q895" s="89">
        <f t="shared" si="115"/>
        <v>0</v>
      </c>
      <c r="R895" s="90">
        <f t="shared" si="114"/>
        <v>0</v>
      </c>
    </row>
    <row r="896" spans="1:18" hidden="1" x14ac:dyDescent="0.25">
      <c r="A896" s="101">
        <v>42397</v>
      </c>
      <c r="B896" s="102" t="s">
        <v>29</v>
      </c>
      <c r="C896" s="88">
        <v>1445</v>
      </c>
      <c r="D896" s="88">
        <v>1500</v>
      </c>
      <c r="E896" s="89" t="s">
        <v>30</v>
      </c>
      <c r="F896" s="89" t="s">
        <v>67</v>
      </c>
      <c r="G896" s="160">
        <v>0</v>
      </c>
      <c r="H896" s="160">
        <v>0</v>
      </c>
      <c r="I896" s="160">
        <v>0</v>
      </c>
      <c r="J896" s="160">
        <v>0</v>
      </c>
      <c r="K896" s="89">
        <f t="shared" si="112"/>
        <v>0</v>
      </c>
      <c r="L896" s="89">
        <f t="shared" si="108"/>
        <v>0</v>
      </c>
      <c r="M896" s="89">
        <f t="shared" si="109"/>
        <v>0</v>
      </c>
      <c r="N896" s="89">
        <f t="shared" si="110"/>
        <v>0</v>
      </c>
      <c r="O896" s="89">
        <f t="shared" si="111"/>
        <v>0</v>
      </c>
      <c r="P896" s="89">
        <f t="shared" si="113"/>
        <v>0</v>
      </c>
      <c r="Q896" s="89">
        <f t="shared" si="115"/>
        <v>0</v>
      </c>
      <c r="R896" s="90">
        <f t="shared" si="114"/>
        <v>0</v>
      </c>
    </row>
    <row r="897" spans="1:18" hidden="1" x14ac:dyDescent="0.25">
      <c r="A897" s="101">
        <v>42397</v>
      </c>
      <c r="B897" s="102" t="s">
        <v>29</v>
      </c>
      <c r="C897" s="88">
        <v>1500</v>
      </c>
      <c r="D897" s="88">
        <v>1515</v>
      </c>
      <c r="E897" s="89" t="s">
        <v>30</v>
      </c>
      <c r="F897" s="89" t="s">
        <v>67</v>
      </c>
      <c r="G897" s="160">
        <v>0</v>
      </c>
      <c r="H897" s="160">
        <v>0</v>
      </c>
      <c r="I897" s="160">
        <v>0</v>
      </c>
      <c r="J897" s="160">
        <v>0</v>
      </c>
      <c r="K897" s="89">
        <f t="shared" si="112"/>
        <v>0</v>
      </c>
      <c r="L897" s="89">
        <f t="shared" si="108"/>
        <v>0</v>
      </c>
      <c r="M897" s="89">
        <f t="shared" si="109"/>
        <v>0</v>
      </c>
      <c r="N897" s="89">
        <f t="shared" si="110"/>
        <v>0</v>
      </c>
      <c r="O897" s="89">
        <f t="shared" si="111"/>
        <v>0</v>
      </c>
      <c r="P897" s="89">
        <f t="shared" si="113"/>
        <v>0</v>
      </c>
      <c r="Q897" s="89">
        <f t="shared" si="115"/>
        <v>0</v>
      </c>
      <c r="R897" s="90">
        <f t="shared" si="114"/>
        <v>0</v>
      </c>
    </row>
    <row r="898" spans="1:18" hidden="1" x14ac:dyDescent="0.25">
      <c r="A898" s="101">
        <v>42397</v>
      </c>
      <c r="B898" s="102" t="s">
        <v>29</v>
      </c>
      <c r="C898" s="88">
        <v>1515</v>
      </c>
      <c r="D898" s="88">
        <v>1530</v>
      </c>
      <c r="E898" s="89" t="s">
        <v>30</v>
      </c>
      <c r="F898" s="89" t="s">
        <v>67</v>
      </c>
      <c r="G898" s="160">
        <v>0</v>
      </c>
      <c r="H898" s="160">
        <v>0</v>
      </c>
      <c r="I898" s="160">
        <v>0</v>
      </c>
      <c r="J898" s="160">
        <v>0</v>
      </c>
      <c r="K898" s="89">
        <f t="shared" si="112"/>
        <v>0</v>
      </c>
      <c r="L898" s="89">
        <f t="shared" si="108"/>
        <v>0</v>
      </c>
      <c r="M898" s="89">
        <f t="shared" si="109"/>
        <v>0</v>
      </c>
      <c r="N898" s="89">
        <f t="shared" si="110"/>
        <v>0</v>
      </c>
      <c r="O898" s="89">
        <f t="shared" si="111"/>
        <v>0</v>
      </c>
      <c r="P898" s="89">
        <f t="shared" si="113"/>
        <v>0</v>
      </c>
      <c r="Q898" s="89">
        <f t="shared" si="115"/>
        <v>0</v>
      </c>
      <c r="R898" s="90">
        <f t="shared" si="114"/>
        <v>0</v>
      </c>
    </row>
    <row r="899" spans="1:18" hidden="1" x14ac:dyDescent="0.25">
      <c r="A899" s="101">
        <v>42397</v>
      </c>
      <c r="B899" s="102" t="s">
        <v>29</v>
      </c>
      <c r="C899" s="88">
        <v>1530</v>
      </c>
      <c r="D899" s="88">
        <v>1545</v>
      </c>
      <c r="E899" s="89" t="s">
        <v>30</v>
      </c>
      <c r="F899" s="89" t="s">
        <v>67</v>
      </c>
      <c r="G899" s="160">
        <v>0</v>
      </c>
      <c r="H899" s="160">
        <v>0</v>
      </c>
      <c r="I899" s="160">
        <v>0</v>
      </c>
      <c r="J899" s="160">
        <v>0</v>
      </c>
      <c r="K899" s="89">
        <f t="shared" si="112"/>
        <v>0</v>
      </c>
      <c r="L899" s="89">
        <f t="shared" si="108"/>
        <v>0</v>
      </c>
      <c r="M899" s="89">
        <f t="shared" si="109"/>
        <v>0</v>
      </c>
      <c r="N899" s="89">
        <f t="shared" si="110"/>
        <v>0</v>
      </c>
      <c r="O899" s="89">
        <f t="shared" si="111"/>
        <v>0</v>
      </c>
      <c r="P899" s="89">
        <f t="shared" si="113"/>
        <v>0</v>
      </c>
      <c r="Q899" s="89">
        <f t="shared" si="115"/>
        <v>0</v>
      </c>
      <c r="R899" s="90">
        <f t="shared" si="114"/>
        <v>0</v>
      </c>
    </row>
    <row r="900" spans="1:18" hidden="1" x14ac:dyDescent="0.25">
      <c r="A900" s="101">
        <v>42397</v>
      </c>
      <c r="B900" s="102" t="s">
        <v>29</v>
      </c>
      <c r="C900" s="88">
        <v>1545</v>
      </c>
      <c r="D900" s="88">
        <v>1600</v>
      </c>
      <c r="E900" s="89" t="s">
        <v>30</v>
      </c>
      <c r="F900" s="89" t="s">
        <v>67</v>
      </c>
      <c r="G900" s="160">
        <v>0</v>
      </c>
      <c r="H900" s="160">
        <v>0</v>
      </c>
      <c r="I900" s="160">
        <v>0</v>
      </c>
      <c r="J900" s="160">
        <v>0</v>
      </c>
      <c r="K900" s="89">
        <f t="shared" si="112"/>
        <v>0</v>
      </c>
      <c r="L900" s="89">
        <f t="shared" si="108"/>
        <v>0</v>
      </c>
      <c r="M900" s="89">
        <f t="shared" si="109"/>
        <v>0</v>
      </c>
      <c r="N900" s="89">
        <f t="shared" si="110"/>
        <v>0</v>
      </c>
      <c r="O900" s="89">
        <f t="shared" si="111"/>
        <v>0</v>
      </c>
      <c r="P900" s="89">
        <f t="shared" si="113"/>
        <v>0</v>
      </c>
      <c r="Q900" s="89">
        <f t="shared" si="115"/>
        <v>0</v>
      </c>
      <c r="R900" s="90">
        <f t="shared" si="114"/>
        <v>0</v>
      </c>
    </row>
    <row r="901" spans="1:18" hidden="1" x14ac:dyDescent="0.25">
      <c r="A901" s="101">
        <v>42397</v>
      </c>
      <c r="B901" s="102" t="s">
        <v>29</v>
      </c>
      <c r="C901" s="88">
        <v>1600</v>
      </c>
      <c r="D901" s="88">
        <v>1615</v>
      </c>
      <c r="E901" s="89" t="s">
        <v>30</v>
      </c>
      <c r="F901" s="89" t="s">
        <v>67</v>
      </c>
      <c r="G901" s="160">
        <v>0</v>
      </c>
      <c r="H901" s="160">
        <v>0</v>
      </c>
      <c r="I901" s="160">
        <v>0</v>
      </c>
      <c r="J901" s="160">
        <v>0</v>
      </c>
      <c r="K901" s="89">
        <f t="shared" si="112"/>
        <v>0</v>
      </c>
      <c r="L901" s="89">
        <f t="shared" si="108"/>
        <v>0</v>
      </c>
      <c r="M901" s="89">
        <f t="shared" si="109"/>
        <v>0</v>
      </c>
      <c r="N901" s="89">
        <f t="shared" si="110"/>
        <v>0</v>
      </c>
      <c r="O901" s="89">
        <f t="shared" si="111"/>
        <v>0</v>
      </c>
      <c r="P901" s="89">
        <f t="shared" si="113"/>
        <v>0</v>
      </c>
      <c r="Q901" s="89">
        <f t="shared" si="115"/>
        <v>0</v>
      </c>
      <c r="R901" s="90">
        <f t="shared" si="114"/>
        <v>0</v>
      </c>
    </row>
    <row r="902" spans="1:18" hidden="1" x14ac:dyDescent="0.25">
      <c r="A902" s="101">
        <v>42397</v>
      </c>
      <c r="B902" s="102" t="s">
        <v>29</v>
      </c>
      <c r="C902" s="88">
        <v>1615</v>
      </c>
      <c r="D902" s="88">
        <v>1630</v>
      </c>
      <c r="E902" s="89" t="s">
        <v>30</v>
      </c>
      <c r="F902" s="89" t="s">
        <v>67</v>
      </c>
      <c r="G902" s="160">
        <v>0</v>
      </c>
      <c r="H902" s="160">
        <v>0</v>
      </c>
      <c r="I902" s="160">
        <v>0</v>
      </c>
      <c r="J902" s="160">
        <v>0</v>
      </c>
      <c r="K902" s="89">
        <f t="shared" si="112"/>
        <v>0</v>
      </c>
      <c r="L902" s="89">
        <f t="shared" si="108"/>
        <v>0</v>
      </c>
      <c r="M902" s="89">
        <f t="shared" si="109"/>
        <v>0</v>
      </c>
      <c r="N902" s="89">
        <f t="shared" si="110"/>
        <v>0</v>
      </c>
      <c r="O902" s="89">
        <f t="shared" si="111"/>
        <v>0</v>
      </c>
      <c r="P902" s="89">
        <f t="shared" si="113"/>
        <v>0</v>
      </c>
      <c r="Q902" s="89">
        <f t="shared" si="115"/>
        <v>0</v>
      </c>
      <c r="R902" s="90">
        <f t="shared" si="114"/>
        <v>0</v>
      </c>
    </row>
    <row r="903" spans="1:18" hidden="1" x14ac:dyDescent="0.25">
      <c r="A903" s="101">
        <v>42397</v>
      </c>
      <c r="B903" s="102" t="s">
        <v>29</v>
      </c>
      <c r="C903" s="88">
        <v>1630</v>
      </c>
      <c r="D903" s="88">
        <v>1645</v>
      </c>
      <c r="E903" s="89" t="s">
        <v>30</v>
      </c>
      <c r="F903" s="89" t="s">
        <v>67</v>
      </c>
      <c r="G903" s="160">
        <v>0</v>
      </c>
      <c r="H903" s="160">
        <v>0</v>
      </c>
      <c r="I903" s="160">
        <v>0</v>
      </c>
      <c r="J903" s="160">
        <v>0</v>
      </c>
      <c r="K903" s="89">
        <f t="shared" si="112"/>
        <v>0</v>
      </c>
      <c r="L903" s="89">
        <f t="shared" si="108"/>
        <v>0</v>
      </c>
      <c r="M903" s="89">
        <f t="shared" si="109"/>
        <v>0</v>
      </c>
      <c r="N903" s="89">
        <f t="shared" si="110"/>
        <v>0</v>
      </c>
      <c r="O903" s="89">
        <f t="shared" si="111"/>
        <v>0</v>
      </c>
      <c r="P903" s="89">
        <f t="shared" si="113"/>
        <v>0</v>
      </c>
      <c r="Q903" s="89">
        <f t="shared" si="115"/>
        <v>0</v>
      </c>
      <c r="R903" s="90">
        <f t="shared" si="114"/>
        <v>0</v>
      </c>
    </row>
    <row r="904" spans="1:18" hidden="1" x14ac:dyDescent="0.25">
      <c r="A904" s="101">
        <v>42397</v>
      </c>
      <c r="B904" s="102" t="s">
        <v>29</v>
      </c>
      <c r="C904" s="88">
        <v>1645</v>
      </c>
      <c r="D904" s="88">
        <v>1700</v>
      </c>
      <c r="E904" s="89" t="s">
        <v>30</v>
      </c>
      <c r="F904" s="89" t="s">
        <v>67</v>
      </c>
      <c r="G904" s="160">
        <v>0</v>
      </c>
      <c r="H904" s="160">
        <v>0</v>
      </c>
      <c r="I904" s="160">
        <v>0</v>
      </c>
      <c r="J904" s="160">
        <v>0</v>
      </c>
      <c r="K904" s="89">
        <f t="shared" si="112"/>
        <v>0</v>
      </c>
      <c r="L904" s="89">
        <f t="shared" si="108"/>
        <v>0</v>
      </c>
      <c r="M904" s="89">
        <f t="shared" si="109"/>
        <v>0</v>
      </c>
      <c r="N904" s="89">
        <f t="shared" si="110"/>
        <v>0</v>
      </c>
      <c r="O904" s="89">
        <f t="shared" si="111"/>
        <v>0</v>
      </c>
      <c r="P904" s="89">
        <f t="shared" si="113"/>
        <v>0</v>
      </c>
      <c r="Q904" s="89">
        <f t="shared" si="115"/>
        <v>0</v>
      </c>
      <c r="R904" s="90">
        <f t="shared" si="114"/>
        <v>0</v>
      </c>
    </row>
    <row r="905" spans="1:18" hidden="1" x14ac:dyDescent="0.25">
      <c r="A905" s="101">
        <v>42397</v>
      </c>
      <c r="B905" s="102" t="s">
        <v>29</v>
      </c>
      <c r="C905" s="88">
        <v>1700</v>
      </c>
      <c r="D905" s="88">
        <v>1715</v>
      </c>
      <c r="E905" s="89" t="s">
        <v>30</v>
      </c>
      <c r="F905" s="89" t="s">
        <v>67</v>
      </c>
      <c r="G905" s="160">
        <v>0</v>
      </c>
      <c r="H905" s="160">
        <v>0</v>
      </c>
      <c r="I905" s="160">
        <v>0</v>
      </c>
      <c r="J905" s="160">
        <v>0</v>
      </c>
      <c r="K905" s="89">
        <f t="shared" si="112"/>
        <v>0</v>
      </c>
      <c r="L905" s="89">
        <f t="shared" si="108"/>
        <v>0</v>
      </c>
      <c r="M905" s="89">
        <f t="shared" si="109"/>
        <v>0</v>
      </c>
      <c r="N905" s="89">
        <f t="shared" si="110"/>
        <v>0</v>
      </c>
      <c r="O905" s="89">
        <f t="shared" si="111"/>
        <v>0</v>
      </c>
      <c r="P905" s="89">
        <f t="shared" si="113"/>
        <v>0</v>
      </c>
      <c r="Q905" s="89">
        <f t="shared" si="115"/>
        <v>0</v>
      </c>
      <c r="R905" s="90">
        <f t="shared" si="114"/>
        <v>0</v>
      </c>
    </row>
    <row r="906" spans="1:18" hidden="1" x14ac:dyDescent="0.25">
      <c r="A906" s="101">
        <v>42397</v>
      </c>
      <c r="B906" s="102" t="s">
        <v>29</v>
      </c>
      <c r="C906" s="88">
        <v>1715</v>
      </c>
      <c r="D906" s="88">
        <v>1730</v>
      </c>
      <c r="E906" s="89" t="s">
        <v>30</v>
      </c>
      <c r="F906" s="89" t="s">
        <v>67</v>
      </c>
      <c r="G906" s="160">
        <v>0</v>
      </c>
      <c r="H906" s="160">
        <v>0</v>
      </c>
      <c r="I906" s="160">
        <v>0</v>
      </c>
      <c r="J906" s="160">
        <v>0</v>
      </c>
      <c r="K906" s="89">
        <f t="shared" si="112"/>
        <v>0</v>
      </c>
      <c r="L906" s="89">
        <f t="shared" si="108"/>
        <v>0</v>
      </c>
      <c r="M906" s="89">
        <f t="shared" si="109"/>
        <v>0</v>
      </c>
      <c r="N906" s="89">
        <f t="shared" si="110"/>
        <v>0</v>
      </c>
      <c r="O906" s="89">
        <f t="shared" si="111"/>
        <v>0</v>
      </c>
      <c r="P906" s="89">
        <f t="shared" si="113"/>
        <v>0</v>
      </c>
      <c r="Q906" s="89">
        <f t="shared" si="115"/>
        <v>0</v>
      </c>
      <c r="R906" s="90">
        <f t="shared" si="114"/>
        <v>0</v>
      </c>
    </row>
    <row r="907" spans="1:18" hidden="1" x14ac:dyDescent="0.25">
      <c r="A907" s="101">
        <v>42397</v>
      </c>
      <c r="B907" s="102" t="s">
        <v>29</v>
      </c>
      <c r="C907" s="88">
        <v>1730</v>
      </c>
      <c r="D907" s="88">
        <v>1745</v>
      </c>
      <c r="E907" s="89" t="s">
        <v>30</v>
      </c>
      <c r="F907" s="89" t="s">
        <v>67</v>
      </c>
      <c r="G907" s="160">
        <v>0</v>
      </c>
      <c r="H907" s="160">
        <v>0</v>
      </c>
      <c r="I907" s="160">
        <v>0</v>
      </c>
      <c r="J907" s="160">
        <v>0</v>
      </c>
      <c r="K907" s="89">
        <f t="shared" si="112"/>
        <v>0</v>
      </c>
      <c r="L907" s="89">
        <f t="shared" si="108"/>
        <v>0</v>
      </c>
      <c r="M907" s="89">
        <f t="shared" si="109"/>
        <v>0</v>
      </c>
      <c r="N907" s="89">
        <f t="shared" si="110"/>
        <v>0</v>
      </c>
      <c r="O907" s="89">
        <f t="shared" si="111"/>
        <v>0</v>
      </c>
      <c r="P907" s="89">
        <f t="shared" si="113"/>
        <v>0</v>
      </c>
      <c r="Q907" s="89">
        <f t="shared" si="115"/>
        <v>0</v>
      </c>
      <c r="R907" s="90">
        <f t="shared" si="114"/>
        <v>0</v>
      </c>
    </row>
    <row r="908" spans="1:18" hidden="1" x14ac:dyDescent="0.25">
      <c r="A908" s="101">
        <v>42397</v>
      </c>
      <c r="B908" s="102" t="s">
        <v>29</v>
      </c>
      <c r="C908" s="88">
        <v>1745</v>
      </c>
      <c r="D908" s="88">
        <v>1800</v>
      </c>
      <c r="E908" s="89" t="s">
        <v>30</v>
      </c>
      <c r="F908" s="89" t="s">
        <v>67</v>
      </c>
      <c r="G908" s="160">
        <v>0</v>
      </c>
      <c r="H908" s="160">
        <v>0</v>
      </c>
      <c r="I908" s="160">
        <v>0</v>
      </c>
      <c r="J908" s="160">
        <v>0</v>
      </c>
      <c r="K908" s="89">
        <f t="shared" si="112"/>
        <v>0</v>
      </c>
      <c r="L908" s="89">
        <f t="shared" si="108"/>
        <v>0</v>
      </c>
      <c r="M908" s="89">
        <f t="shared" si="109"/>
        <v>0</v>
      </c>
      <c r="N908" s="89">
        <f t="shared" si="110"/>
        <v>0</v>
      </c>
      <c r="O908" s="89">
        <f t="shared" si="111"/>
        <v>0</v>
      </c>
      <c r="P908" s="89">
        <f t="shared" si="113"/>
        <v>0</v>
      </c>
      <c r="Q908" s="89">
        <f t="shared" si="115"/>
        <v>0</v>
      </c>
      <c r="R908" s="90">
        <f t="shared" si="114"/>
        <v>0</v>
      </c>
    </row>
    <row r="909" spans="1:18" hidden="1" x14ac:dyDescent="0.25">
      <c r="A909" s="101">
        <v>42397</v>
      </c>
      <c r="B909" s="102" t="s">
        <v>29</v>
      </c>
      <c r="C909" s="88">
        <v>1800</v>
      </c>
      <c r="D909" s="88">
        <v>1815</v>
      </c>
      <c r="E909" s="89" t="s">
        <v>30</v>
      </c>
      <c r="F909" s="89" t="s">
        <v>67</v>
      </c>
      <c r="G909" s="160">
        <v>0</v>
      </c>
      <c r="H909" s="160">
        <v>0</v>
      </c>
      <c r="I909" s="160">
        <v>0</v>
      </c>
      <c r="J909" s="160">
        <v>0</v>
      </c>
      <c r="K909" s="89">
        <f t="shared" si="112"/>
        <v>0</v>
      </c>
      <c r="L909" s="89">
        <f t="shared" si="108"/>
        <v>0</v>
      </c>
      <c r="M909" s="89">
        <f t="shared" si="109"/>
        <v>0</v>
      </c>
      <c r="N909" s="89">
        <f t="shared" si="110"/>
        <v>0</v>
      </c>
      <c r="O909" s="89">
        <f t="shared" si="111"/>
        <v>0</v>
      </c>
      <c r="P909" s="89">
        <f t="shared" si="113"/>
        <v>0</v>
      </c>
      <c r="Q909" s="89">
        <f t="shared" si="115"/>
        <v>0</v>
      </c>
      <c r="R909" s="90">
        <f t="shared" si="114"/>
        <v>0</v>
      </c>
    </row>
    <row r="910" spans="1:18" hidden="1" x14ac:dyDescent="0.25">
      <c r="A910" s="101">
        <v>42397</v>
      </c>
      <c r="B910" s="102" t="s">
        <v>29</v>
      </c>
      <c r="C910" s="88">
        <v>1815</v>
      </c>
      <c r="D910" s="88">
        <v>1830</v>
      </c>
      <c r="E910" s="89" t="s">
        <v>30</v>
      </c>
      <c r="F910" s="89" t="s">
        <v>67</v>
      </c>
      <c r="G910" s="160">
        <v>0</v>
      </c>
      <c r="H910" s="160">
        <v>0</v>
      </c>
      <c r="I910" s="160">
        <v>0</v>
      </c>
      <c r="J910" s="160">
        <v>0</v>
      </c>
      <c r="K910" s="89">
        <f t="shared" si="112"/>
        <v>0</v>
      </c>
      <c r="L910" s="89">
        <f t="shared" si="108"/>
        <v>0</v>
      </c>
      <c r="M910" s="89">
        <f t="shared" si="109"/>
        <v>0</v>
      </c>
      <c r="N910" s="89">
        <f t="shared" si="110"/>
        <v>0</v>
      </c>
      <c r="O910" s="89">
        <f t="shared" si="111"/>
        <v>0</v>
      </c>
      <c r="P910" s="89">
        <f t="shared" si="113"/>
        <v>0</v>
      </c>
      <c r="Q910" s="89">
        <f t="shared" si="115"/>
        <v>0</v>
      </c>
      <c r="R910" s="90">
        <f t="shared" si="114"/>
        <v>0</v>
      </c>
    </row>
    <row r="911" spans="1:18" hidden="1" x14ac:dyDescent="0.25">
      <c r="A911" s="101">
        <v>42397</v>
      </c>
      <c r="B911" s="102" t="s">
        <v>29</v>
      </c>
      <c r="C911" s="88">
        <v>1830</v>
      </c>
      <c r="D911" s="88">
        <v>1845</v>
      </c>
      <c r="E911" s="89" t="s">
        <v>30</v>
      </c>
      <c r="F911" s="89" t="s">
        <v>67</v>
      </c>
      <c r="G911" s="160">
        <v>0</v>
      </c>
      <c r="H911" s="160">
        <v>0</v>
      </c>
      <c r="I911" s="160">
        <v>0</v>
      </c>
      <c r="J911" s="160">
        <v>0</v>
      </c>
      <c r="K911" s="89">
        <f t="shared" si="112"/>
        <v>0</v>
      </c>
      <c r="L911" s="89">
        <f t="shared" si="108"/>
        <v>0</v>
      </c>
      <c r="M911" s="89">
        <f t="shared" si="109"/>
        <v>0</v>
      </c>
      <c r="N911" s="89">
        <f t="shared" si="110"/>
        <v>0</v>
      </c>
      <c r="O911" s="89">
        <f t="shared" si="111"/>
        <v>0</v>
      </c>
      <c r="P911" s="89">
        <f t="shared" si="113"/>
        <v>0</v>
      </c>
      <c r="Q911" s="89">
        <f t="shared" si="115"/>
        <v>0</v>
      </c>
      <c r="R911" s="90">
        <f t="shared" si="114"/>
        <v>0</v>
      </c>
    </row>
    <row r="912" spans="1:18" hidden="1" x14ac:dyDescent="0.25">
      <c r="A912" s="101">
        <v>42397</v>
      </c>
      <c r="B912" s="102" t="s">
        <v>29</v>
      </c>
      <c r="C912" s="88">
        <v>1845</v>
      </c>
      <c r="D912" s="88">
        <v>1900</v>
      </c>
      <c r="E912" s="89" t="s">
        <v>30</v>
      </c>
      <c r="F912" s="89" t="s">
        <v>67</v>
      </c>
      <c r="G912" s="160">
        <v>0</v>
      </c>
      <c r="H912" s="160">
        <v>0</v>
      </c>
      <c r="I912" s="160">
        <v>0</v>
      </c>
      <c r="J912" s="160">
        <v>0</v>
      </c>
      <c r="K912" s="89">
        <f t="shared" si="112"/>
        <v>0</v>
      </c>
      <c r="L912" s="89">
        <f t="shared" si="108"/>
        <v>0</v>
      </c>
      <c r="M912" s="89">
        <f t="shared" si="109"/>
        <v>0</v>
      </c>
      <c r="N912" s="89">
        <f t="shared" si="110"/>
        <v>0</v>
      </c>
      <c r="O912" s="89">
        <f t="shared" si="111"/>
        <v>0</v>
      </c>
      <c r="P912" s="89">
        <f t="shared" si="113"/>
        <v>0</v>
      </c>
      <c r="Q912" s="89">
        <f t="shared" si="115"/>
        <v>0</v>
      </c>
      <c r="R912" s="90">
        <f t="shared" si="114"/>
        <v>0</v>
      </c>
    </row>
    <row r="913" spans="1:18" hidden="1" x14ac:dyDescent="0.25">
      <c r="A913" s="101">
        <v>42397</v>
      </c>
      <c r="B913" s="102" t="s">
        <v>29</v>
      </c>
      <c r="C913" s="88">
        <v>1900</v>
      </c>
      <c r="D913" s="88">
        <v>1915</v>
      </c>
      <c r="E913" s="89" t="s">
        <v>30</v>
      </c>
      <c r="F913" s="89" t="s">
        <v>67</v>
      </c>
      <c r="G913" s="160">
        <v>0</v>
      </c>
      <c r="H913" s="160">
        <v>0</v>
      </c>
      <c r="I913" s="160">
        <v>0</v>
      </c>
      <c r="J913" s="160">
        <v>0</v>
      </c>
      <c r="K913" s="89">
        <f t="shared" si="112"/>
        <v>0</v>
      </c>
      <c r="L913" s="89">
        <f t="shared" ref="L913:L976" si="116">ROUNDUP(G913*$C$3,0)</f>
        <v>0</v>
      </c>
      <c r="M913" s="89">
        <f t="shared" ref="M913:M976" si="117">ROUNDUP($C$7*H913,0)</f>
        <v>0</v>
      </c>
      <c r="N913" s="89">
        <f t="shared" ref="N913:N976" si="118">ROUNDUP(I913*$C$10,0)</f>
        <v>0</v>
      </c>
      <c r="O913" s="89">
        <f t="shared" ref="O913:O976" si="119">ROUNDUP(J913*$C$11,0)</f>
        <v>0</v>
      </c>
      <c r="P913" s="89">
        <f t="shared" si="113"/>
        <v>0</v>
      </c>
      <c r="Q913" s="89">
        <f t="shared" si="115"/>
        <v>0</v>
      </c>
      <c r="R913" s="90">
        <f t="shared" si="114"/>
        <v>0</v>
      </c>
    </row>
    <row r="914" spans="1:18" hidden="1" x14ac:dyDescent="0.25">
      <c r="A914" s="101">
        <v>42397</v>
      </c>
      <c r="B914" s="102" t="s">
        <v>29</v>
      </c>
      <c r="C914" s="88">
        <v>1915</v>
      </c>
      <c r="D914" s="88">
        <v>1930</v>
      </c>
      <c r="E914" s="89" t="s">
        <v>30</v>
      </c>
      <c r="F914" s="89" t="s">
        <v>67</v>
      </c>
      <c r="G914" s="160">
        <v>0</v>
      </c>
      <c r="H914" s="160">
        <v>0</v>
      </c>
      <c r="I914" s="160">
        <v>0</v>
      </c>
      <c r="J914" s="160">
        <v>0</v>
      </c>
      <c r="K914" s="89">
        <f t="shared" si="112"/>
        <v>0</v>
      </c>
      <c r="L914" s="89">
        <f t="shared" si="116"/>
        <v>0</v>
      </c>
      <c r="M914" s="89">
        <f t="shared" si="117"/>
        <v>0</v>
      </c>
      <c r="N914" s="89">
        <f t="shared" si="118"/>
        <v>0</v>
      </c>
      <c r="O914" s="89">
        <f t="shared" si="119"/>
        <v>0</v>
      </c>
      <c r="P914" s="89">
        <f t="shared" si="113"/>
        <v>0</v>
      </c>
      <c r="Q914" s="89">
        <f t="shared" si="115"/>
        <v>0</v>
      </c>
      <c r="R914" s="90">
        <f t="shared" si="114"/>
        <v>0</v>
      </c>
    </row>
    <row r="915" spans="1:18" hidden="1" x14ac:dyDescent="0.25">
      <c r="A915" s="101">
        <v>42397</v>
      </c>
      <c r="B915" s="102" t="s">
        <v>29</v>
      </c>
      <c r="C915" s="88">
        <v>1930</v>
      </c>
      <c r="D915" s="88">
        <v>1945</v>
      </c>
      <c r="E915" s="89" t="s">
        <v>30</v>
      </c>
      <c r="F915" s="89" t="s">
        <v>67</v>
      </c>
      <c r="G915" s="160">
        <v>0</v>
      </c>
      <c r="H915" s="160">
        <v>0</v>
      </c>
      <c r="I915" s="160">
        <v>0</v>
      </c>
      <c r="J915" s="160">
        <v>0</v>
      </c>
      <c r="K915" s="89">
        <f t="shared" si="112"/>
        <v>0</v>
      </c>
      <c r="L915" s="89">
        <f t="shared" si="116"/>
        <v>0</v>
      </c>
      <c r="M915" s="89">
        <f t="shared" si="117"/>
        <v>0</v>
      </c>
      <c r="N915" s="89">
        <f t="shared" si="118"/>
        <v>0</v>
      </c>
      <c r="O915" s="89">
        <f t="shared" si="119"/>
        <v>0</v>
      </c>
      <c r="P915" s="89">
        <f t="shared" si="113"/>
        <v>0</v>
      </c>
      <c r="Q915" s="89">
        <f t="shared" si="115"/>
        <v>0</v>
      </c>
      <c r="R915" s="90">
        <f t="shared" si="114"/>
        <v>0</v>
      </c>
    </row>
    <row r="916" spans="1:18" hidden="1" x14ac:dyDescent="0.25">
      <c r="A916" s="101">
        <v>42397</v>
      </c>
      <c r="B916" s="102" t="s">
        <v>29</v>
      </c>
      <c r="C916" s="88">
        <v>1945</v>
      </c>
      <c r="D916" s="88">
        <v>2000</v>
      </c>
      <c r="E916" s="89" t="s">
        <v>30</v>
      </c>
      <c r="F916" s="89" t="s">
        <v>67</v>
      </c>
      <c r="G916" s="160">
        <v>0</v>
      </c>
      <c r="H916" s="160">
        <v>0</v>
      </c>
      <c r="I916" s="160">
        <v>0</v>
      </c>
      <c r="J916" s="160">
        <v>0</v>
      </c>
      <c r="K916" s="89">
        <f t="shared" si="112"/>
        <v>0</v>
      </c>
      <c r="L916" s="89">
        <f t="shared" si="116"/>
        <v>0</v>
      </c>
      <c r="M916" s="89">
        <f t="shared" si="117"/>
        <v>0</v>
      </c>
      <c r="N916" s="89">
        <f t="shared" si="118"/>
        <v>0</v>
      </c>
      <c r="O916" s="89">
        <f t="shared" si="119"/>
        <v>0</v>
      </c>
      <c r="P916" s="89">
        <f t="shared" si="113"/>
        <v>0</v>
      </c>
      <c r="Q916" s="89">
        <f t="shared" si="115"/>
        <v>0</v>
      </c>
      <c r="R916" s="90">
        <f t="shared" si="114"/>
        <v>0</v>
      </c>
    </row>
    <row r="917" spans="1:18" hidden="1" x14ac:dyDescent="0.25">
      <c r="A917" s="91">
        <f>FECHATI</f>
        <v>42397</v>
      </c>
      <c r="B917" s="92" t="s">
        <v>29</v>
      </c>
      <c r="C917" s="93">
        <v>500</v>
      </c>
      <c r="D917" s="93">
        <v>515</v>
      </c>
      <c r="E917" s="54" t="s">
        <v>32</v>
      </c>
      <c r="F917" s="54" t="s">
        <v>68</v>
      </c>
      <c r="G917" s="160">
        <v>0</v>
      </c>
      <c r="H917" s="160">
        <v>0</v>
      </c>
      <c r="I917" s="160">
        <v>0</v>
      </c>
      <c r="J917" s="160">
        <v>0</v>
      </c>
      <c r="K917" s="54">
        <f t="shared" si="112"/>
        <v>0</v>
      </c>
      <c r="L917" s="54">
        <f t="shared" si="116"/>
        <v>0</v>
      </c>
      <c r="M917" s="54">
        <f t="shared" si="117"/>
        <v>0</v>
      </c>
      <c r="N917" s="54">
        <f t="shared" si="118"/>
        <v>0</v>
      </c>
      <c r="O917" s="54">
        <f t="shared" si="119"/>
        <v>0</v>
      </c>
      <c r="P917" s="54">
        <f t="shared" si="113"/>
        <v>0</v>
      </c>
      <c r="Q917" s="54">
        <f t="shared" si="115"/>
        <v>0</v>
      </c>
      <c r="R917" s="94">
        <f>O917</f>
        <v>0</v>
      </c>
    </row>
    <row r="918" spans="1:18" hidden="1" x14ac:dyDescent="0.25">
      <c r="A918" s="91">
        <f>FECHATI</f>
        <v>42397</v>
      </c>
      <c r="B918" s="92" t="s">
        <v>29</v>
      </c>
      <c r="C918" s="93">
        <v>515</v>
      </c>
      <c r="D918" s="93">
        <v>530</v>
      </c>
      <c r="E918" s="54" t="s">
        <v>32</v>
      </c>
      <c r="F918" s="54" t="s">
        <v>68</v>
      </c>
      <c r="G918" s="160">
        <v>0</v>
      </c>
      <c r="H918" s="160">
        <v>0</v>
      </c>
      <c r="I918" s="160">
        <v>0</v>
      </c>
      <c r="J918" s="160">
        <v>0</v>
      </c>
      <c r="K918" s="54">
        <f t="shared" si="112"/>
        <v>0</v>
      </c>
      <c r="L918" s="54">
        <f t="shared" si="116"/>
        <v>0</v>
      </c>
      <c r="M918" s="54">
        <f t="shared" si="117"/>
        <v>0</v>
      </c>
      <c r="N918" s="54">
        <f t="shared" si="118"/>
        <v>0</v>
      </c>
      <c r="O918" s="54">
        <f t="shared" si="119"/>
        <v>0</v>
      </c>
      <c r="P918" s="54">
        <f t="shared" si="113"/>
        <v>0</v>
      </c>
      <c r="Q918" s="54">
        <f t="shared" si="115"/>
        <v>0</v>
      </c>
      <c r="R918" s="94">
        <f t="shared" ref="R918:R976" si="120">O918</f>
        <v>0</v>
      </c>
    </row>
    <row r="919" spans="1:18" hidden="1" x14ac:dyDescent="0.25">
      <c r="A919" s="91">
        <f>FECHATI</f>
        <v>42397</v>
      </c>
      <c r="B919" s="92" t="s">
        <v>29</v>
      </c>
      <c r="C919" s="93">
        <v>530</v>
      </c>
      <c r="D919" s="93">
        <v>545</v>
      </c>
      <c r="E919" s="54" t="s">
        <v>32</v>
      </c>
      <c r="F919" s="54" t="s">
        <v>68</v>
      </c>
      <c r="G919" s="160">
        <v>0</v>
      </c>
      <c r="H919" s="160">
        <v>0</v>
      </c>
      <c r="I919" s="160">
        <v>0</v>
      </c>
      <c r="J919" s="160">
        <v>0</v>
      </c>
      <c r="K919" s="54">
        <f t="shared" si="112"/>
        <v>0</v>
      </c>
      <c r="L919" s="54">
        <f t="shared" si="116"/>
        <v>0</v>
      </c>
      <c r="M919" s="54">
        <f t="shared" si="117"/>
        <v>0</v>
      </c>
      <c r="N919" s="54">
        <f t="shared" si="118"/>
        <v>0</v>
      </c>
      <c r="O919" s="54">
        <f t="shared" si="119"/>
        <v>0</v>
      </c>
      <c r="P919" s="54">
        <f t="shared" si="113"/>
        <v>0</v>
      </c>
      <c r="Q919" s="54">
        <f t="shared" si="115"/>
        <v>0</v>
      </c>
      <c r="R919" s="94">
        <f t="shared" si="120"/>
        <v>0</v>
      </c>
    </row>
    <row r="920" spans="1:18" hidden="1" x14ac:dyDescent="0.25">
      <c r="A920" s="91">
        <f>FECHATI</f>
        <v>42397</v>
      </c>
      <c r="B920" s="92" t="s">
        <v>29</v>
      </c>
      <c r="C920" s="93">
        <v>545</v>
      </c>
      <c r="D920" s="93">
        <v>600</v>
      </c>
      <c r="E920" s="54" t="s">
        <v>32</v>
      </c>
      <c r="F920" s="54" t="s">
        <v>68</v>
      </c>
      <c r="G920" s="160">
        <v>0</v>
      </c>
      <c r="H920" s="160">
        <v>0</v>
      </c>
      <c r="I920" s="160">
        <v>0</v>
      </c>
      <c r="J920" s="160">
        <v>0</v>
      </c>
      <c r="K920" s="54">
        <f t="shared" si="112"/>
        <v>0</v>
      </c>
      <c r="L920" s="54">
        <f t="shared" si="116"/>
        <v>0</v>
      </c>
      <c r="M920" s="54">
        <f t="shared" si="117"/>
        <v>0</v>
      </c>
      <c r="N920" s="54">
        <f t="shared" si="118"/>
        <v>0</v>
      </c>
      <c r="O920" s="54">
        <f t="shared" si="119"/>
        <v>0</v>
      </c>
      <c r="P920" s="54">
        <f t="shared" si="113"/>
        <v>0</v>
      </c>
      <c r="Q920" s="54">
        <f t="shared" si="115"/>
        <v>0</v>
      </c>
      <c r="R920" s="94">
        <f t="shared" si="120"/>
        <v>0</v>
      </c>
    </row>
    <row r="921" spans="1:18" hidden="1" x14ac:dyDescent="0.25">
      <c r="A921" s="91">
        <v>42397</v>
      </c>
      <c r="B921" s="92" t="s">
        <v>29</v>
      </c>
      <c r="C921" s="93">
        <v>600</v>
      </c>
      <c r="D921" s="93">
        <v>615</v>
      </c>
      <c r="E921" s="54" t="s">
        <v>32</v>
      </c>
      <c r="F921" s="54" t="s">
        <v>68</v>
      </c>
      <c r="G921" s="160">
        <v>0</v>
      </c>
      <c r="H921" s="160">
        <v>0</v>
      </c>
      <c r="I921" s="160">
        <v>0</v>
      </c>
      <c r="J921" s="160">
        <v>0</v>
      </c>
      <c r="K921" s="54">
        <f t="shared" ref="K921:K984" si="121">SUM(G921:J921)</f>
        <v>0</v>
      </c>
      <c r="L921" s="54">
        <f t="shared" si="116"/>
        <v>0</v>
      </c>
      <c r="M921" s="54">
        <f t="shared" si="117"/>
        <v>0</v>
      </c>
      <c r="N921" s="54">
        <f t="shared" si="118"/>
        <v>0</v>
      </c>
      <c r="O921" s="54">
        <f t="shared" si="119"/>
        <v>0</v>
      </c>
      <c r="P921" s="54">
        <f t="shared" ref="P921:P984" si="122">SUM(L921:O921)</f>
        <v>0</v>
      </c>
      <c r="Q921" s="54">
        <f t="shared" si="115"/>
        <v>0</v>
      </c>
      <c r="R921" s="94">
        <f t="shared" si="120"/>
        <v>0</v>
      </c>
    </row>
    <row r="922" spans="1:18" hidden="1" x14ac:dyDescent="0.25">
      <c r="A922" s="91">
        <v>42397</v>
      </c>
      <c r="B922" s="92" t="s">
        <v>29</v>
      </c>
      <c r="C922" s="93">
        <v>615</v>
      </c>
      <c r="D922" s="93">
        <v>630</v>
      </c>
      <c r="E922" s="54" t="s">
        <v>32</v>
      </c>
      <c r="F922" s="54" t="s">
        <v>68</v>
      </c>
      <c r="G922" s="160">
        <v>0</v>
      </c>
      <c r="H922" s="160">
        <v>0</v>
      </c>
      <c r="I922" s="160">
        <v>0</v>
      </c>
      <c r="J922" s="160">
        <v>0</v>
      </c>
      <c r="K922" s="54">
        <f t="shared" si="121"/>
        <v>0</v>
      </c>
      <c r="L922" s="54">
        <f t="shared" si="116"/>
        <v>0</v>
      </c>
      <c r="M922" s="54">
        <f t="shared" si="117"/>
        <v>0</v>
      </c>
      <c r="N922" s="54">
        <f t="shared" si="118"/>
        <v>0</v>
      </c>
      <c r="O922" s="54">
        <f t="shared" si="119"/>
        <v>0</v>
      </c>
      <c r="P922" s="54">
        <f t="shared" si="122"/>
        <v>0</v>
      </c>
      <c r="Q922" s="54">
        <f t="shared" si="115"/>
        <v>0</v>
      </c>
      <c r="R922" s="94">
        <f t="shared" si="120"/>
        <v>0</v>
      </c>
    </row>
    <row r="923" spans="1:18" hidden="1" x14ac:dyDescent="0.25">
      <c r="A923" s="91">
        <v>42397</v>
      </c>
      <c r="B923" s="92" t="s">
        <v>29</v>
      </c>
      <c r="C923" s="93">
        <v>630</v>
      </c>
      <c r="D923" s="93">
        <v>645</v>
      </c>
      <c r="E923" s="54" t="s">
        <v>32</v>
      </c>
      <c r="F923" s="54" t="s">
        <v>68</v>
      </c>
      <c r="G923" s="160">
        <v>0</v>
      </c>
      <c r="H923" s="160">
        <v>0</v>
      </c>
      <c r="I923" s="160">
        <v>0</v>
      </c>
      <c r="J923" s="160">
        <v>0</v>
      </c>
      <c r="K923" s="54">
        <f t="shared" si="121"/>
        <v>0</v>
      </c>
      <c r="L923" s="54">
        <f t="shared" si="116"/>
        <v>0</v>
      </c>
      <c r="M923" s="54">
        <f t="shared" si="117"/>
        <v>0</v>
      </c>
      <c r="N923" s="54">
        <f t="shared" si="118"/>
        <v>0</v>
      </c>
      <c r="O923" s="54">
        <f t="shared" si="119"/>
        <v>0</v>
      </c>
      <c r="P923" s="54">
        <f t="shared" si="122"/>
        <v>0</v>
      </c>
      <c r="Q923" s="54">
        <f t="shared" si="115"/>
        <v>0</v>
      </c>
      <c r="R923" s="94">
        <f t="shared" si="120"/>
        <v>0</v>
      </c>
    </row>
    <row r="924" spans="1:18" hidden="1" x14ac:dyDescent="0.25">
      <c r="A924" s="91">
        <v>42397</v>
      </c>
      <c r="B924" s="92" t="s">
        <v>29</v>
      </c>
      <c r="C924" s="93">
        <v>645</v>
      </c>
      <c r="D924" s="93">
        <v>700</v>
      </c>
      <c r="E924" s="54" t="s">
        <v>32</v>
      </c>
      <c r="F924" s="54" t="s">
        <v>68</v>
      </c>
      <c r="G924" s="160">
        <v>0</v>
      </c>
      <c r="H924" s="160">
        <v>0</v>
      </c>
      <c r="I924" s="160">
        <v>0</v>
      </c>
      <c r="J924" s="160">
        <v>0</v>
      </c>
      <c r="K924" s="54">
        <f t="shared" si="121"/>
        <v>0</v>
      </c>
      <c r="L924" s="54">
        <f t="shared" si="116"/>
        <v>0</v>
      </c>
      <c r="M924" s="54">
        <f t="shared" si="117"/>
        <v>0</v>
      </c>
      <c r="N924" s="54">
        <f t="shared" si="118"/>
        <v>0</v>
      </c>
      <c r="O924" s="54">
        <f t="shared" si="119"/>
        <v>0</v>
      </c>
      <c r="P924" s="54">
        <f t="shared" si="122"/>
        <v>0</v>
      </c>
      <c r="Q924" s="54">
        <f t="shared" si="115"/>
        <v>0</v>
      </c>
      <c r="R924" s="94">
        <f t="shared" si="120"/>
        <v>0</v>
      </c>
    </row>
    <row r="925" spans="1:18" hidden="1" x14ac:dyDescent="0.25">
      <c r="A925" s="91">
        <v>42397</v>
      </c>
      <c r="B925" s="92" t="s">
        <v>29</v>
      </c>
      <c r="C925" s="93">
        <v>700</v>
      </c>
      <c r="D925" s="93">
        <v>715</v>
      </c>
      <c r="E925" s="54" t="s">
        <v>32</v>
      </c>
      <c r="F925" s="54" t="s">
        <v>68</v>
      </c>
      <c r="G925" s="160">
        <v>0</v>
      </c>
      <c r="H925" s="160">
        <v>0</v>
      </c>
      <c r="I925" s="160">
        <v>0</v>
      </c>
      <c r="J925" s="160">
        <v>0</v>
      </c>
      <c r="K925" s="54">
        <f t="shared" si="121"/>
        <v>0</v>
      </c>
      <c r="L925" s="54">
        <f t="shared" si="116"/>
        <v>0</v>
      </c>
      <c r="M925" s="54">
        <f t="shared" si="117"/>
        <v>0</v>
      </c>
      <c r="N925" s="54">
        <f t="shared" si="118"/>
        <v>0</v>
      </c>
      <c r="O925" s="54">
        <f t="shared" si="119"/>
        <v>0</v>
      </c>
      <c r="P925" s="54">
        <f t="shared" si="122"/>
        <v>0</v>
      </c>
      <c r="Q925" s="54">
        <f t="shared" si="115"/>
        <v>0</v>
      </c>
      <c r="R925" s="94">
        <f t="shared" si="120"/>
        <v>0</v>
      </c>
    </row>
    <row r="926" spans="1:18" hidden="1" x14ac:dyDescent="0.25">
      <c r="A926" s="91">
        <v>42397</v>
      </c>
      <c r="B926" s="92" t="s">
        <v>29</v>
      </c>
      <c r="C926" s="93">
        <v>715</v>
      </c>
      <c r="D926" s="93">
        <v>730</v>
      </c>
      <c r="E926" s="54" t="s">
        <v>32</v>
      </c>
      <c r="F926" s="54" t="s">
        <v>68</v>
      </c>
      <c r="G926" s="160">
        <v>0</v>
      </c>
      <c r="H926" s="160">
        <v>0</v>
      </c>
      <c r="I926" s="160">
        <v>0</v>
      </c>
      <c r="J926" s="160">
        <v>0</v>
      </c>
      <c r="K926" s="54">
        <f t="shared" si="121"/>
        <v>0</v>
      </c>
      <c r="L926" s="54">
        <f t="shared" si="116"/>
        <v>0</v>
      </c>
      <c r="M926" s="54">
        <f t="shared" si="117"/>
        <v>0</v>
      </c>
      <c r="N926" s="54">
        <f t="shared" si="118"/>
        <v>0</v>
      </c>
      <c r="O926" s="54">
        <f t="shared" si="119"/>
        <v>0</v>
      </c>
      <c r="P926" s="54">
        <f t="shared" si="122"/>
        <v>0</v>
      </c>
      <c r="Q926" s="54">
        <f t="shared" si="115"/>
        <v>0</v>
      </c>
      <c r="R926" s="94">
        <f t="shared" si="120"/>
        <v>0</v>
      </c>
    </row>
    <row r="927" spans="1:18" hidden="1" x14ac:dyDescent="0.25">
      <c r="A927" s="91">
        <v>42397</v>
      </c>
      <c r="B927" s="92" t="s">
        <v>29</v>
      </c>
      <c r="C927" s="93">
        <v>730</v>
      </c>
      <c r="D927" s="93">
        <v>745</v>
      </c>
      <c r="E927" s="54" t="s">
        <v>32</v>
      </c>
      <c r="F927" s="54" t="s">
        <v>68</v>
      </c>
      <c r="G927" s="160">
        <v>0</v>
      </c>
      <c r="H927" s="160">
        <v>0</v>
      </c>
      <c r="I927" s="160">
        <v>0</v>
      </c>
      <c r="J927" s="160">
        <v>0</v>
      </c>
      <c r="K927" s="54">
        <f t="shared" si="121"/>
        <v>0</v>
      </c>
      <c r="L927" s="54">
        <f t="shared" si="116"/>
        <v>0</v>
      </c>
      <c r="M927" s="54">
        <f t="shared" si="117"/>
        <v>0</v>
      </c>
      <c r="N927" s="54">
        <f t="shared" si="118"/>
        <v>0</v>
      </c>
      <c r="O927" s="54">
        <f t="shared" si="119"/>
        <v>0</v>
      </c>
      <c r="P927" s="54">
        <f t="shared" si="122"/>
        <v>0</v>
      </c>
      <c r="Q927" s="54">
        <f t="shared" si="115"/>
        <v>0</v>
      </c>
      <c r="R927" s="94">
        <f t="shared" si="120"/>
        <v>0</v>
      </c>
    </row>
    <row r="928" spans="1:18" hidden="1" x14ac:dyDescent="0.25">
      <c r="A928" s="91">
        <v>42397</v>
      </c>
      <c r="B928" s="92" t="s">
        <v>29</v>
      </c>
      <c r="C928" s="93">
        <v>745</v>
      </c>
      <c r="D928" s="93">
        <v>800</v>
      </c>
      <c r="E928" s="54" t="s">
        <v>32</v>
      </c>
      <c r="F928" s="54" t="s">
        <v>68</v>
      </c>
      <c r="G928" s="160">
        <v>0</v>
      </c>
      <c r="H928" s="160">
        <v>0</v>
      </c>
      <c r="I928" s="160">
        <v>0</v>
      </c>
      <c r="J928" s="160">
        <v>0</v>
      </c>
      <c r="K928" s="54">
        <f t="shared" si="121"/>
        <v>0</v>
      </c>
      <c r="L928" s="54">
        <f t="shared" si="116"/>
        <v>0</v>
      </c>
      <c r="M928" s="54">
        <f t="shared" si="117"/>
        <v>0</v>
      </c>
      <c r="N928" s="54">
        <f t="shared" si="118"/>
        <v>0</v>
      </c>
      <c r="O928" s="54">
        <f t="shared" si="119"/>
        <v>0</v>
      </c>
      <c r="P928" s="54">
        <f t="shared" si="122"/>
        <v>0</v>
      </c>
      <c r="Q928" s="54">
        <f t="shared" si="115"/>
        <v>0</v>
      </c>
      <c r="R928" s="94">
        <f t="shared" si="120"/>
        <v>0</v>
      </c>
    </row>
    <row r="929" spans="1:18" hidden="1" x14ac:dyDescent="0.25">
      <c r="A929" s="91">
        <v>42397</v>
      </c>
      <c r="B929" s="92" t="s">
        <v>29</v>
      </c>
      <c r="C929" s="93">
        <v>800</v>
      </c>
      <c r="D929" s="93">
        <v>815</v>
      </c>
      <c r="E929" s="54" t="s">
        <v>32</v>
      </c>
      <c r="F929" s="54" t="s">
        <v>68</v>
      </c>
      <c r="G929" s="160">
        <v>0</v>
      </c>
      <c r="H929" s="160">
        <v>0</v>
      </c>
      <c r="I929" s="160">
        <v>0</v>
      </c>
      <c r="J929" s="160">
        <v>0</v>
      </c>
      <c r="K929" s="54">
        <f t="shared" si="121"/>
        <v>0</v>
      </c>
      <c r="L929" s="54">
        <f t="shared" si="116"/>
        <v>0</v>
      </c>
      <c r="M929" s="54">
        <f t="shared" si="117"/>
        <v>0</v>
      </c>
      <c r="N929" s="54">
        <f t="shared" si="118"/>
        <v>0</v>
      </c>
      <c r="O929" s="54">
        <f t="shared" si="119"/>
        <v>0</v>
      </c>
      <c r="P929" s="54">
        <f t="shared" si="122"/>
        <v>0</v>
      </c>
      <c r="Q929" s="54">
        <f t="shared" ref="Q929:Q992" si="123">SUM(L929:N929)</f>
        <v>0</v>
      </c>
      <c r="R929" s="94">
        <f t="shared" si="120"/>
        <v>0</v>
      </c>
    </row>
    <row r="930" spans="1:18" hidden="1" x14ac:dyDescent="0.25">
      <c r="A930" s="91">
        <v>42397</v>
      </c>
      <c r="B930" s="92" t="s">
        <v>29</v>
      </c>
      <c r="C930" s="93">
        <v>815</v>
      </c>
      <c r="D930" s="93">
        <v>830</v>
      </c>
      <c r="E930" s="54" t="s">
        <v>32</v>
      </c>
      <c r="F930" s="54" t="s">
        <v>68</v>
      </c>
      <c r="G930" s="160">
        <v>0</v>
      </c>
      <c r="H930" s="160">
        <v>0</v>
      </c>
      <c r="I930" s="160">
        <v>0</v>
      </c>
      <c r="J930" s="160">
        <v>0</v>
      </c>
      <c r="K930" s="54">
        <f t="shared" si="121"/>
        <v>0</v>
      </c>
      <c r="L930" s="54">
        <f t="shared" si="116"/>
        <v>0</v>
      </c>
      <c r="M930" s="54">
        <f t="shared" si="117"/>
        <v>0</v>
      </c>
      <c r="N930" s="54">
        <f t="shared" si="118"/>
        <v>0</v>
      </c>
      <c r="O930" s="54">
        <f t="shared" si="119"/>
        <v>0</v>
      </c>
      <c r="P930" s="54">
        <f t="shared" si="122"/>
        <v>0</v>
      </c>
      <c r="Q930" s="54">
        <f t="shared" si="123"/>
        <v>0</v>
      </c>
      <c r="R930" s="94">
        <f t="shared" si="120"/>
        <v>0</v>
      </c>
    </row>
    <row r="931" spans="1:18" hidden="1" x14ac:dyDescent="0.25">
      <c r="A931" s="91">
        <v>42397</v>
      </c>
      <c r="B931" s="92" t="s">
        <v>29</v>
      </c>
      <c r="C931" s="93">
        <v>830</v>
      </c>
      <c r="D931" s="93">
        <v>845</v>
      </c>
      <c r="E931" s="54" t="s">
        <v>32</v>
      </c>
      <c r="F931" s="54" t="s">
        <v>68</v>
      </c>
      <c r="G931" s="160">
        <v>0</v>
      </c>
      <c r="H931" s="160">
        <v>0</v>
      </c>
      <c r="I931" s="160">
        <v>0</v>
      </c>
      <c r="J931" s="160">
        <v>0</v>
      </c>
      <c r="K931" s="54">
        <f t="shared" si="121"/>
        <v>0</v>
      </c>
      <c r="L931" s="54">
        <f t="shared" si="116"/>
        <v>0</v>
      </c>
      <c r="M931" s="54">
        <f t="shared" si="117"/>
        <v>0</v>
      </c>
      <c r="N931" s="54">
        <f t="shared" si="118"/>
        <v>0</v>
      </c>
      <c r="O931" s="54">
        <f t="shared" si="119"/>
        <v>0</v>
      </c>
      <c r="P931" s="54">
        <f t="shared" si="122"/>
        <v>0</v>
      </c>
      <c r="Q931" s="54">
        <f t="shared" si="123"/>
        <v>0</v>
      </c>
      <c r="R931" s="94">
        <f t="shared" si="120"/>
        <v>0</v>
      </c>
    </row>
    <row r="932" spans="1:18" hidden="1" x14ac:dyDescent="0.25">
      <c r="A932" s="91">
        <v>42397</v>
      </c>
      <c r="B932" s="92" t="s">
        <v>29</v>
      </c>
      <c r="C932" s="93">
        <v>845</v>
      </c>
      <c r="D932" s="93">
        <v>900</v>
      </c>
      <c r="E932" s="54" t="s">
        <v>32</v>
      </c>
      <c r="F932" s="54" t="s">
        <v>68</v>
      </c>
      <c r="G932" s="160">
        <v>0</v>
      </c>
      <c r="H932" s="160">
        <v>0</v>
      </c>
      <c r="I932" s="160">
        <v>0</v>
      </c>
      <c r="J932" s="160">
        <v>0</v>
      </c>
      <c r="K932" s="54">
        <f t="shared" si="121"/>
        <v>0</v>
      </c>
      <c r="L932" s="54">
        <f t="shared" si="116"/>
        <v>0</v>
      </c>
      <c r="M932" s="54">
        <f t="shared" si="117"/>
        <v>0</v>
      </c>
      <c r="N932" s="54">
        <f t="shared" si="118"/>
        <v>0</v>
      </c>
      <c r="O932" s="54">
        <f t="shared" si="119"/>
        <v>0</v>
      </c>
      <c r="P932" s="54">
        <f t="shared" si="122"/>
        <v>0</v>
      </c>
      <c r="Q932" s="54">
        <f t="shared" si="123"/>
        <v>0</v>
      </c>
      <c r="R932" s="94">
        <f t="shared" si="120"/>
        <v>0</v>
      </c>
    </row>
    <row r="933" spans="1:18" hidden="1" x14ac:dyDescent="0.25">
      <c r="A933" s="91">
        <v>42397</v>
      </c>
      <c r="B933" s="92" t="s">
        <v>29</v>
      </c>
      <c r="C933" s="93">
        <v>900</v>
      </c>
      <c r="D933" s="93">
        <v>915</v>
      </c>
      <c r="E933" s="54" t="s">
        <v>32</v>
      </c>
      <c r="F933" s="54" t="s">
        <v>68</v>
      </c>
      <c r="G933" s="160">
        <v>0</v>
      </c>
      <c r="H933" s="160">
        <v>0</v>
      </c>
      <c r="I933" s="160">
        <v>0</v>
      </c>
      <c r="J933" s="160">
        <v>0</v>
      </c>
      <c r="K933" s="54">
        <f t="shared" si="121"/>
        <v>0</v>
      </c>
      <c r="L933" s="54">
        <f t="shared" si="116"/>
        <v>0</v>
      </c>
      <c r="M933" s="54">
        <f t="shared" si="117"/>
        <v>0</v>
      </c>
      <c r="N933" s="54">
        <f t="shared" si="118"/>
        <v>0</v>
      </c>
      <c r="O933" s="54">
        <f t="shared" si="119"/>
        <v>0</v>
      </c>
      <c r="P933" s="54">
        <f t="shared" si="122"/>
        <v>0</v>
      </c>
      <c r="Q933" s="54">
        <f t="shared" si="123"/>
        <v>0</v>
      </c>
      <c r="R933" s="94">
        <f t="shared" si="120"/>
        <v>0</v>
      </c>
    </row>
    <row r="934" spans="1:18" hidden="1" x14ac:dyDescent="0.25">
      <c r="A934" s="91">
        <v>42397</v>
      </c>
      <c r="B934" s="92" t="s">
        <v>29</v>
      </c>
      <c r="C934" s="93">
        <v>915</v>
      </c>
      <c r="D934" s="93">
        <v>930</v>
      </c>
      <c r="E934" s="54" t="s">
        <v>32</v>
      </c>
      <c r="F934" s="54" t="s">
        <v>68</v>
      </c>
      <c r="G934" s="160">
        <v>0</v>
      </c>
      <c r="H934" s="160">
        <v>0</v>
      </c>
      <c r="I934" s="160">
        <v>0</v>
      </c>
      <c r="J934" s="160">
        <v>0</v>
      </c>
      <c r="K934" s="54">
        <f t="shared" si="121"/>
        <v>0</v>
      </c>
      <c r="L934" s="54">
        <f t="shared" si="116"/>
        <v>0</v>
      </c>
      <c r="M934" s="54">
        <f t="shared" si="117"/>
        <v>0</v>
      </c>
      <c r="N934" s="54">
        <f t="shared" si="118"/>
        <v>0</v>
      </c>
      <c r="O934" s="54">
        <f t="shared" si="119"/>
        <v>0</v>
      </c>
      <c r="P934" s="54">
        <f t="shared" si="122"/>
        <v>0</v>
      </c>
      <c r="Q934" s="54">
        <f t="shared" si="123"/>
        <v>0</v>
      </c>
      <c r="R934" s="94">
        <f t="shared" si="120"/>
        <v>0</v>
      </c>
    </row>
    <row r="935" spans="1:18" hidden="1" x14ac:dyDescent="0.25">
      <c r="A935" s="91">
        <v>42397</v>
      </c>
      <c r="B935" s="92" t="s">
        <v>29</v>
      </c>
      <c r="C935" s="93">
        <v>930</v>
      </c>
      <c r="D935" s="93">
        <v>945</v>
      </c>
      <c r="E935" s="54" t="s">
        <v>32</v>
      </c>
      <c r="F935" s="54" t="s">
        <v>68</v>
      </c>
      <c r="G935" s="160">
        <v>0</v>
      </c>
      <c r="H935" s="160">
        <v>0</v>
      </c>
      <c r="I935" s="160">
        <v>0</v>
      </c>
      <c r="J935" s="160">
        <v>0</v>
      </c>
      <c r="K935" s="54">
        <f t="shared" si="121"/>
        <v>0</v>
      </c>
      <c r="L935" s="54">
        <f t="shared" si="116"/>
        <v>0</v>
      </c>
      <c r="M935" s="54">
        <f t="shared" si="117"/>
        <v>0</v>
      </c>
      <c r="N935" s="54">
        <f t="shared" si="118"/>
        <v>0</v>
      </c>
      <c r="O935" s="54">
        <f t="shared" si="119"/>
        <v>0</v>
      </c>
      <c r="P935" s="54">
        <f t="shared" si="122"/>
        <v>0</v>
      </c>
      <c r="Q935" s="54">
        <f t="shared" si="123"/>
        <v>0</v>
      </c>
      <c r="R935" s="94">
        <f t="shared" si="120"/>
        <v>0</v>
      </c>
    </row>
    <row r="936" spans="1:18" hidden="1" x14ac:dyDescent="0.25">
      <c r="A936" s="91">
        <v>42397</v>
      </c>
      <c r="B936" s="92" t="s">
        <v>29</v>
      </c>
      <c r="C936" s="93">
        <v>945</v>
      </c>
      <c r="D936" s="93">
        <v>1000</v>
      </c>
      <c r="E936" s="54" t="s">
        <v>32</v>
      </c>
      <c r="F936" s="54" t="s">
        <v>68</v>
      </c>
      <c r="G936" s="160">
        <v>0</v>
      </c>
      <c r="H936" s="160">
        <v>0</v>
      </c>
      <c r="I936" s="160">
        <v>0</v>
      </c>
      <c r="J936" s="160">
        <v>0</v>
      </c>
      <c r="K936" s="54">
        <f t="shared" si="121"/>
        <v>0</v>
      </c>
      <c r="L936" s="54">
        <f t="shared" si="116"/>
        <v>0</v>
      </c>
      <c r="M936" s="54">
        <f t="shared" si="117"/>
        <v>0</v>
      </c>
      <c r="N936" s="54">
        <f t="shared" si="118"/>
        <v>0</v>
      </c>
      <c r="O936" s="54">
        <f t="shared" si="119"/>
        <v>0</v>
      </c>
      <c r="P936" s="54">
        <f t="shared" si="122"/>
        <v>0</v>
      </c>
      <c r="Q936" s="54">
        <f t="shared" si="123"/>
        <v>0</v>
      </c>
      <c r="R936" s="94">
        <f t="shared" si="120"/>
        <v>0</v>
      </c>
    </row>
    <row r="937" spans="1:18" hidden="1" x14ac:dyDescent="0.25">
      <c r="A937" s="91">
        <v>42397</v>
      </c>
      <c r="B937" s="92" t="s">
        <v>29</v>
      </c>
      <c r="C937" s="93">
        <v>1000</v>
      </c>
      <c r="D937" s="93">
        <v>1015</v>
      </c>
      <c r="E937" s="54" t="s">
        <v>32</v>
      </c>
      <c r="F937" s="54" t="s">
        <v>68</v>
      </c>
      <c r="G937" s="160">
        <v>0</v>
      </c>
      <c r="H937" s="160">
        <v>0</v>
      </c>
      <c r="I937" s="160">
        <v>0</v>
      </c>
      <c r="J937" s="160">
        <v>0</v>
      </c>
      <c r="K937" s="54">
        <f t="shared" si="121"/>
        <v>0</v>
      </c>
      <c r="L937" s="54">
        <f t="shared" si="116"/>
        <v>0</v>
      </c>
      <c r="M937" s="54">
        <f t="shared" si="117"/>
        <v>0</v>
      </c>
      <c r="N937" s="54">
        <f t="shared" si="118"/>
        <v>0</v>
      </c>
      <c r="O937" s="54">
        <f t="shared" si="119"/>
        <v>0</v>
      </c>
      <c r="P937" s="54">
        <f t="shared" si="122"/>
        <v>0</v>
      </c>
      <c r="Q937" s="54">
        <f t="shared" si="123"/>
        <v>0</v>
      </c>
      <c r="R937" s="94">
        <f t="shared" si="120"/>
        <v>0</v>
      </c>
    </row>
    <row r="938" spans="1:18" hidden="1" x14ac:dyDescent="0.25">
      <c r="A938" s="91">
        <v>42397</v>
      </c>
      <c r="B938" s="92" t="s">
        <v>29</v>
      </c>
      <c r="C938" s="93">
        <v>1015</v>
      </c>
      <c r="D938" s="93">
        <v>1030</v>
      </c>
      <c r="E938" s="54" t="s">
        <v>32</v>
      </c>
      <c r="F938" s="54" t="s">
        <v>68</v>
      </c>
      <c r="G938" s="160">
        <v>0</v>
      </c>
      <c r="H938" s="160">
        <v>0</v>
      </c>
      <c r="I938" s="160">
        <v>0</v>
      </c>
      <c r="J938" s="160">
        <v>0</v>
      </c>
      <c r="K938" s="54">
        <f t="shared" si="121"/>
        <v>0</v>
      </c>
      <c r="L938" s="54">
        <f t="shared" si="116"/>
        <v>0</v>
      </c>
      <c r="M938" s="54">
        <f t="shared" si="117"/>
        <v>0</v>
      </c>
      <c r="N938" s="54">
        <f t="shared" si="118"/>
        <v>0</v>
      </c>
      <c r="O938" s="54">
        <f t="shared" si="119"/>
        <v>0</v>
      </c>
      <c r="P938" s="54">
        <f t="shared" si="122"/>
        <v>0</v>
      </c>
      <c r="Q938" s="54">
        <f t="shared" si="123"/>
        <v>0</v>
      </c>
      <c r="R938" s="94">
        <f t="shared" si="120"/>
        <v>0</v>
      </c>
    </row>
    <row r="939" spans="1:18" hidden="1" x14ac:dyDescent="0.25">
      <c r="A939" s="91">
        <v>42397</v>
      </c>
      <c r="B939" s="92" t="s">
        <v>29</v>
      </c>
      <c r="C939" s="93">
        <v>1030</v>
      </c>
      <c r="D939" s="93">
        <v>1045</v>
      </c>
      <c r="E939" s="54" t="s">
        <v>32</v>
      </c>
      <c r="F939" s="54" t="s">
        <v>68</v>
      </c>
      <c r="G939" s="160">
        <v>0</v>
      </c>
      <c r="H939" s="160">
        <v>0</v>
      </c>
      <c r="I939" s="160">
        <v>0</v>
      </c>
      <c r="J939" s="160">
        <v>0</v>
      </c>
      <c r="K939" s="54">
        <f t="shared" si="121"/>
        <v>0</v>
      </c>
      <c r="L939" s="54">
        <f t="shared" si="116"/>
        <v>0</v>
      </c>
      <c r="M939" s="54">
        <f t="shared" si="117"/>
        <v>0</v>
      </c>
      <c r="N939" s="54">
        <f t="shared" si="118"/>
        <v>0</v>
      </c>
      <c r="O939" s="54">
        <f t="shared" si="119"/>
        <v>0</v>
      </c>
      <c r="P939" s="54">
        <f t="shared" si="122"/>
        <v>0</v>
      </c>
      <c r="Q939" s="54">
        <f t="shared" si="123"/>
        <v>0</v>
      </c>
      <c r="R939" s="94">
        <f t="shared" si="120"/>
        <v>0</v>
      </c>
    </row>
    <row r="940" spans="1:18" hidden="1" x14ac:dyDescent="0.25">
      <c r="A940" s="91">
        <v>42397</v>
      </c>
      <c r="B940" s="92" t="s">
        <v>29</v>
      </c>
      <c r="C940" s="93">
        <v>1045</v>
      </c>
      <c r="D940" s="93">
        <v>1100</v>
      </c>
      <c r="E940" s="54" t="s">
        <v>32</v>
      </c>
      <c r="F940" s="54" t="s">
        <v>68</v>
      </c>
      <c r="G940" s="160">
        <v>0</v>
      </c>
      <c r="H940" s="160">
        <v>0</v>
      </c>
      <c r="I940" s="160">
        <v>0</v>
      </c>
      <c r="J940" s="160">
        <v>0</v>
      </c>
      <c r="K940" s="54">
        <f t="shared" si="121"/>
        <v>0</v>
      </c>
      <c r="L940" s="54">
        <f t="shared" si="116"/>
        <v>0</v>
      </c>
      <c r="M940" s="54">
        <f t="shared" si="117"/>
        <v>0</v>
      </c>
      <c r="N940" s="54">
        <f t="shared" si="118"/>
        <v>0</v>
      </c>
      <c r="O940" s="54">
        <f t="shared" si="119"/>
        <v>0</v>
      </c>
      <c r="P940" s="54">
        <f t="shared" si="122"/>
        <v>0</v>
      </c>
      <c r="Q940" s="54">
        <f t="shared" si="123"/>
        <v>0</v>
      </c>
      <c r="R940" s="94">
        <f t="shared" si="120"/>
        <v>0</v>
      </c>
    </row>
    <row r="941" spans="1:18" hidden="1" x14ac:dyDescent="0.25">
      <c r="A941" s="91">
        <v>42397</v>
      </c>
      <c r="B941" s="92" t="s">
        <v>29</v>
      </c>
      <c r="C941" s="93">
        <v>1100</v>
      </c>
      <c r="D941" s="93">
        <v>1115</v>
      </c>
      <c r="E941" s="54" t="s">
        <v>32</v>
      </c>
      <c r="F941" s="54" t="s">
        <v>68</v>
      </c>
      <c r="G941" s="160">
        <v>0</v>
      </c>
      <c r="H941" s="160">
        <v>0</v>
      </c>
      <c r="I941" s="160">
        <v>0</v>
      </c>
      <c r="J941" s="160">
        <v>0</v>
      </c>
      <c r="K941" s="54">
        <f t="shared" si="121"/>
        <v>0</v>
      </c>
      <c r="L941" s="54">
        <f t="shared" si="116"/>
        <v>0</v>
      </c>
      <c r="M941" s="54">
        <f t="shared" si="117"/>
        <v>0</v>
      </c>
      <c r="N941" s="54">
        <f t="shared" si="118"/>
        <v>0</v>
      </c>
      <c r="O941" s="54">
        <f t="shared" si="119"/>
        <v>0</v>
      </c>
      <c r="P941" s="54">
        <f t="shared" si="122"/>
        <v>0</v>
      </c>
      <c r="Q941" s="54">
        <f t="shared" si="123"/>
        <v>0</v>
      </c>
      <c r="R941" s="94">
        <f t="shared" si="120"/>
        <v>0</v>
      </c>
    </row>
    <row r="942" spans="1:18" hidden="1" x14ac:dyDescent="0.25">
      <c r="A942" s="91">
        <v>42397</v>
      </c>
      <c r="B942" s="92" t="s">
        <v>29</v>
      </c>
      <c r="C942" s="93">
        <v>1115</v>
      </c>
      <c r="D942" s="93">
        <v>1130</v>
      </c>
      <c r="E942" s="54" t="s">
        <v>32</v>
      </c>
      <c r="F942" s="54" t="s">
        <v>68</v>
      </c>
      <c r="G942" s="160">
        <v>0</v>
      </c>
      <c r="H942" s="160">
        <v>0</v>
      </c>
      <c r="I942" s="160">
        <v>0</v>
      </c>
      <c r="J942" s="160">
        <v>0</v>
      </c>
      <c r="K942" s="54">
        <f t="shared" si="121"/>
        <v>0</v>
      </c>
      <c r="L942" s="54">
        <f t="shared" si="116"/>
        <v>0</v>
      </c>
      <c r="M942" s="54">
        <f t="shared" si="117"/>
        <v>0</v>
      </c>
      <c r="N942" s="54">
        <f t="shared" si="118"/>
        <v>0</v>
      </c>
      <c r="O942" s="54">
        <f t="shared" si="119"/>
        <v>0</v>
      </c>
      <c r="P942" s="54">
        <f t="shared" si="122"/>
        <v>0</v>
      </c>
      <c r="Q942" s="54">
        <f t="shared" si="123"/>
        <v>0</v>
      </c>
      <c r="R942" s="94">
        <f t="shared" si="120"/>
        <v>0</v>
      </c>
    </row>
    <row r="943" spans="1:18" hidden="1" x14ac:dyDescent="0.25">
      <c r="A943" s="91">
        <v>42397</v>
      </c>
      <c r="B943" s="92" t="s">
        <v>29</v>
      </c>
      <c r="C943" s="93">
        <v>1130</v>
      </c>
      <c r="D943" s="93">
        <v>1145</v>
      </c>
      <c r="E943" s="54" t="s">
        <v>32</v>
      </c>
      <c r="F943" s="54" t="s">
        <v>68</v>
      </c>
      <c r="G943" s="160">
        <v>0</v>
      </c>
      <c r="H943" s="160">
        <v>0</v>
      </c>
      <c r="I943" s="160">
        <v>0</v>
      </c>
      <c r="J943" s="160">
        <v>0</v>
      </c>
      <c r="K943" s="54">
        <f t="shared" si="121"/>
        <v>0</v>
      </c>
      <c r="L943" s="54">
        <f t="shared" si="116"/>
        <v>0</v>
      </c>
      <c r="M943" s="54">
        <f t="shared" si="117"/>
        <v>0</v>
      </c>
      <c r="N943" s="54">
        <f t="shared" si="118"/>
        <v>0</v>
      </c>
      <c r="O943" s="54">
        <f t="shared" si="119"/>
        <v>0</v>
      </c>
      <c r="P943" s="54">
        <f t="shared" si="122"/>
        <v>0</v>
      </c>
      <c r="Q943" s="54">
        <f t="shared" si="123"/>
        <v>0</v>
      </c>
      <c r="R943" s="94">
        <f t="shared" si="120"/>
        <v>0</v>
      </c>
    </row>
    <row r="944" spans="1:18" hidden="1" x14ac:dyDescent="0.25">
      <c r="A944" s="91">
        <v>42397</v>
      </c>
      <c r="B944" s="92" t="s">
        <v>29</v>
      </c>
      <c r="C944" s="93">
        <v>1145</v>
      </c>
      <c r="D944" s="93">
        <v>1200</v>
      </c>
      <c r="E944" s="54" t="s">
        <v>32</v>
      </c>
      <c r="F944" s="54" t="s">
        <v>68</v>
      </c>
      <c r="G944" s="160">
        <v>0</v>
      </c>
      <c r="H944" s="160">
        <v>0</v>
      </c>
      <c r="I944" s="160">
        <v>0</v>
      </c>
      <c r="J944" s="160">
        <v>0</v>
      </c>
      <c r="K944" s="54">
        <f t="shared" si="121"/>
        <v>0</v>
      </c>
      <c r="L944" s="54">
        <f t="shared" si="116"/>
        <v>0</v>
      </c>
      <c r="M944" s="54">
        <f t="shared" si="117"/>
        <v>0</v>
      </c>
      <c r="N944" s="54">
        <f t="shared" si="118"/>
        <v>0</v>
      </c>
      <c r="O944" s="54">
        <f t="shared" si="119"/>
        <v>0</v>
      </c>
      <c r="P944" s="54">
        <f t="shared" si="122"/>
        <v>0</v>
      </c>
      <c r="Q944" s="54">
        <f t="shared" si="123"/>
        <v>0</v>
      </c>
      <c r="R944" s="94">
        <f t="shared" si="120"/>
        <v>0</v>
      </c>
    </row>
    <row r="945" spans="1:18" hidden="1" x14ac:dyDescent="0.25">
      <c r="A945" s="91">
        <v>42397</v>
      </c>
      <c r="B945" s="92" t="s">
        <v>29</v>
      </c>
      <c r="C945" s="93">
        <v>1200</v>
      </c>
      <c r="D945" s="93">
        <v>1215</v>
      </c>
      <c r="E945" s="54" t="s">
        <v>32</v>
      </c>
      <c r="F945" s="54" t="s">
        <v>68</v>
      </c>
      <c r="G945" s="160">
        <v>0</v>
      </c>
      <c r="H945" s="160">
        <v>0</v>
      </c>
      <c r="I945" s="160">
        <v>0</v>
      </c>
      <c r="J945" s="160">
        <v>0</v>
      </c>
      <c r="K945" s="54">
        <f t="shared" si="121"/>
        <v>0</v>
      </c>
      <c r="L945" s="54">
        <f t="shared" si="116"/>
        <v>0</v>
      </c>
      <c r="M945" s="54">
        <f t="shared" si="117"/>
        <v>0</v>
      </c>
      <c r="N945" s="54">
        <f t="shared" si="118"/>
        <v>0</v>
      </c>
      <c r="O945" s="54">
        <f t="shared" si="119"/>
        <v>0</v>
      </c>
      <c r="P945" s="54">
        <f t="shared" si="122"/>
        <v>0</v>
      </c>
      <c r="Q945" s="54">
        <f t="shared" si="123"/>
        <v>0</v>
      </c>
      <c r="R945" s="94">
        <f t="shared" si="120"/>
        <v>0</v>
      </c>
    </row>
    <row r="946" spans="1:18" hidden="1" x14ac:dyDescent="0.25">
      <c r="A946" s="91">
        <v>42397</v>
      </c>
      <c r="B946" s="92" t="s">
        <v>29</v>
      </c>
      <c r="C946" s="93">
        <v>1215</v>
      </c>
      <c r="D946" s="93">
        <v>1230</v>
      </c>
      <c r="E946" s="54" t="s">
        <v>32</v>
      </c>
      <c r="F946" s="54" t="s">
        <v>68</v>
      </c>
      <c r="G946" s="160">
        <v>0</v>
      </c>
      <c r="H946" s="160">
        <v>0</v>
      </c>
      <c r="I946" s="160">
        <v>0</v>
      </c>
      <c r="J946" s="160">
        <v>0</v>
      </c>
      <c r="K946" s="54">
        <f t="shared" si="121"/>
        <v>0</v>
      </c>
      <c r="L946" s="54">
        <f t="shared" si="116"/>
        <v>0</v>
      </c>
      <c r="M946" s="54">
        <f t="shared" si="117"/>
        <v>0</v>
      </c>
      <c r="N946" s="54">
        <f t="shared" si="118"/>
        <v>0</v>
      </c>
      <c r="O946" s="54">
        <f t="shared" si="119"/>
        <v>0</v>
      </c>
      <c r="P946" s="54">
        <f t="shared" si="122"/>
        <v>0</v>
      </c>
      <c r="Q946" s="54">
        <f t="shared" si="123"/>
        <v>0</v>
      </c>
      <c r="R946" s="94">
        <f t="shared" si="120"/>
        <v>0</v>
      </c>
    </row>
    <row r="947" spans="1:18" hidden="1" x14ac:dyDescent="0.25">
      <c r="A947" s="91">
        <v>42397</v>
      </c>
      <c r="B947" s="92" t="s">
        <v>29</v>
      </c>
      <c r="C947" s="93">
        <v>1230</v>
      </c>
      <c r="D947" s="93">
        <v>1245</v>
      </c>
      <c r="E947" s="54" t="s">
        <v>32</v>
      </c>
      <c r="F947" s="54" t="s">
        <v>68</v>
      </c>
      <c r="G947" s="160">
        <v>0</v>
      </c>
      <c r="H947" s="160">
        <v>0</v>
      </c>
      <c r="I947" s="160">
        <v>0</v>
      </c>
      <c r="J947" s="160">
        <v>0</v>
      </c>
      <c r="K947" s="54">
        <f t="shared" si="121"/>
        <v>0</v>
      </c>
      <c r="L947" s="54">
        <f t="shared" si="116"/>
        <v>0</v>
      </c>
      <c r="M947" s="54">
        <f t="shared" si="117"/>
        <v>0</v>
      </c>
      <c r="N947" s="54">
        <f t="shared" si="118"/>
        <v>0</v>
      </c>
      <c r="O947" s="54">
        <f t="shared" si="119"/>
        <v>0</v>
      </c>
      <c r="P947" s="54">
        <f t="shared" si="122"/>
        <v>0</v>
      </c>
      <c r="Q947" s="54">
        <f t="shared" si="123"/>
        <v>0</v>
      </c>
      <c r="R947" s="94">
        <f t="shared" si="120"/>
        <v>0</v>
      </c>
    </row>
    <row r="948" spans="1:18" hidden="1" x14ac:dyDescent="0.25">
      <c r="A948" s="91">
        <v>42397</v>
      </c>
      <c r="B948" s="92" t="s">
        <v>29</v>
      </c>
      <c r="C948" s="93">
        <v>1245</v>
      </c>
      <c r="D948" s="93">
        <v>1300</v>
      </c>
      <c r="E948" s="54" t="s">
        <v>32</v>
      </c>
      <c r="F948" s="54" t="s">
        <v>68</v>
      </c>
      <c r="G948" s="160">
        <v>0</v>
      </c>
      <c r="H948" s="160">
        <v>0</v>
      </c>
      <c r="I948" s="160">
        <v>0</v>
      </c>
      <c r="J948" s="160">
        <v>0</v>
      </c>
      <c r="K948" s="54">
        <f t="shared" si="121"/>
        <v>0</v>
      </c>
      <c r="L948" s="54">
        <f t="shared" si="116"/>
        <v>0</v>
      </c>
      <c r="M948" s="54">
        <f t="shared" si="117"/>
        <v>0</v>
      </c>
      <c r="N948" s="54">
        <f t="shared" si="118"/>
        <v>0</v>
      </c>
      <c r="O948" s="54">
        <f t="shared" si="119"/>
        <v>0</v>
      </c>
      <c r="P948" s="54">
        <f t="shared" si="122"/>
        <v>0</v>
      </c>
      <c r="Q948" s="54">
        <f t="shared" si="123"/>
        <v>0</v>
      </c>
      <c r="R948" s="94">
        <f t="shared" si="120"/>
        <v>0</v>
      </c>
    </row>
    <row r="949" spans="1:18" hidden="1" x14ac:dyDescent="0.25">
      <c r="A949" s="91">
        <v>42397</v>
      </c>
      <c r="B949" s="92" t="s">
        <v>29</v>
      </c>
      <c r="C949" s="93">
        <v>1300</v>
      </c>
      <c r="D949" s="93">
        <v>1315</v>
      </c>
      <c r="E949" s="54" t="s">
        <v>32</v>
      </c>
      <c r="F949" s="54" t="s">
        <v>68</v>
      </c>
      <c r="G949" s="160">
        <v>0</v>
      </c>
      <c r="H949" s="160">
        <v>0</v>
      </c>
      <c r="I949" s="160">
        <v>0</v>
      </c>
      <c r="J949" s="160">
        <v>0</v>
      </c>
      <c r="K949" s="54">
        <f t="shared" si="121"/>
        <v>0</v>
      </c>
      <c r="L949" s="54">
        <f t="shared" si="116"/>
        <v>0</v>
      </c>
      <c r="M949" s="54">
        <f t="shared" si="117"/>
        <v>0</v>
      </c>
      <c r="N949" s="54">
        <f t="shared" si="118"/>
        <v>0</v>
      </c>
      <c r="O949" s="54">
        <f t="shared" si="119"/>
        <v>0</v>
      </c>
      <c r="P949" s="54">
        <f t="shared" si="122"/>
        <v>0</v>
      </c>
      <c r="Q949" s="54">
        <f t="shared" si="123"/>
        <v>0</v>
      </c>
      <c r="R949" s="94">
        <f t="shared" si="120"/>
        <v>0</v>
      </c>
    </row>
    <row r="950" spans="1:18" hidden="1" x14ac:dyDescent="0.25">
      <c r="A950" s="91">
        <v>42397</v>
      </c>
      <c r="B950" s="92" t="s">
        <v>29</v>
      </c>
      <c r="C950" s="93">
        <v>1315</v>
      </c>
      <c r="D950" s="93">
        <v>1330</v>
      </c>
      <c r="E950" s="54" t="s">
        <v>32</v>
      </c>
      <c r="F950" s="54" t="s">
        <v>68</v>
      </c>
      <c r="G950" s="160">
        <v>0</v>
      </c>
      <c r="H950" s="160">
        <v>0</v>
      </c>
      <c r="I950" s="160">
        <v>0</v>
      </c>
      <c r="J950" s="160">
        <v>0</v>
      </c>
      <c r="K950" s="54">
        <f t="shared" si="121"/>
        <v>0</v>
      </c>
      <c r="L950" s="54">
        <f t="shared" si="116"/>
        <v>0</v>
      </c>
      <c r="M950" s="54">
        <f t="shared" si="117"/>
        <v>0</v>
      </c>
      <c r="N950" s="54">
        <f t="shared" si="118"/>
        <v>0</v>
      </c>
      <c r="O950" s="54">
        <f t="shared" si="119"/>
        <v>0</v>
      </c>
      <c r="P950" s="54">
        <f t="shared" si="122"/>
        <v>0</v>
      </c>
      <c r="Q950" s="54">
        <f t="shared" si="123"/>
        <v>0</v>
      </c>
      <c r="R950" s="94">
        <f t="shared" si="120"/>
        <v>0</v>
      </c>
    </row>
    <row r="951" spans="1:18" hidden="1" x14ac:dyDescent="0.25">
      <c r="A951" s="91">
        <v>42397</v>
      </c>
      <c r="B951" s="92" t="s">
        <v>29</v>
      </c>
      <c r="C951" s="93">
        <v>1330</v>
      </c>
      <c r="D951" s="93">
        <v>1345</v>
      </c>
      <c r="E951" s="54" t="s">
        <v>32</v>
      </c>
      <c r="F951" s="54" t="s">
        <v>68</v>
      </c>
      <c r="G951" s="160">
        <v>0</v>
      </c>
      <c r="H951" s="160">
        <v>0</v>
      </c>
      <c r="I951" s="160">
        <v>0</v>
      </c>
      <c r="J951" s="160">
        <v>0</v>
      </c>
      <c r="K951" s="54">
        <f t="shared" si="121"/>
        <v>0</v>
      </c>
      <c r="L951" s="54">
        <f t="shared" si="116"/>
        <v>0</v>
      </c>
      <c r="M951" s="54">
        <f t="shared" si="117"/>
        <v>0</v>
      </c>
      <c r="N951" s="54">
        <f t="shared" si="118"/>
        <v>0</v>
      </c>
      <c r="O951" s="54">
        <f t="shared" si="119"/>
        <v>0</v>
      </c>
      <c r="P951" s="54">
        <f t="shared" si="122"/>
        <v>0</v>
      </c>
      <c r="Q951" s="54">
        <f t="shared" si="123"/>
        <v>0</v>
      </c>
      <c r="R951" s="94">
        <f t="shared" si="120"/>
        <v>0</v>
      </c>
    </row>
    <row r="952" spans="1:18" hidden="1" x14ac:dyDescent="0.25">
      <c r="A952" s="91">
        <v>42397</v>
      </c>
      <c r="B952" s="92" t="s">
        <v>29</v>
      </c>
      <c r="C952" s="93">
        <v>1345</v>
      </c>
      <c r="D952" s="93">
        <v>1400</v>
      </c>
      <c r="E952" s="54" t="s">
        <v>32</v>
      </c>
      <c r="F952" s="54" t="s">
        <v>68</v>
      </c>
      <c r="G952" s="160">
        <v>0</v>
      </c>
      <c r="H952" s="160">
        <v>0</v>
      </c>
      <c r="I952" s="160">
        <v>0</v>
      </c>
      <c r="J952" s="160">
        <v>0</v>
      </c>
      <c r="K952" s="54">
        <f t="shared" si="121"/>
        <v>0</v>
      </c>
      <c r="L952" s="54">
        <f t="shared" si="116"/>
        <v>0</v>
      </c>
      <c r="M952" s="54">
        <f t="shared" si="117"/>
        <v>0</v>
      </c>
      <c r="N952" s="54">
        <f t="shared" si="118"/>
        <v>0</v>
      </c>
      <c r="O952" s="54">
        <f t="shared" si="119"/>
        <v>0</v>
      </c>
      <c r="P952" s="54">
        <f t="shared" si="122"/>
        <v>0</v>
      </c>
      <c r="Q952" s="54">
        <f t="shared" si="123"/>
        <v>0</v>
      </c>
      <c r="R952" s="94">
        <f t="shared" si="120"/>
        <v>0</v>
      </c>
    </row>
    <row r="953" spans="1:18" hidden="1" x14ac:dyDescent="0.25">
      <c r="A953" s="91">
        <v>42397</v>
      </c>
      <c r="B953" s="92" t="s">
        <v>29</v>
      </c>
      <c r="C953" s="93">
        <v>1400</v>
      </c>
      <c r="D953" s="93">
        <v>1415</v>
      </c>
      <c r="E953" s="54" t="s">
        <v>32</v>
      </c>
      <c r="F953" s="54" t="s">
        <v>68</v>
      </c>
      <c r="G953" s="160">
        <v>0</v>
      </c>
      <c r="H953" s="160">
        <v>0</v>
      </c>
      <c r="I953" s="160">
        <v>0</v>
      </c>
      <c r="J953" s="160">
        <v>0</v>
      </c>
      <c r="K953" s="54">
        <f t="shared" si="121"/>
        <v>0</v>
      </c>
      <c r="L953" s="54">
        <f t="shared" si="116"/>
        <v>0</v>
      </c>
      <c r="M953" s="54">
        <f t="shared" si="117"/>
        <v>0</v>
      </c>
      <c r="N953" s="54">
        <f t="shared" si="118"/>
        <v>0</v>
      </c>
      <c r="O953" s="54">
        <f t="shared" si="119"/>
        <v>0</v>
      </c>
      <c r="P953" s="54">
        <f t="shared" si="122"/>
        <v>0</v>
      </c>
      <c r="Q953" s="54">
        <f t="shared" si="123"/>
        <v>0</v>
      </c>
      <c r="R953" s="94">
        <f t="shared" si="120"/>
        <v>0</v>
      </c>
    </row>
    <row r="954" spans="1:18" hidden="1" x14ac:dyDescent="0.25">
      <c r="A954" s="91">
        <v>42397</v>
      </c>
      <c r="B954" s="92" t="s">
        <v>29</v>
      </c>
      <c r="C954" s="93">
        <v>1415</v>
      </c>
      <c r="D954" s="93">
        <v>1430</v>
      </c>
      <c r="E954" s="54" t="s">
        <v>32</v>
      </c>
      <c r="F954" s="54" t="s">
        <v>68</v>
      </c>
      <c r="G954" s="160">
        <v>0</v>
      </c>
      <c r="H954" s="160">
        <v>0</v>
      </c>
      <c r="I954" s="160">
        <v>0</v>
      </c>
      <c r="J954" s="160">
        <v>0</v>
      </c>
      <c r="K954" s="54">
        <f t="shared" si="121"/>
        <v>0</v>
      </c>
      <c r="L954" s="54">
        <f t="shared" si="116"/>
        <v>0</v>
      </c>
      <c r="M954" s="54">
        <f t="shared" si="117"/>
        <v>0</v>
      </c>
      <c r="N954" s="54">
        <f t="shared" si="118"/>
        <v>0</v>
      </c>
      <c r="O954" s="54">
        <f t="shared" si="119"/>
        <v>0</v>
      </c>
      <c r="P954" s="54">
        <f t="shared" si="122"/>
        <v>0</v>
      </c>
      <c r="Q954" s="54">
        <f t="shared" si="123"/>
        <v>0</v>
      </c>
      <c r="R954" s="94">
        <f t="shared" si="120"/>
        <v>0</v>
      </c>
    </row>
    <row r="955" spans="1:18" hidden="1" x14ac:dyDescent="0.25">
      <c r="A955" s="91">
        <v>42397</v>
      </c>
      <c r="B955" s="92" t="s">
        <v>29</v>
      </c>
      <c r="C955" s="93">
        <v>1430</v>
      </c>
      <c r="D955" s="93">
        <v>1445</v>
      </c>
      <c r="E955" s="54" t="s">
        <v>32</v>
      </c>
      <c r="F955" s="54" t="s">
        <v>68</v>
      </c>
      <c r="G955" s="160">
        <v>0</v>
      </c>
      <c r="H955" s="160">
        <v>0</v>
      </c>
      <c r="I955" s="160">
        <v>0</v>
      </c>
      <c r="J955" s="160">
        <v>0</v>
      </c>
      <c r="K955" s="54">
        <f t="shared" si="121"/>
        <v>0</v>
      </c>
      <c r="L955" s="54">
        <f t="shared" si="116"/>
        <v>0</v>
      </c>
      <c r="M955" s="54">
        <f t="shared" si="117"/>
        <v>0</v>
      </c>
      <c r="N955" s="54">
        <f t="shared" si="118"/>
        <v>0</v>
      </c>
      <c r="O955" s="54">
        <f t="shared" si="119"/>
        <v>0</v>
      </c>
      <c r="P955" s="54">
        <f t="shared" si="122"/>
        <v>0</v>
      </c>
      <c r="Q955" s="54">
        <f t="shared" si="123"/>
        <v>0</v>
      </c>
      <c r="R955" s="94">
        <f t="shared" si="120"/>
        <v>0</v>
      </c>
    </row>
    <row r="956" spans="1:18" hidden="1" x14ac:dyDescent="0.25">
      <c r="A956" s="91">
        <v>42397</v>
      </c>
      <c r="B956" s="92" t="s">
        <v>29</v>
      </c>
      <c r="C956" s="93">
        <v>1445</v>
      </c>
      <c r="D956" s="93">
        <v>1500</v>
      </c>
      <c r="E956" s="54" t="s">
        <v>32</v>
      </c>
      <c r="F956" s="54" t="s">
        <v>68</v>
      </c>
      <c r="G956" s="160">
        <v>0</v>
      </c>
      <c r="H956" s="160">
        <v>0</v>
      </c>
      <c r="I956" s="160">
        <v>0</v>
      </c>
      <c r="J956" s="160">
        <v>0</v>
      </c>
      <c r="K956" s="54">
        <f t="shared" si="121"/>
        <v>0</v>
      </c>
      <c r="L956" s="54">
        <f t="shared" si="116"/>
        <v>0</v>
      </c>
      <c r="M956" s="54">
        <f t="shared" si="117"/>
        <v>0</v>
      </c>
      <c r="N956" s="54">
        <f t="shared" si="118"/>
        <v>0</v>
      </c>
      <c r="O956" s="54">
        <f t="shared" si="119"/>
        <v>0</v>
      </c>
      <c r="P956" s="54">
        <f t="shared" si="122"/>
        <v>0</v>
      </c>
      <c r="Q956" s="54">
        <f t="shared" si="123"/>
        <v>0</v>
      </c>
      <c r="R956" s="94">
        <f t="shared" si="120"/>
        <v>0</v>
      </c>
    </row>
    <row r="957" spans="1:18" hidden="1" x14ac:dyDescent="0.25">
      <c r="A957" s="91">
        <v>42397</v>
      </c>
      <c r="B957" s="92" t="s">
        <v>29</v>
      </c>
      <c r="C957" s="93">
        <v>1500</v>
      </c>
      <c r="D957" s="93">
        <v>1515</v>
      </c>
      <c r="E957" s="54" t="s">
        <v>32</v>
      </c>
      <c r="F957" s="54" t="s">
        <v>68</v>
      </c>
      <c r="G957" s="160">
        <v>0</v>
      </c>
      <c r="H957" s="160">
        <v>0</v>
      </c>
      <c r="I957" s="160">
        <v>0</v>
      </c>
      <c r="J957" s="160">
        <v>0</v>
      </c>
      <c r="K957" s="54">
        <f t="shared" si="121"/>
        <v>0</v>
      </c>
      <c r="L957" s="54">
        <f t="shared" si="116"/>
        <v>0</v>
      </c>
      <c r="M957" s="54">
        <f t="shared" si="117"/>
        <v>0</v>
      </c>
      <c r="N957" s="54">
        <f t="shared" si="118"/>
        <v>0</v>
      </c>
      <c r="O957" s="54">
        <f t="shared" si="119"/>
        <v>0</v>
      </c>
      <c r="P957" s="54">
        <f t="shared" si="122"/>
        <v>0</v>
      </c>
      <c r="Q957" s="54">
        <f t="shared" si="123"/>
        <v>0</v>
      </c>
      <c r="R957" s="94">
        <f t="shared" si="120"/>
        <v>0</v>
      </c>
    </row>
    <row r="958" spans="1:18" hidden="1" x14ac:dyDescent="0.25">
      <c r="A958" s="91">
        <v>42397</v>
      </c>
      <c r="B958" s="92" t="s">
        <v>29</v>
      </c>
      <c r="C958" s="93">
        <v>1515</v>
      </c>
      <c r="D958" s="93">
        <v>1530</v>
      </c>
      <c r="E958" s="54" t="s">
        <v>32</v>
      </c>
      <c r="F958" s="54" t="s">
        <v>68</v>
      </c>
      <c r="G958" s="160">
        <v>0</v>
      </c>
      <c r="H958" s="160">
        <v>0</v>
      </c>
      <c r="I958" s="160">
        <v>0</v>
      </c>
      <c r="J958" s="160">
        <v>0</v>
      </c>
      <c r="K958" s="54">
        <f t="shared" si="121"/>
        <v>0</v>
      </c>
      <c r="L958" s="54">
        <f t="shared" si="116"/>
        <v>0</v>
      </c>
      <c r="M958" s="54">
        <f t="shared" si="117"/>
        <v>0</v>
      </c>
      <c r="N958" s="54">
        <f t="shared" si="118"/>
        <v>0</v>
      </c>
      <c r="O958" s="54">
        <f t="shared" si="119"/>
        <v>0</v>
      </c>
      <c r="P958" s="54">
        <f t="shared" si="122"/>
        <v>0</v>
      </c>
      <c r="Q958" s="54">
        <f t="shared" si="123"/>
        <v>0</v>
      </c>
      <c r="R958" s="94">
        <f t="shared" si="120"/>
        <v>0</v>
      </c>
    </row>
    <row r="959" spans="1:18" hidden="1" x14ac:dyDescent="0.25">
      <c r="A959" s="91">
        <v>42397</v>
      </c>
      <c r="B959" s="92" t="s">
        <v>29</v>
      </c>
      <c r="C959" s="93">
        <v>1530</v>
      </c>
      <c r="D959" s="93">
        <v>1545</v>
      </c>
      <c r="E959" s="54" t="s">
        <v>32</v>
      </c>
      <c r="F959" s="54" t="s">
        <v>68</v>
      </c>
      <c r="G959" s="160">
        <v>0</v>
      </c>
      <c r="H959" s="160">
        <v>0</v>
      </c>
      <c r="I959" s="160">
        <v>0</v>
      </c>
      <c r="J959" s="160">
        <v>0</v>
      </c>
      <c r="K959" s="54">
        <f t="shared" si="121"/>
        <v>0</v>
      </c>
      <c r="L959" s="54">
        <f t="shared" si="116"/>
        <v>0</v>
      </c>
      <c r="M959" s="54">
        <f t="shared" si="117"/>
        <v>0</v>
      </c>
      <c r="N959" s="54">
        <f t="shared" si="118"/>
        <v>0</v>
      </c>
      <c r="O959" s="54">
        <f t="shared" si="119"/>
        <v>0</v>
      </c>
      <c r="P959" s="54">
        <f t="shared" si="122"/>
        <v>0</v>
      </c>
      <c r="Q959" s="54">
        <f t="shared" si="123"/>
        <v>0</v>
      </c>
      <c r="R959" s="94">
        <f t="shared" si="120"/>
        <v>0</v>
      </c>
    </row>
    <row r="960" spans="1:18" hidden="1" x14ac:dyDescent="0.25">
      <c r="A960" s="91">
        <v>42397</v>
      </c>
      <c r="B960" s="92" t="s">
        <v>29</v>
      </c>
      <c r="C960" s="93">
        <v>1545</v>
      </c>
      <c r="D960" s="93">
        <v>1600</v>
      </c>
      <c r="E960" s="54" t="s">
        <v>32</v>
      </c>
      <c r="F960" s="54" t="s">
        <v>68</v>
      </c>
      <c r="G960" s="160">
        <v>0</v>
      </c>
      <c r="H960" s="160">
        <v>0</v>
      </c>
      <c r="I960" s="160">
        <v>0</v>
      </c>
      <c r="J960" s="160">
        <v>0</v>
      </c>
      <c r="K960" s="54">
        <f t="shared" si="121"/>
        <v>0</v>
      </c>
      <c r="L960" s="54">
        <f t="shared" si="116"/>
        <v>0</v>
      </c>
      <c r="M960" s="54">
        <f t="shared" si="117"/>
        <v>0</v>
      </c>
      <c r="N960" s="54">
        <f t="shared" si="118"/>
        <v>0</v>
      </c>
      <c r="O960" s="54">
        <f t="shared" si="119"/>
        <v>0</v>
      </c>
      <c r="P960" s="54">
        <f t="shared" si="122"/>
        <v>0</v>
      </c>
      <c r="Q960" s="54">
        <f t="shared" si="123"/>
        <v>0</v>
      </c>
      <c r="R960" s="94">
        <f t="shared" si="120"/>
        <v>0</v>
      </c>
    </row>
    <row r="961" spans="1:18" hidden="1" x14ac:dyDescent="0.25">
      <c r="A961" s="91">
        <v>42397</v>
      </c>
      <c r="B961" s="92" t="s">
        <v>29</v>
      </c>
      <c r="C961" s="93">
        <v>1600</v>
      </c>
      <c r="D961" s="93">
        <v>1615</v>
      </c>
      <c r="E961" s="54" t="s">
        <v>32</v>
      </c>
      <c r="F961" s="54" t="s">
        <v>68</v>
      </c>
      <c r="G961" s="160">
        <v>0</v>
      </c>
      <c r="H961" s="160">
        <v>0</v>
      </c>
      <c r="I961" s="160">
        <v>0</v>
      </c>
      <c r="J961" s="160">
        <v>0</v>
      </c>
      <c r="K961" s="54">
        <f t="shared" si="121"/>
        <v>0</v>
      </c>
      <c r="L961" s="54">
        <f t="shared" si="116"/>
        <v>0</v>
      </c>
      <c r="M961" s="54">
        <f t="shared" si="117"/>
        <v>0</v>
      </c>
      <c r="N961" s="54">
        <f t="shared" si="118"/>
        <v>0</v>
      </c>
      <c r="O961" s="54">
        <f t="shared" si="119"/>
        <v>0</v>
      </c>
      <c r="P961" s="54">
        <f t="shared" si="122"/>
        <v>0</v>
      </c>
      <c r="Q961" s="54">
        <f t="shared" si="123"/>
        <v>0</v>
      </c>
      <c r="R961" s="94">
        <f t="shared" si="120"/>
        <v>0</v>
      </c>
    </row>
    <row r="962" spans="1:18" hidden="1" x14ac:dyDescent="0.25">
      <c r="A962" s="91">
        <v>42397</v>
      </c>
      <c r="B962" s="92" t="s">
        <v>29</v>
      </c>
      <c r="C962" s="93">
        <v>1615</v>
      </c>
      <c r="D962" s="93">
        <v>1630</v>
      </c>
      <c r="E962" s="54" t="s">
        <v>32</v>
      </c>
      <c r="F962" s="54" t="s">
        <v>68</v>
      </c>
      <c r="G962" s="160">
        <v>0</v>
      </c>
      <c r="H962" s="160">
        <v>0</v>
      </c>
      <c r="I962" s="160">
        <v>0</v>
      </c>
      <c r="J962" s="160">
        <v>0</v>
      </c>
      <c r="K962" s="54">
        <f t="shared" si="121"/>
        <v>0</v>
      </c>
      <c r="L962" s="54">
        <f t="shared" si="116"/>
        <v>0</v>
      </c>
      <c r="M962" s="54">
        <f t="shared" si="117"/>
        <v>0</v>
      </c>
      <c r="N962" s="54">
        <f t="shared" si="118"/>
        <v>0</v>
      </c>
      <c r="O962" s="54">
        <f t="shared" si="119"/>
        <v>0</v>
      </c>
      <c r="P962" s="54">
        <f t="shared" si="122"/>
        <v>0</v>
      </c>
      <c r="Q962" s="54">
        <f t="shared" si="123"/>
        <v>0</v>
      </c>
      <c r="R962" s="94">
        <f t="shared" si="120"/>
        <v>0</v>
      </c>
    </row>
    <row r="963" spans="1:18" hidden="1" x14ac:dyDescent="0.25">
      <c r="A963" s="91">
        <v>42397</v>
      </c>
      <c r="B963" s="92" t="s">
        <v>29</v>
      </c>
      <c r="C963" s="93">
        <v>1630</v>
      </c>
      <c r="D963" s="93">
        <v>1645</v>
      </c>
      <c r="E963" s="54" t="s">
        <v>32</v>
      </c>
      <c r="F963" s="54" t="s">
        <v>68</v>
      </c>
      <c r="G963" s="160">
        <v>0</v>
      </c>
      <c r="H963" s="160">
        <v>0</v>
      </c>
      <c r="I963" s="160">
        <v>0</v>
      </c>
      <c r="J963" s="160">
        <v>0</v>
      </c>
      <c r="K963" s="54">
        <f t="shared" si="121"/>
        <v>0</v>
      </c>
      <c r="L963" s="54">
        <f t="shared" si="116"/>
        <v>0</v>
      </c>
      <c r="M963" s="54">
        <f t="shared" si="117"/>
        <v>0</v>
      </c>
      <c r="N963" s="54">
        <f t="shared" si="118"/>
        <v>0</v>
      </c>
      <c r="O963" s="54">
        <f t="shared" si="119"/>
        <v>0</v>
      </c>
      <c r="P963" s="54">
        <f t="shared" si="122"/>
        <v>0</v>
      </c>
      <c r="Q963" s="54">
        <f t="shared" si="123"/>
        <v>0</v>
      </c>
      <c r="R963" s="94">
        <f t="shared" si="120"/>
        <v>0</v>
      </c>
    </row>
    <row r="964" spans="1:18" hidden="1" x14ac:dyDescent="0.25">
      <c r="A964" s="91">
        <v>42397</v>
      </c>
      <c r="B964" s="92" t="s">
        <v>29</v>
      </c>
      <c r="C964" s="93">
        <v>1645</v>
      </c>
      <c r="D964" s="93">
        <v>1700</v>
      </c>
      <c r="E964" s="54" t="s">
        <v>32</v>
      </c>
      <c r="F964" s="54" t="s">
        <v>68</v>
      </c>
      <c r="G964" s="160">
        <v>0</v>
      </c>
      <c r="H964" s="160">
        <v>0</v>
      </c>
      <c r="I964" s="160">
        <v>0</v>
      </c>
      <c r="J964" s="160">
        <v>0</v>
      </c>
      <c r="K964" s="54">
        <f t="shared" si="121"/>
        <v>0</v>
      </c>
      <c r="L964" s="54">
        <f t="shared" si="116"/>
        <v>0</v>
      </c>
      <c r="M964" s="54">
        <f t="shared" si="117"/>
        <v>0</v>
      </c>
      <c r="N964" s="54">
        <f t="shared" si="118"/>
        <v>0</v>
      </c>
      <c r="O964" s="54">
        <f t="shared" si="119"/>
        <v>0</v>
      </c>
      <c r="P964" s="54">
        <f t="shared" si="122"/>
        <v>0</v>
      </c>
      <c r="Q964" s="54">
        <f t="shared" si="123"/>
        <v>0</v>
      </c>
      <c r="R964" s="94">
        <f t="shared" si="120"/>
        <v>0</v>
      </c>
    </row>
    <row r="965" spans="1:18" hidden="1" x14ac:dyDescent="0.25">
      <c r="A965" s="91">
        <v>42397</v>
      </c>
      <c r="B965" s="92" t="s">
        <v>29</v>
      </c>
      <c r="C965" s="93">
        <v>1700</v>
      </c>
      <c r="D965" s="93">
        <v>1715</v>
      </c>
      <c r="E965" s="54" t="s">
        <v>32</v>
      </c>
      <c r="F965" s="54" t="s">
        <v>68</v>
      </c>
      <c r="G965" s="160">
        <v>0</v>
      </c>
      <c r="H965" s="160">
        <v>0</v>
      </c>
      <c r="I965" s="160">
        <v>0</v>
      </c>
      <c r="J965" s="160">
        <v>0</v>
      </c>
      <c r="K965" s="54">
        <f t="shared" si="121"/>
        <v>0</v>
      </c>
      <c r="L965" s="54">
        <f t="shared" si="116"/>
        <v>0</v>
      </c>
      <c r="M965" s="54">
        <f t="shared" si="117"/>
        <v>0</v>
      </c>
      <c r="N965" s="54">
        <f t="shared" si="118"/>
        <v>0</v>
      </c>
      <c r="O965" s="54">
        <f t="shared" si="119"/>
        <v>0</v>
      </c>
      <c r="P965" s="54">
        <f t="shared" si="122"/>
        <v>0</v>
      </c>
      <c r="Q965" s="54">
        <f t="shared" si="123"/>
        <v>0</v>
      </c>
      <c r="R965" s="94">
        <f t="shared" si="120"/>
        <v>0</v>
      </c>
    </row>
    <row r="966" spans="1:18" hidden="1" x14ac:dyDescent="0.25">
      <c r="A966" s="91">
        <v>42397</v>
      </c>
      <c r="B966" s="92" t="s">
        <v>29</v>
      </c>
      <c r="C966" s="93">
        <v>1715</v>
      </c>
      <c r="D966" s="93">
        <v>1730</v>
      </c>
      <c r="E966" s="54" t="s">
        <v>32</v>
      </c>
      <c r="F966" s="54" t="s">
        <v>68</v>
      </c>
      <c r="G966" s="160">
        <v>0</v>
      </c>
      <c r="H966" s="160">
        <v>0</v>
      </c>
      <c r="I966" s="160">
        <v>0</v>
      </c>
      <c r="J966" s="160">
        <v>0</v>
      </c>
      <c r="K966" s="54">
        <f t="shared" si="121"/>
        <v>0</v>
      </c>
      <c r="L966" s="54">
        <f t="shared" si="116"/>
        <v>0</v>
      </c>
      <c r="M966" s="54">
        <f t="shared" si="117"/>
        <v>0</v>
      </c>
      <c r="N966" s="54">
        <f t="shared" si="118"/>
        <v>0</v>
      </c>
      <c r="O966" s="54">
        <f t="shared" si="119"/>
        <v>0</v>
      </c>
      <c r="P966" s="54">
        <f t="shared" si="122"/>
        <v>0</v>
      </c>
      <c r="Q966" s="54">
        <f t="shared" si="123"/>
        <v>0</v>
      </c>
      <c r="R966" s="94">
        <f t="shared" si="120"/>
        <v>0</v>
      </c>
    </row>
    <row r="967" spans="1:18" hidden="1" x14ac:dyDescent="0.25">
      <c r="A967" s="91">
        <v>42397</v>
      </c>
      <c r="B967" s="92" t="s">
        <v>29</v>
      </c>
      <c r="C967" s="93">
        <v>1730</v>
      </c>
      <c r="D967" s="93">
        <v>1745</v>
      </c>
      <c r="E967" s="54" t="s">
        <v>32</v>
      </c>
      <c r="F967" s="54" t="s">
        <v>68</v>
      </c>
      <c r="G967" s="160">
        <v>0</v>
      </c>
      <c r="H967" s="160">
        <v>0</v>
      </c>
      <c r="I967" s="160">
        <v>0</v>
      </c>
      <c r="J967" s="160">
        <v>0</v>
      </c>
      <c r="K967" s="54">
        <f t="shared" si="121"/>
        <v>0</v>
      </c>
      <c r="L967" s="54">
        <f t="shared" si="116"/>
        <v>0</v>
      </c>
      <c r="M967" s="54">
        <f t="shared" si="117"/>
        <v>0</v>
      </c>
      <c r="N967" s="54">
        <f t="shared" si="118"/>
        <v>0</v>
      </c>
      <c r="O967" s="54">
        <f t="shared" si="119"/>
        <v>0</v>
      </c>
      <c r="P967" s="54">
        <f t="shared" si="122"/>
        <v>0</v>
      </c>
      <c r="Q967" s="54">
        <f t="shared" si="123"/>
        <v>0</v>
      </c>
      <c r="R967" s="94">
        <f t="shared" si="120"/>
        <v>0</v>
      </c>
    </row>
    <row r="968" spans="1:18" hidden="1" x14ac:dyDescent="0.25">
      <c r="A968" s="91">
        <v>42397</v>
      </c>
      <c r="B968" s="92" t="s">
        <v>29</v>
      </c>
      <c r="C968" s="93">
        <v>1745</v>
      </c>
      <c r="D968" s="93">
        <v>1800</v>
      </c>
      <c r="E968" s="54" t="s">
        <v>32</v>
      </c>
      <c r="F968" s="54" t="s">
        <v>68</v>
      </c>
      <c r="G968" s="160">
        <v>0</v>
      </c>
      <c r="H968" s="160">
        <v>0</v>
      </c>
      <c r="I968" s="160">
        <v>0</v>
      </c>
      <c r="J968" s="160">
        <v>0</v>
      </c>
      <c r="K968" s="54">
        <f t="shared" si="121"/>
        <v>0</v>
      </c>
      <c r="L968" s="54">
        <f t="shared" si="116"/>
        <v>0</v>
      </c>
      <c r="M968" s="54">
        <f t="shared" si="117"/>
        <v>0</v>
      </c>
      <c r="N968" s="54">
        <f t="shared" si="118"/>
        <v>0</v>
      </c>
      <c r="O968" s="54">
        <f t="shared" si="119"/>
        <v>0</v>
      </c>
      <c r="P968" s="54">
        <f t="shared" si="122"/>
        <v>0</v>
      </c>
      <c r="Q968" s="54">
        <f t="shared" si="123"/>
        <v>0</v>
      </c>
      <c r="R968" s="94">
        <f t="shared" si="120"/>
        <v>0</v>
      </c>
    </row>
    <row r="969" spans="1:18" hidden="1" x14ac:dyDescent="0.25">
      <c r="A969" s="91">
        <v>42397</v>
      </c>
      <c r="B969" s="92" t="s">
        <v>29</v>
      </c>
      <c r="C969" s="93">
        <v>1800</v>
      </c>
      <c r="D969" s="93">
        <v>1815</v>
      </c>
      <c r="E969" s="54" t="s">
        <v>32</v>
      </c>
      <c r="F969" s="54" t="s">
        <v>68</v>
      </c>
      <c r="G969" s="160">
        <v>0</v>
      </c>
      <c r="H969" s="160">
        <v>0</v>
      </c>
      <c r="I969" s="160">
        <v>0</v>
      </c>
      <c r="J969" s="160">
        <v>0</v>
      </c>
      <c r="K969" s="54">
        <f t="shared" si="121"/>
        <v>0</v>
      </c>
      <c r="L969" s="54">
        <f t="shared" si="116"/>
        <v>0</v>
      </c>
      <c r="M969" s="54">
        <f t="shared" si="117"/>
        <v>0</v>
      </c>
      <c r="N969" s="54">
        <f t="shared" si="118"/>
        <v>0</v>
      </c>
      <c r="O969" s="54">
        <f t="shared" si="119"/>
        <v>0</v>
      </c>
      <c r="P969" s="54">
        <f t="shared" si="122"/>
        <v>0</v>
      </c>
      <c r="Q969" s="54">
        <f t="shared" si="123"/>
        <v>0</v>
      </c>
      <c r="R969" s="94">
        <f t="shared" si="120"/>
        <v>0</v>
      </c>
    </row>
    <row r="970" spans="1:18" hidden="1" x14ac:dyDescent="0.25">
      <c r="A970" s="91">
        <v>42397</v>
      </c>
      <c r="B970" s="92" t="s">
        <v>29</v>
      </c>
      <c r="C970" s="93">
        <v>1815</v>
      </c>
      <c r="D970" s="93">
        <v>1830</v>
      </c>
      <c r="E970" s="54" t="s">
        <v>32</v>
      </c>
      <c r="F970" s="54" t="s">
        <v>68</v>
      </c>
      <c r="G970" s="160">
        <v>0</v>
      </c>
      <c r="H970" s="160">
        <v>0</v>
      </c>
      <c r="I970" s="160">
        <v>0</v>
      </c>
      <c r="J970" s="160">
        <v>0</v>
      </c>
      <c r="K970" s="54">
        <f t="shared" si="121"/>
        <v>0</v>
      </c>
      <c r="L970" s="54">
        <f t="shared" si="116"/>
        <v>0</v>
      </c>
      <c r="M970" s="54">
        <f t="shared" si="117"/>
        <v>0</v>
      </c>
      <c r="N970" s="54">
        <f t="shared" si="118"/>
        <v>0</v>
      </c>
      <c r="O970" s="54">
        <f t="shared" si="119"/>
        <v>0</v>
      </c>
      <c r="P970" s="54">
        <f t="shared" si="122"/>
        <v>0</v>
      </c>
      <c r="Q970" s="54">
        <f t="shared" si="123"/>
        <v>0</v>
      </c>
      <c r="R970" s="94">
        <f t="shared" si="120"/>
        <v>0</v>
      </c>
    </row>
    <row r="971" spans="1:18" hidden="1" x14ac:dyDescent="0.25">
      <c r="A971" s="91">
        <v>42397</v>
      </c>
      <c r="B971" s="92" t="s">
        <v>29</v>
      </c>
      <c r="C971" s="93">
        <v>1830</v>
      </c>
      <c r="D971" s="93">
        <v>1845</v>
      </c>
      <c r="E971" s="54" t="s">
        <v>32</v>
      </c>
      <c r="F971" s="54" t="s">
        <v>68</v>
      </c>
      <c r="G971" s="160">
        <v>0</v>
      </c>
      <c r="H971" s="160">
        <v>0</v>
      </c>
      <c r="I971" s="160">
        <v>0</v>
      </c>
      <c r="J971" s="160">
        <v>0</v>
      </c>
      <c r="K971" s="54">
        <f t="shared" si="121"/>
        <v>0</v>
      </c>
      <c r="L971" s="54">
        <f t="shared" si="116"/>
        <v>0</v>
      </c>
      <c r="M971" s="54">
        <f t="shared" si="117"/>
        <v>0</v>
      </c>
      <c r="N971" s="54">
        <f t="shared" si="118"/>
        <v>0</v>
      </c>
      <c r="O971" s="54">
        <f t="shared" si="119"/>
        <v>0</v>
      </c>
      <c r="P971" s="54">
        <f t="shared" si="122"/>
        <v>0</v>
      </c>
      <c r="Q971" s="54">
        <f t="shared" si="123"/>
        <v>0</v>
      </c>
      <c r="R971" s="94">
        <f t="shared" si="120"/>
        <v>0</v>
      </c>
    </row>
    <row r="972" spans="1:18" hidden="1" x14ac:dyDescent="0.25">
      <c r="A972" s="91">
        <v>42397</v>
      </c>
      <c r="B972" s="92" t="s">
        <v>29</v>
      </c>
      <c r="C972" s="93">
        <v>1845</v>
      </c>
      <c r="D972" s="93">
        <v>1900</v>
      </c>
      <c r="E972" s="54" t="s">
        <v>32</v>
      </c>
      <c r="F972" s="54" t="s">
        <v>68</v>
      </c>
      <c r="G972" s="160">
        <v>0</v>
      </c>
      <c r="H972" s="160">
        <v>0</v>
      </c>
      <c r="I972" s="160">
        <v>0</v>
      </c>
      <c r="J972" s="160">
        <v>0</v>
      </c>
      <c r="K972" s="54">
        <f t="shared" si="121"/>
        <v>0</v>
      </c>
      <c r="L972" s="54">
        <f t="shared" si="116"/>
        <v>0</v>
      </c>
      <c r="M972" s="54">
        <f t="shared" si="117"/>
        <v>0</v>
      </c>
      <c r="N972" s="54">
        <f t="shared" si="118"/>
        <v>0</v>
      </c>
      <c r="O972" s="54">
        <f t="shared" si="119"/>
        <v>0</v>
      </c>
      <c r="P972" s="54">
        <f t="shared" si="122"/>
        <v>0</v>
      </c>
      <c r="Q972" s="54">
        <f t="shared" si="123"/>
        <v>0</v>
      </c>
      <c r="R972" s="94">
        <f t="shared" si="120"/>
        <v>0</v>
      </c>
    </row>
    <row r="973" spans="1:18" hidden="1" x14ac:dyDescent="0.25">
      <c r="A973" s="91">
        <v>42397</v>
      </c>
      <c r="B973" s="92" t="s">
        <v>29</v>
      </c>
      <c r="C973" s="93">
        <v>1900</v>
      </c>
      <c r="D973" s="93">
        <v>1915</v>
      </c>
      <c r="E973" s="54" t="s">
        <v>32</v>
      </c>
      <c r="F973" s="54" t="s">
        <v>68</v>
      </c>
      <c r="G973" s="160">
        <v>0</v>
      </c>
      <c r="H973" s="160">
        <v>0</v>
      </c>
      <c r="I973" s="160">
        <v>0</v>
      </c>
      <c r="J973" s="160">
        <v>0</v>
      </c>
      <c r="K973" s="54">
        <f t="shared" si="121"/>
        <v>0</v>
      </c>
      <c r="L973" s="54">
        <f t="shared" si="116"/>
        <v>0</v>
      </c>
      <c r="M973" s="54">
        <f t="shared" si="117"/>
        <v>0</v>
      </c>
      <c r="N973" s="54">
        <f t="shared" si="118"/>
        <v>0</v>
      </c>
      <c r="O973" s="54">
        <f t="shared" si="119"/>
        <v>0</v>
      </c>
      <c r="P973" s="54">
        <f t="shared" si="122"/>
        <v>0</v>
      </c>
      <c r="Q973" s="54">
        <f t="shared" si="123"/>
        <v>0</v>
      </c>
      <c r="R973" s="94">
        <f t="shared" si="120"/>
        <v>0</v>
      </c>
    </row>
    <row r="974" spans="1:18" hidden="1" x14ac:dyDescent="0.25">
      <c r="A974" s="91">
        <v>42397</v>
      </c>
      <c r="B974" s="92" t="s">
        <v>29</v>
      </c>
      <c r="C974" s="93">
        <v>1915</v>
      </c>
      <c r="D974" s="93">
        <v>1930</v>
      </c>
      <c r="E974" s="54" t="s">
        <v>32</v>
      </c>
      <c r="F974" s="54" t="s">
        <v>68</v>
      </c>
      <c r="G974" s="160">
        <v>0</v>
      </c>
      <c r="H974" s="160">
        <v>0</v>
      </c>
      <c r="I974" s="160">
        <v>0</v>
      </c>
      <c r="J974" s="160">
        <v>0</v>
      </c>
      <c r="K974" s="54">
        <f t="shared" si="121"/>
        <v>0</v>
      </c>
      <c r="L974" s="54">
        <f t="shared" si="116"/>
        <v>0</v>
      </c>
      <c r="M974" s="54">
        <f t="shared" si="117"/>
        <v>0</v>
      </c>
      <c r="N974" s="54">
        <f t="shared" si="118"/>
        <v>0</v>
      </c>
      <c r="O974" s="54">
        <f t="shared" si="119"/>
        <v>0</v>
      </c>
      <c r="P974" s="54">
        <f t="shared" si="122"/>
        <v>0</v>
      </c>
      <c r="Q974" s="54">
        <f t="shared" si="123"/>
        <v>0</v>
      </c>
      <c r="R974" s="94">
        <f t="shared" si="120"/>
        <v>0</v>
      </c>
    </row>
    <row r="975" spans="1:18" hidden="1" x14ac:dyDescent="0.25">
      <c r="A975" s="91">
        <v>42397</v>
      </c>
      <c r="B975" s="92" t="s">
        <v>29</v>
      </c>
      <c r="C975" s="93">
        <v>1930</v>
      </c>
      <c r="D975" s="93">
        <v>1945</v>
      </c>
      <c r="E975" s="54" t="s">
        <v>32</v>
      </c>
      <c r="F975" s="54" t="s">
        <v>68</v>
      </c>
      <c r="G975" s="160">
        <v>0</v>
      </c>
      <c r="H975" s="160">
        <v>0</v>
      </c>
      <c r="I975" s="160">
        <v>0</v>
      </c>
      <c r="J975" s="160">
        <v>0</v>
      </c>
      <c r="K975" s="54">
        <f t="shared" si="121"/>
        <v>0</v>
      </c>
      <c r="L975" s="54">
        <f t="shared" si="116"/>
        <v>0</v>
      </c>
      <c r="M975" s="54">
        <f t="shared" si="117"/>
        <v>0</v>
      </c>
      <c r="N975" s="54">
        <f t="shared" si="118"/>
        <v>0</v>
      </c>
      <c r="O975" s="54">
        <f t="shared" si="119"/>
        <v>0</v>
      </c>
      <c r="P975" s="54">
        <f t="shared" si="122"/>
        <v>0</v>
      </c>
      <c r="Q975" s="54">
        <f t="shared" si="123"/>
        <v>0</v>
      </c>
      <c r="R975" s="94">
        <f t="shared" si="120"/>
        <v>0</v>
      </c>
    </row>
    <row r="976" spans="1:18" hidden="1" x14ac:dyDescent="0.25">
      <c r="A976" s="91">
        <v>42397</v>
      </c>
      <c r="B976" s="92" t="s">
        <v>29</v>
      </c>
      <c r="C976" s="93">
        <v>1945</v>
      </c>
      <c r="D976" s="93">
        <v>2000</v>
      </c>
      <c r="E976" s="54" t="s">
        <v>32</v>
      </c>
      <c r="F976" s="54" t="s">
        <v>68</v>
      </c>
      <c r="G976" s="160">
        <v>0</v>
      </c>
      <c r="H976" s="160">
        <v>0</v>
      </c>
      <c r="I976" s="160">
        <v>0</v>
      </c>
      <c r="J976" s="160">
        <v>0</v>
      </c>
      <c r="K976" s="54">
        <f t="shared" si="121"/>
        <v>0</v>
      </c>
      <c r="L976" s="54">
        <f t="shared" si="116"/>
        <v>0</v>
      </c>
      <c r="M976" s="54">
        <f t="shared" si="117"/>
        <v>0</v>
      </c>
      <c r="N976" s="54">
        <f t="shared" si="118"/>
        <v>0</v>
      </c>
      <c r="O976" s="54">
        <f t="shared" si="119"/>
        <v>0</v>
      </c>
      <c r="P976" s="54">
        <f t="shared" si="122"/>
        <v>0</v>
      </c>
      <c r="Q976" s="54">
        <f t="shared" si="123"/>
        <v>0</v>
      </c>
      <c r="R976" s="94">
        <f t="shared" si="120"/>
        <v>0</v>
      </c>
    </row>
    <row r="977" spans="1:18" hidden="1" x14ac:dyDescent="0.25">
      <c r="A977" s="101">
        <f>FECHATI</f>
        <v>42397</v>
      </c>
      <c r="B977" s="102" t="s">
        <v>29</v>
      </c>
      <c r="C977" s="88">
        <v>500</v>
      </c>
      <c r="D977" s="88">
        <v>515</v>
      </c>
      <c r="E977" s="89" t="s">
        <v>30</v>
      </c>
      <c r="F977" s="89" t="s">
        <v>69</v>
      </c>
      <c r="G977" s="160">
        <v>0</v>
      </c>
      <c r="H977" s="160">
        <v>0</v>
      </c>
      <c r="I977" s="160">
        <v>0</v>
      </c>
      <c r="J977" s="160">
        <v>0</v>
      </c>
      <c r="K977" s="89">
        <f t="shared" si="121"/>
        <v>0</v>
      </c>
      <c r="L977" s="89">
        <f t="shared" ref="L977:L1040" si="124">ROUNDUP(G977*$C$3,0)</f>
        <v>0</v>
      </c>
      <c r="M977" s="89">
        <f t="shared" ref="M977:M1040" si="125">ROUNDUP($C$7*H977,0)</f>
        <v>0</v>
      </c>
      <c r="N977" s="89">
        <f t="shared" ref="N977:N1040" si="126">ROUNDUP(I977*$C$10,0)</f>
        <v>0</v>
      </c>
      <c r="O977" s="89">
        <f t="shared" ref="O977:O1040" si="127">ROUNDUP(J977*$C$11,0)</f>
        <v>0</v>
      </c>
      <c r="P977" s="89">
        <f t="shared" si="122"/>
        <v>0</v>
      </c>
      <c r="Q977" s="89">
        <f t="shared" si="123"/>
        <v>0</v>
      </c>
      <c r="R977" s="90">
        <f>O977</f>
        <v>0</v>
      </c>
    </row>
    <row r="978" spans="1:18" hidden="1" x14ac:dyDescent="0.25">
      <c r="A978" s="101">
        <f>FECHATI</f>
        <v>42397</v>
      </c>
      <c r="B978" s="102" t="s">
        <v>29</v>
      </c>
      <c r="C978" s="88">
        <v>515</v>
      </c>
      <c r="D978" s="88">
        <v>530</v>
      </c>
      <c r="E978" s="89" t="s">
        <v>30</v>
      </c>
      <c r="F978" s="89" t="s">
        <v>69</v>
      </c>
      <c r="G978" s="160">
        <v>0</v>
      </c>
      <c r="H978" s="160">
        <v>0</v>
      </c>
      <c r="I978" s="160">
        <v>0</v>
      </c>
      <c r="J978" s="160">
        <v>0</v>
      </c>
      <c r="K978" s="89">
        <f t="shared" si="121"/>
        <v>0</v>
      </c>
      <c r="L978" s="89">
        <f t="shared" si="124"/>
        <v>0</v>
      </c>
      <c r="M978" s="89">
        <f t="shared" si="125"/>
        <v>0</v>
      </c>
      <c r="N978" s="89">
        <f t="shared" si="126"/>
        <v>0</v>
      </c>
      <c r="O978" s="89">
        <f t="shared" si="127"/>
        <v>0</v>
      </c>
      <c r="P978" s="89">
        <f t="shared" si="122"/>
        <v>0</v>
      </c>
      <c r="Q978" s="89">
        <f t="shared" si="123"/>
        <v>0</v>
      </c>
      <c r="R978" s="90">
        <f t="shared" ref="R978:R1036" si="128">O978</f>
        <v>0</v>
      </c>
    </row>
    <row r="979" spans="1:18" hidden="1" x14ac:dyDescent="0.25">
      <c r="A979" s="101">
        <f>FECHATI</f>
        <v>42397</v>
      </c>
      <c r="B979" s="102" t="s">
        <v>29</v>
      </c>
      <c r="C979" s="88">
        <v>530</v>
      </c>
      <c r="D979" s="88">
        <v>545</v>
      </c>
      <c r="E979" s="89" t="s">
        <v>30</v>
      </c>
      <c r="F979" s="89" t="s">
        <v>69</v>
      </c>
      <c r="G979" s="160">
        <v>0</v>
      </c>
      <c r="H979" s="160">
        <v>0</v>
      </c>
      <c r="I979" s="160">
        <v>0</v>
      </c>
      <c r="J979" s="160">
        <v>0</v>
      </c>
      <c r="K979" s="89">
        <f t="shared" si="121"/>
        <v>0</v>
      </c>
      <c r="L979" s="89">
        <f t="shared" si="124"/>
        <v>0</v>
      </c>
      <c r="M979" s="89">
        <f t="shared" si="125"/>
        <v>0</v>
      </c>
      <c r="N979" s="89">
        <f t="shared" si="126"/>
        <v>0</v>
      </c>
      <c r="O979" s="89">
        <f t="shared" si="127"/>
        <v>0</v>
      </c>
      <c r="P979" s="89">
        <f t="shared" si="122"/>
        <v>0</v>
      </c>
      <c r="Q979" s="89">
        <f t="shared" si="123"/>
        <v>0</v>
      </c>
      <c r="R979" s="90">
        <f t="shared" si="128"/>
        <v>0</v>
      </c>
    </row>
    <row r="980" spans="1:18" hidden="1" x14ac:dyDescent="0.25">
      <c r="A980" s="101">
        <f>FECHATI</f>
        <v>42397</v>
      </c>
      <c r="B980" s="102" t="s">
        <v>29</v>
      </c>
      <c r="C980" s="88">
        <v>545</v>
      </c>
      <c r="D980" s="88">
        <v>600</v>
      </c>
      <c r="E980" s="89" t="s">
        <v>30</v>
      </c>
      <c r="F980" s="89" t="s">
        <v>69</v>
      </c>
      <c r="G980" s="160">
        <v>0</v>
      </c>
      <c r="H980" s="160">
        <v>0</v>
      </c>
      <c r="I980" s="160">
        <v>0</v>
      </c>
      <c r="J980" s="160">
        <v>0</v>
      </c>
      <c r="K980" s="89">
        <f t="shared" si="121"/>
        <v>0</v>
      </c>
      <c r="L980" s="89">
        <f t="shared" si="124"/>
        <v>0</v>
      </c>
      <c r="M980" s="89">
        <f t="shared" si="125"/>
        <v>0</v>
      </c>
      <c r="N980" s="89">
        <f t="shared" si="126"/>
        <v>0</v>
      </c>
      <c r="O980" s="89">
        <f t="shared" si="127"/>
        <v>0</v>
      </c>
      <c r="P980" s="89">
        <f t="shared" si="122"/>
        <v>0</v>
      </c>
      <c r="Q980" s="89">
        <f t="shared" si="123"/>
        <v>0</v>
      </c>
      <c r="R980" s="90">
        <f t="shared" si="128"/>
        <v>0</v>
      </c>
    </row>
    <row r="981" spans="1:18" hidden="1" x14ac:dyDescent="0.25">
      <c r="A981" s="101">
        <f>FECHATI</f>
        <v>42397</v>
      </c>
      <c r="B981" s="102" t="s">
        <v>29</v>
      </c>
      <c r="C981" s="88">
        <v>600</v>
      </c>
      <c r="D981" s="88">
        <v>615</v>
      </c>
      <c r="E981" s="89" t="s">
        <v>30</v>
      </c>
      <c r="F981" s="89" t="s">
        <v>69</v>
      </c>
      <c r="G981" s="160">
        <v>0</v>
      </c>
      <c r="H981" s="160">
        <v>0</v>
      </c>
      <c r="I981" s="160">
        <v>0</v>
      </c>
      <c r="J981" s="160">
        <v>0</v>
      </c>
      <c r="K981" s="89">
        <f t="shared" si="121"/>
        <v>0</v>
      </c>
      <c r="L981" s="89">
        <f t="shared" si="124"/>
        <v>0</v>
      </c>
      <c r="M981" s="89">
        <f t="shared" si="125"/>
        <v>0</v>
      </c>
      <c r="N981" s="89">
        <f t="shared" si="126"/>
        <v>0</v>
      </c>
      <c r="O981" s="89">
        <f t="shared" si="127"/>
        <v>0</v>
      </c>
      <c r="P981" s="89">
        <f t="shared" si="122"/>
        <v>0</v>
      </c>
      <c r="Q981" s="89">
        <f t="shared" si="123"/>
        <v>0</v>
      </c>
      <c r="R981" s="90">
        <f t="shared" si="128"/>
        <v>0</v>
      </c>
    </row>
    <row r="982" spans="1:18" hidden="1" x14ac:dyDescent="0.25">
      <c r="A982" s="101">
        <v>42397</v>
      </c>
      <c r="B982" s="102" t="s">
        <v>29</v>
      </c>
      <c r="C982" s="88">
        <v>615</v>
      </c>
      <c r="D982" s="88">
        <v>630</v>
      </c>
      <c r="E982" s="89" t="s">
        <v>30</v>
      </c>
      <c r="F982" s="89" t="s">
        <v>69</v>
      </c>
      <c r="G982" s="160">
        <v>0</v>
      </c>
      <c r="H982" s="160">
        <v>0</v>
      </c>
      <c r="I982" s="160">
        <v>0</v>
      </c>
      <c r="J982" s="160">
        <v>0</v>
      </c>
      <c r="K982" s="89">
        <f t="shared" si="121"/>
        <v>0</v>
      </c>
      <c r="L982" s="89">
        <f t="shared" si="124"/>
        <v>0</v>
      </c>
      <c r="M982" s="89">
        <f t="shared" si="125"/>
        <v>0</v>
      </c>
      <c r="N982" s="89">
        <f t="shared" si="126"/>
        <v>0</v>
      </c>
      <c r="O982" s="89">
        <f t="shared" si="127"/>
        <v>0</v>
      </c>
      <c r="P982" s="89">
        <f t="shared" si="122"/>
        <v>0</v>
      </c>
      <c r="Q982" s="89">
        <f t="shared" si="123"/>
        <v>0</v>
      </c>
      <c r="R982" s="90">
        <f t="shared" si="128"/>
        <v>0</v>
      </c>
    </row>
    <row r="983" spans="1:18" hidden="1" x14ac:dyDescent="0.25">
      <c r="A983" s="101">
        <v>42397</v>
      </c>
      <c r="B983" s="102" t="s">
        <v>29</v>
      </c>
      <c r="C983" s="88">
        <v>630</v>
      </c>
      <c r="D983" s="88">
        <v>645</v>
      </c>
      <c r="E983" s="89" t="s">
        <v>30</v>
      </c>
      <c r="F983" s="89" t="s">
        <v>69</v>
      </c>
      <c r="G983" s="160">
        <v>0</v>
      </c>
      <c r="H983" s="160">
        <v>0</v>
      </c>
      <c r="I983" s="160">
        <v>0</v>
      </c>
      <c r="J983" s="160">
        <v>0</v>
      </c>
      <c r="K983" s="89">
        <f t="shared" si="121"/>
        <v>0</v>
      </c>
      <c r="L983" s="89">
        <f t="shared" si="124"/>
        <v>0</v>
      </c>
      <c r="M983" s="89">
        <f t="shared" si="125"/>
        <v>0</v>
      </c>
      <c r="N983" s="89">
        <f t="shared" si="126"/>
        <v>0</v>
      </c>
      <c r="O983" s="89">
        <f t="shared" si="127"/>
        <v>0</v>
      </c>
      <c r="P983" s="89">
        <f t="shared" si="122"/>
        <v>0</v>
      </c>
      <c r="Q983" s="89">
        <f t="shared" si="123"/>
        <v>0</v>
      </c>
      <c r="R983" s="90">
        <f t="shared" si="128"/>
        <v>0</v>
      </c>
    </row>
    <row r="984" spans="1:18" hidden="1" x14ac:dyDescent="0.25">
      <c r="A984" s="101">
        <v>42397</v>
      </c>
      <c r="B984" s="102" t="s">
        <v>29</v>
      </c>
      <c r="C984" s="88">
        <v>645</v>
      </c>
      <c r="D984" s="88">
        <v>700</v>
      </c>
      <c r="E984" s="89" t="s">
        <v>30</v>
      </c>
      <c r="F984" s="89" t="s">
        <v>69</v>
      </c>
      <c r="G984" s="160">
        <v>0</v>
      </c>
      <c r="H984" s="160">
        <v>0</v>
      </c>
      <c r="I984" s="160">
        <v>0</v>
      </c>
      <c r="J984" s="160">
        <v>0</v>
      </c>
      <c r="K984" s="89">
        <f t="shared" si="121"/>
        <v>0</v>
      </c>
      <c r="L984" s="89">
        <f t="shared" si="124"/>
        <v>0</v>
      </c>
      <c r="M984" s="89">
        <f t="shared" si="125"/>
        <v>0</v>
      </c>
      <c r="N984" s="89">
        <f t="shared" si="126"/>
        <v>0</v>
      </c>
      <c r="O984" s="89">
        <f t="shared" si="127"/>
        <v>0</v>
      </c>
      <c r="P984" s="89">
        <f t="shared" si="122"/>
        <v>0</v>
      </c>
      <c r="Q984" s="89">
        <f t="shared" si="123"/>
        <v>0</v>
      </c>
      <c r="R984" s="90">
        <f t="shared" si="128"/>
        <v>0</v>
      </c>
    </row>
    <row r="985" spans="1:18" hidden="1" x14ac:dyDescent="0.25">
      <c r="A985" s="101">
        <v>42397</v>
      </c>
      <c r="B985" s="102" t="s">
        <v>29</v>
      </c>
      <c r="C985" s="88">
        <v>700</v>
      </c>
      <c r="D985" s="88">
        <v>715</v>
      </c>
      <c r="E985" s="89" t="s">
        <v>30</v>
      </c>
      <c r="F985" s="89" t="s">
        <v>69</v>
      </c>
      <c r="G985" s="160">
        <v>0</v>
      </c>
      <c r="H985" s="160">
        <v>0</v>
      </c>
      <c r="I985" s="160">
        <v>0</v>
      </c>
      <c r="J985" s="160">
        <v>0</v>
      </c>
      <c r="K985" s="89">
        <f t="shared" ref="K985:K1048" si="129">SUM(G985:J985)</f>
        <v>0</v>
      </c>
      <c r="L985" s="89">
        <f t="shared" si="124"/>
        <v>0</v>
      </c>
      <c r="M985" s="89">
        <f t="shared" si="125"/>
        <v>0</v>
      </c>
      <c r="N985" s="89">
        <f t="shared" si="126"/>
        <v>0</v>
      </c>
      <c r="O985" s="89">
        <f t="shared" si="127"/>
        <v>0</v>
      </c>
      <c r="P985" s="89">
        <f t="shared" ref="P985:P1048" si="130">SUM(L985:O985)</f>
        <v>0</v>
      </c>
      <c r="Q985" s="89">
        <f t="shared" si="123"/>
        <v>0</v>
      </c>
      <c r="R985" s="90">
        <f t="shared" si="128"/>
        <v>0</v>
      </c>
    </row>
    <row r="986" spans="1:18" hidden="1" x14ac:dyDescent="0.25">
      <c r="A986" s="101">
        <v>42397</v>
      </c>
      <c r="B986" s="102" t="s">
        <v>29</v>
      </c>
      <c r="C986" s="88">
        <v>715</v>
      </c>
      <c r="D986" s="88">
        <v>730</v>
      </c>
      <c r="E986" s="89" t="s">
        <v>30</v>
      </c>
      <c r="F986" s="89" t="s">
        <v>69</v>
      </c>
      <c r="G986" s="160">
        <v>0</v>
      </c>
      <c r="H986" s="160">
        <v>0</v>
      </c>
      <c r="I986" s="160">
        <v>0</v>
      </c>
      <c r="J986" s="160">
        <v>0</v>
      </c>
      <c r="K986" s="89">
        <f t="shared" si="129"/>
        <v>0</v>
      </c>
      <c r="L986" s="89">
        <f t="shared" si="124"/>
        <v>0</v>
      </c>
      <c r="M986" s="89">
        <f t="shared" si="125"/>
        <v>0</v>
      </c>
      <c r="N986" s="89">
        <f t="shared" si="126"/>
        <v>0</v>
      </c>
      <c r="O986" s="89">
        <f t="shared" si="127"/>
        <v>0</v>
      </c>
      <c r="P986" s="89">
        <f t="shared" si="130"/>
        <v>0</v>
      </c>
      <c r="Q986" s="89">
        <f t="shared" si="123"/>
        <v>0</v>
      </c>
      <c r="R986" s="90">
        <f t="shared" si="128"/>
        <v>0</v>
      </c>
    </row>
    <row r="987" spans="1:18" hidden="1" x14ac:dyDescent="0.25">
      <c r="A987" s="101">
        <v>42397</v>
      </c>
      <c r="B987" s="102" t="s">
        <v>29</v>
      </c>
      <c r="C987" s="88">
        <v>730</v>
      </c>
      <c r="D987" s="88">
        <v>745</v>
      </c>
      <c r="E987" s="89" t="s">
        <v>30</v>
      </c>
      <c r="F987" s="89" t="s">
        <v>69</v>
      </c>
      <c r="G987" s="160">
        <v>0</v>
      </c>
      <c r="H987" s="160">
        <v>0</v>
      </c>
      <c r="I987" s="160">
        <v>0</v>
      </c>
      <c r="J987" s="160">
        <v>0</v>
      </c>
      <c r="K987" s="89">
        <f t="shared" si="129"/>
        <v>0</v>
      </c>
      <c r="L987" s="89">
        <f t="shared" si="124"/>
        <v>0</v>
      </c>
      <c r="M987" s="89">
        <f t="shared" si="125"/>
        <v>0</v>
      </c>
      <c r="N987" s="89">
        <f t="shared" si="126"/>
        <v>0</v>
      </c>
      <c r="O987" s="89">
        <f t="shared" si="127"/>
        <v>0</v>
      </c>
      <c r="P987" s="89">
        <f t="shared" si="130"/>
        <v>0</v>
      </c>
      <c r="Q987" s="89">
        <f t="shared" si="123"/>
        <v>0</v>
      </c>
      <c r="R987" s="90">
        <f t="shared" si="128"/>
        <v>0</v>
      </c>
    </row>
    <row r="988" spans="1:18" hidden="1" x14ac:dyDescent="0.25">
      <c r="A988" s="101">
        <v>42397</v>
      </c>
      <c r="B988" s="102" t="s">
        <v>29</v>
      </c>
      <c r="C988" s="88">
        <v>745</v>
      </c>
      <c r="D988" s="88">
        <v>800</v>
      </c>
      <c r="E988" s="89" t="s">
        <v>30</v>
      </c>
      <c r="F988" s="89" t="s">
        <v>69</v>
      </c>
      <c r="G988" s="160">
        <v>0</v>
      </c>
      <c r="H988" s="160">
        <v>0</v>
      </c>
      <c r="I988" s="160">
        <v>0</v>
      </c>
      <c r="J988" s="160">
        <v>0</v>
      </c>
      <c r="K988" s="89">
        <f t="shared" si="129"/>
        <v>0</v>
      </c>
      <c r="L988" s="89">
        <f t="shared" si="124"/>
        <v>0</v>
      </c>
      <c r="M988" s="89">
        <f t="shared" si="125"/>
        <v>0</v>
      </c>
      <c r="N988" s="89">
        <f t="shared" si="126"/>
        <v>0</v>
      </c>
      <c r="O988" s="89">
        <f t="shared" si="127"/>
        <v>0</v>
      </c>
      <c r="P988" s="89">
        <f t="shared" si="130"/>
        <v>0</v>
      </c>
      <c r="Q988" s="89">
        <f t="shared" si="123"/>
        <v>0</v>
      </c>
      <c r="R988" s="90">
        <f t="shared" si="128"/>
        <v>0</v>
      </c>
    </row>
    <row r="989" spans="1:18" hidden="1" x14ac:dyDescent="0.25">
      <c r="A989" s="101">
        <v>42397</v>
      </c>
      <c r="B989" s="102" t="s">
        <v>29</v>
      </c>
      <c r="C989" s="88">
        <v>800</v>
      </c>
      <c r="D989" s="88">
        <v>815</v>
      </c>
      <c r="E989" s="89" t="s">
        <v>30</v>
      </c>
      <c r="F989" s="89" t="s">
        <v>69</v>
      </c>
      <c r="G989" s="160">
        <v>0</v>
      </c>
      <c r="H989" s="160">
        <v>0</v>
      </c>
      <c r="I989" s="160">
        <v>0</v>
      </c>
      <c r="J989" s="160">
        <v>0</v>
      </c>
      <c r="K989" s="89">
        <f t="shared" si="129"/>
        <v>0</v>
      </c>
      <c r="L989" s="89">
        <f t="shared" si="124"/>
        <v>0</v>
      </c>
      <c r="M989" s="89">
        <f t="shared" si="125"/>
        <v>0</v>
      </c>
      <c r="N989" s="89">
        <f t="shared" si="126"/>
        <v>0</v>
      </c>
      <c r="O989" s="89">
        <f t="shared" si="127"/>
        <v>0</v>
      </c>
      <c r="P989" s="89">
        <f t="shared" si="130"/>
        <v>0</v>
      </c>
      <c r="Q989" s="89">
        <f t="shared" si="123"/>
        <v>0</v>
      </c>
      <c r="R989" s="90">
        <f t="shared" si="128"/>
        <v>0</v>
      </c>
    </row>
    <row r="990" spans="1:18" hidden="1" x14ac:dyDescent="0.25">
      <c r="A990" s="101">
        <v>42397</v>
      </c>
      <c r="B990" s="102" t="s">
        <v>29</v>
      </c>
      <c r="C990" s="88">
        <v>815</v>
      </c>
      <c r="D990" s="88">
        <v>830</v>
      </c>
      <c r="E990" s="89" t="s">
        <v>30</v>
      </c>
      <c r="F990" s="89" t="s">
        <v>69</v>
      </c>
      <c r="G990" s="160">
        <v>0</v>
      </c>
      <c r="H990" s="160">
        <v>0</v>
      </c>
      <c r="I990" s="160">
        <v>0</v>
      </c>
      <c r="J990" s="160">
        <v>0</v>
      </c>
      <c r="K990" s="89">
        <f t="shared" si="129"/>
        <v>0</v>
      </c>
      <c r="L990" s="89">
        <f t="shared" si="124"/>
        <v>0</v>
      </c>
      <c r="M990" s="89">
        <f t="shared" si="125"/>
        <v>0</v>
      </c>
      <c r="N990" s="89">
        <f t="shared" si="126"/>
        <v>0</v>
      </c>
      <c r="O990" s="89">
        <f t="shared" si="127"/>
        <v>0</v>
      </c>
      <c r="P990" s="89">
        <f t="shared" si="130"/>
        <v>0</v>
      </c>
      <c r="Q990" s="89">
        <f t="shared" si="123"/>
        <v>0</v>
      </c>
      <c r="R990" s="90">
        <f t="shared" si="128"/>
        <v>0</v>
      </c>
    </row>
    <row r="991" spans="1:18" hidden="1" x14ac:dyDescent="0.25">
      <c r="A991" s="101">
        <v>42397</v>
      </c>
      <c r="B991" s="102" t="s">
        <v>29</v>
      </c>
      <c r="C991" s="88">
        <v>830</v>
      </c>
      <c r="D991" s="88">
        <v>845</v>
      </c>
      <c r="E991" s="89" t="s">
        <v>30</v>
      </c>
      <c r="F991" s="89" t="s">
        <v>69</v>
      </c>
      <c r="G991" s="160">
        <v>0</v>
      </c>
      <c r="H991" s="160">
        <v>0</v>
      </c>
      <c r="I991" s="160">
        <v>0</v>
      </c>
      <c r="J991" s="160">
        <v>0</v>
      </c>
      <c r="K991" s="89">
        <f t="shared" si="129"/>
        <v>0</v>
      </c>
      <c r="L991" s="89">
        <f t="shared" si="124"/>
        <v>0</v>
      </c>
      <c r="M991" s="89">
        <f t="shared" si="125"/>
        <v>0</v>
      </c>
      <c r="N991" s="89">
        <f t="shared" si="126"/>
        <v>0</v>
      </c>
      <c r="O991" s="89">
        <f t="shared" si="127"/>
        <v>0</v>
      </c>
      <c r="P991" s="89">
        <f t="shared" si="130"/>
        <v>0</v>
      </c>
      <c r="Q991" s="89">
        <f t="shared" si="123"/>
        <v>0</v>
      </c>
      <c r="R991" s="90">
        <f t="shared" si="128"/>
        <v>0</v>
      </c>
    </row>
    <row r="992" spans="1:18" hidden="1" x14ac:dyDescent="0.25">
      <c r="A992" s="101">
        <v>42397</v>
      </c>
      <c r="B992" s="102" t="s">
        <v>29</v>
      </c>
      <c r="C992" s="88">
        <v>845</v>
      </c>
      <c r="D992" s="88">
        <v>900</v>
      </c>
      <c r="E992" s="89" t="s">
        <v>30</v>
      </c>
      <c r="F992" s="89" t="s">
        <v>69</v>
      </c>
      <c r="G992" s="160">
        <v>0</v>
      </c>
      <c r="H992" s="160">
        <v>0</v>
      </c>
      <c r="I992" s="160">
        <v>0</v>
      </c>
      <c r="J992" s="160">
        <v>0</v>
      </c>
      <c r="K992" s="89">
        <f t="shared" si="129"/>
        <v>0</v>
      </c>
      <c r="L992" s="89">
        <f t="shared" si="124"/>
        <v>0</v>
      </c>
      <c r="M992" s="89">
        <f t="shared" si="125"/>
        <v>0</v>
      </c>
      <c r="N992" s="89">
        <f t="shared" si="126"/>
        <v>0</v>
      </c>
      <c r="O992" s="89">
        <f t="shared" si="127"/>
        <v>0</v>
      </c>
      <c r="P992" s="89">
        <f t="shared" si="130"/>
        <v>0</v>
      </c>
      <c r="Q992" s="89">
        <f t="shared" si="123"/>
        <v>0</v>
      </c>
      <c r="R992" s="90">
        <f t="shared" si="128"/>
        <v>0</v>
      </c>
    </row>
    <row r="993" spans="1:18" hidden="1" x14ac:dyDescent="0.25">
      <c r="A993" s="101">
        <v>42397</v>
      </c>
      <c r="B993" s="102" t="s">
        <v>29</v>
      </c>
      <c r="C993" s="88">
        <v>900</v>
      </c>
      <c r="D993" s="88">
        <v>915</v>
      </c>
      <c r="E993" s="89" t="s">
        <v>30</v>
      </c>
      <c r="F993" s="89" t="s">
        <v>69</v>
      </c>
      <c r="G993" s="160">
        <v>0</v>
      </c>
      <c r="H993" s="160">
        <v>0</v>
      </c>
      <c r="I993" s="160">
        <v>0</v>
      </c>
      <c r="J993" s="160">
        <v>0</v>
      </c>
      <c r="K993" s="89">
        <f t="shared" si="129"/>
        <v>0</v>
      </c>
      <c r="L993" s="89">
        <f t="shared" si="124"/>
        <v>0</v>
      </c>
      <c r="M993" s="89">
        <f t="shared" si="125"/>
        <v>0</v>
      </c>
      <c r="N993" s="89">
        <f t="shared" si="126"/>
        <v>0</v>
      </c>
      <c r="O993" s="89">
        <f t="shared" si="127"/>
        <v>0</v>
      </c>
      <c r="P993" s="89">
        <f t="shared" si="130"/>
        <v>0</v>
      </c>
      <c r="Q993" s="89">
        <f t="shared" ref="Q993:Q1056" si="131">SUM(L993:N993)</f>
        <v>0</v>
      </c>
      <c r="R993" s="90">
        <f t="shared" si="128"/>
        <v>0</v>
      </c>
    </row>
    <row r="994" spans="1:18" hidden="1" x14ac:dyDescent="0.25">
      <c r="A994" s="101">
        <v>42397</v>
      </c>
      <c r="B994" s="102" t="s">
        <v>29</v>
      </c>
      <c r="C994" s="88">
        <v>915</v>
      </c>
      <c r="D994" s="88">
        <v>930</v>
      </c>
      <c r="E994" s="89" t="s">
        <v>30</v>
      </c>
      <c r="F994" s="89" t="s">
        <v>69</v>
      </c>
      <c r="G994" s="160">
        <v>0</v>
      </c>
      <c r="H994" s="160">
        <v>0</v>
      </c>
      <c r="I994" s="160">
        <v>0</v>
      </c>
      <c r="J994" s="160">
        <v>0</v>
      </c>
      <c r="K994" s="89">
        <f t="shared" si="129"/>
        <v>0</v>
      </c>
      <c r="L994" s="89">
        <f t="shared" si="124"/>
        <v>0</v>
      </c>
      <c r="M994" s="89">
        <f t="shared" si="125"/>
        <v>0</v>
      </c>
      <c r="N994" s="89">
        <f t="shared" si="126"/>
        <v>0</v>
      </c>
      <c r="O994" s="89">
        <f t="shared" si="127"/>
        <v>0</v>
      </c>
      <c r="P994" s="89">
        <f t="shared" si="130"/>
        <v>0</v>
      </c>
      <c r="Q994" s="89">
        <f t="shared" si="131"/>
        <v>0</v>
      </c>
      <c r="R994" s="90">
        <f t="shared" si="128"/>
        <v>0</v>
      </c>
    </row>
    <row r="995" spans="1:18" hidden="1" x14ac:dyDescent="0.25">
      <c r="A995" s="101">
        <v>42397</v>
      </c>
      <c r="B995" s="102" t="s">
        <v>29</v>
      </c>
      <c r="C995" s="88">
        <v>930</v>
      </c>
      <c r="D995" s="88">
        <v>945</v>
      </c>
      <c r="E995" s="89" t="s">
        <v>30</v>
      </c>
      <c r="F995" s="89" t="s">
        <v>69</v>
      </c>
      <c r="G995" s="160">
        <v>0</v>
      </c>
      <c r="H995" s="160">
        <v>0</v>
      </c>
      <c r="I995" s="160">
        <v>0</v>
      </c>
      <c r="J995" s="160">
        <v>0</v>
      </c>
      <c r="K995" s="89">
        <f t="shared" si="129"/>
        <v>0</v>
      </c>
      <c r="L995" s="89">
        <f t="shared" si="124"/>
        <v>0</v>
      </c>
      <c r="M995" s="89">
        <f t="shared" si="125"/>
        <v>0</v>
      </c>
      <c r="N995" s="89">
        <f t="shared" si="126"/>
        <v>0</v>
      </c>
      <c r="O995" s="89">
        <f t="shared" si="127"/>
        <v>0</v>
      </c>
      <c r="P995" s="89">
        <f t="shared" si="130"/>
        <v>0</v>
      </c>
      <c r="Q995" s="89">
        <f t="shared" si="131"/>
        <v>0</v>
      </c>
      <c r="R995" s="90">
        <f t="shared" si="128"/>
        <v>0</v>
      </c>
    </row>
    <row r="996" spans="1:18" hidden="1" x14ac:dyDescent="0.25">
      <c r="A996" s="101">
        <v>42397</v>
      </c>
      <c r="B996" s="102" t="s">
        <v>29</v>
      </c>
      <c r="C996" s="88">
        <v>945</v>
      </c>
      <c r="D996" s="88">
        <v>1000</v>
      </c>
      <c r="E996" s="89" t="s">
        <v>30</v>
      </c>
      <c r="F996" s="89" t="s">
        <v>69</v>
      </c>
      <c r="G996" s="160">
        <v>0</v>
      </c>
      <c r="H996" s="160">
        <v>0</v>
      </c>
      <c r="I996" s="160">
        <v>0</v>
      </c>
      <c r="J996" s="160">
        <v>0</v>
      </c>
      <c r="K996" s="89">
        <f t="shared" si="129"/>
        <v>0</v>
      </c>
      <c r="L996" s="89">
        <f t="shared" si="124"/>
        <v>0</v>
      </c>
      <c r="M996" s="89">
        <f t="shared" si="125"/>
        <v>0</v>
      </c>
      <c r="N996" s="89">
        <f t="shared" si="126"/>
        <v>0</v>
      </c>
      <c r="O996" s="89">
        <f t="shared" si="127"/>
        <v>0</v>
      </c>
      <c r="P996" s="89">
        <f t="shared" si="130"/>
        <v>0</v>
      </c>
      <c r="Q996" s="89">
        <f t="shared" si="131"/>
        <v>0</v>
      </c>
      <c r="R996" s="90">
        <f t="shared" si="128"/>
        <v>0</v>
      </c>
    </row>
    <row r="997" spans="1:18" hidden="1" x14ac:dyDescent="0.25">
      <c r="A997" s="101">
        <v>42397</v>
      </c>
      <c r="B997" s="102" t="s">
        <v>29</v>
      </c>
      <c r="C997" s="88">
        <v>1000</v>
      </c>
      <c r="D997" s="88">
        <v>1015</v>
      </c>
      <c r="E997" s="89" t="s">
        <v>30</v>
      </c>
      <c r="F997" s="89" t="s">
        <v>69</v>
      </c>
      <c r="G997" s="160">
        <v>0</v>
      </c>
      <c r="H997" s="160">
        <v>0</v>
      </c>
      <c r="I997" s="160">
        <v>0</v>
      </c>
      <c r="J997" s="160">
        <v>0</v>
      </c>
      <c r="K997" s="89">
        <f t="shared" si="129"/>
        <v>0</v>
      </c>
      <c r="L997" s="89">
        <f t="shared" si="124"/>
        <v>0</v>
      </c>
      <c r="M997" s="89">
        <f t="shared" si="125"/>
        <v>0</v>
      </c>
      <c r="N997" s="89">
        <f t="shared" si="126"/>
        <v>0</v>
      </c>
      <c r="O997" s="89">
        <f t="shared" si="127"/>
        <v>0</v>
      </c>
      <c r="P997" s="89">
        <f t="shared" si="130"/>
        <v>0</v>
      </c>
      <c r="Q997" s="89">
        <f t="shared" si="131"/>
        <v>0</v>
      </c>
      <c r="R997" s="90">
        <f t="shared" si="128"/>
        <v>0</v>
      </c>
    </row>
    <row r="998" spans="1:18" hidden="1" x14ac:dyDescent="0.25">
      <c r="A998" s="101">
        <v>42397</v>
      </c>
      <c r="B998" s="102" t="s">
        <v>29</v>
      </c>
      <c r="C998" s="88">
        <v>1015</v>
      </c>
      <c r="D998" s="88">
        <v>1030</v>
      </c>
      <c r="E998" s="89" t="s">
        <v>30</v>
      </c>
      <c r="F998" s="89" t="s">
        <v>69</v>
      </c>
      <c r="G998" s="160">
        <v>0</v>
      </c>
      <c r="H998" s="160">
        <v>0</v>
      </c>
      <c r="I998" s="160">
        <v>0</v>
      </c>
      <c r="J998" s="160">
        <v>0</v>
      </c>
      <c r="K998" s="89">
        <f t="shared" si="129"/>
        <v>0</v>
      </c>
      <c r="L998" s="89">
        <f t="shared" si="124"/>
        <v>0</v>
      </c>
      <c r="M998" s="89">
        <f t="shared" si="125"/>
        <v>0</v>
      </c>
      <c r="N998" s="89">
        <f t="shared" si="126"/>
        <v>0</v>
      </c>
      <c r="O998" s="89">
        <f t="shared" si="127"/>
        <v>0</v>
      </c>
      <c r="P998" s="89">
        <f t="shared" si="130"/>
        <v>0</v>
      </c>
      <c r="Q998" s="89">
        <f t="shared" si="131"/>
        <v>0</v>
      </c>
      <c r="R998" s="90">
        <f t="shared" si="128"/>
        <v>0</v>
      </c>
    </row>
    <row r="999" spans="1:18" hidden="1" x14ac:dyDescent="0.25">
      <c r="A999" s="101">
        <v>42397</v>
      </c>
      <c r="B999" s="102" t="s">
        <v>29</v>
      </c>
      <c r="C999" s="88">
        <v>1030</v>
      </c>
      <c r="D999" s="88">
        <v>1045</v>
      </c>
      <c r="E999" s="89" t="s">
        <v>30</v>
      </c>
      <c r="F999" s="89" t="s">
        <v>69</v>
      </c>
      <c r="G999" s="160">
        <v>0</v>
      </c>
      <c r="H999" s="160">
        <v>0</v>
      </c>
      <c r="I999" s="160">
        <v>0</v>
      </c>
      <c r="J999" s="160">
        <v>0</v>
      </c>
      <c r="K999" s="89">
        <f t="shared" si="129"/>
        <v>0</v>
      </c>
      <c r="L999" s="89">
        <f t="shared" si="124"/>
        <v>0</v>
      </c>
      <c r="M999" s="89">
        <f t="shared" si="125"/>
        <v>0</v>
      </c>
      <c r="N999" s="89">
        <f t="shared" si="126"/>
        <v>0</v>
      </c>
      <c r="O999" s="89">
        <f t="shared" si="127"/>
        <v>0</v>
      </c>
      <c r="P999" s="89">
        <f t="shared" si="130"/>
        <v>0</v>
      </c>
      <c r="Q999" s="89">
        <f t="shared" si="131"/>
        <v>0</v>
      </c>
      <c r="R999" s="90">
        <f t="shared" si="128"/>
        <v>0</v>
      </c>
    </row>
    <row r="1000" spans="1:18" hidden="1" x14ac:dyDescent="0.25">
      <c r="A1000" s="101">
        <v>42397</v>
      </c>
      <c r="B1000" s="102" t="s">
        <v>29</v>
      </c>
      <c r="C1000" s="88">
        <v>1045</v>
      </c>
      <c r="D1000" s="88">
        <v>1100</v>
      </c>
      <c r="E1000" s="89" t="s">
        <v>30</v>
      </c>
      <c r="F1000" s="89" t="s">
        <v>69</v>
      </c>
      <c r="G1000" s="160">
        <v>0</v>
      </c>
      <c r="H1000" s="160">
        <v>0</v>
      </c>
      <c r="I1000" s="160">
        <v>0</v>
      </c>
      <c r="J1000" s="160">
        <v>0</v>
      </c>
      <c r="K1000" s="89">
        <f t="shared" si="129"/>
        <v>0</v>
      </c>
      <c r="L1000" s="89">
        <f t="shared" si="124"/>
        <v>0</v>
      </c>
      <c r="M1000" s="89">
        <f t="shared" si="125"/>
        <v>0</v>
      </c>
      <c r="N1000" s="89">
        <f t="shared" si="126"/>
        <v>0</v>
      </c>
      <c r="O1000" s="89">
        <f t="shared" si="127"/>
        <v>0</v>
      </c>
      <c r="P1000" s="89">
        <f t="shared" si="130"/>
        <v>0</v>
      </c>
      <c r="Q1000" s="89">
        <f t="shared" si="131"/>
        <v>0</v>
      </c>
      <c r="R1000" s="90">
        <f t="shared" si="128"/>
        <v>0</v>
      </c>
    </row>
    <row r="1001" spans="1:18" hidden="1" x14ac:dyDescent="0.25">
      <c r="A1001" s="101">
        <v>42397</v>
      </c>
      <c r="B1001" s="102" t="s">
        <v>29</v>
      </c>
      <c r="C1001" s="88">
        <v>1100</v>
      </c>
      <c r="D1001" s="88">
        <v>1115</v>
      </c>
      <c r="E1001" s="89" t="s">
        <v>30</v>
      </c>
      <c r="F1001" s="89" t="s">
        <v>69</v>
      </c>
      <c r="G1001" s="160">
        <v>0</v>
      </c>
      <c r="H1001" s="160">
        <v>0</v>
      </c>
      <c r="I1001" s="160">
        <v>0</v>
      </c>
      <c r="J1001" s="160">
        <v>0</v>
      </c>
      <c r="K1001" s="89">
        <f t="shared" si="129"/>
        <v>0</v>
      </c>
      <c r="L1001" s="89">
        <f t="shared" si="124"/>
        <v>0</v>
      </c>
      <c r="M1001" s="89">
        <f t="shared" si="125"/>
        <v>0</v>
      </c>
      <c r="N1001" s="89">
        <f t="shared" si="126"/>
        <v>0</v>
      </c>
      <c r="O1001" s="89">
        <f t="shared" si="127"/>
        <v>0</v>
      </c>
      <c r="P1001" s="89">
        <f t="shared" si="130"/>
        <v>0</v>
      </c>
      <c r="Q1001" s="89">
        <f t="shared" si="131"/>
        <v>0</v>
      </c>
      <c r="R1001" s="90">
        <f t="shared" si="128"/>
        <v>0</v>
      </c>
    </row>
    <row r="1002" spans="1:18" hidden="1" x14ac:dyDescent="0.25">
      <c r="A1002" s="101">
        <v>42397</v>
      </c>
      <c r="B1002" s="102" t="s">
        <v>29</v>
      </c>
      <c r="C1002" s="88">
        <v>1115</v>
      </c>
      <c r="D1002" s="88">
        <v>1130</v>
      </c>
      <c r="E1002" s="89" t="s">
        <v>30</v>
      </c>
      <c r="F1002" s="89" t="s">
        <v>69</v>
      </c>
      <c r="G1002" s="160">
        <v>0</v>
      </c>
      <c r="H1002" s="160">
        <v>0</v>
      </c>
      <c r="I1002" s="160">
        <v>0</v>
      </c>
      <c r="J1002" s="160">
        <v>0</v>
      </c>
      <c r="K1002" s="89">
        <f t="shared" si="129"/>
        <v>0</v>
      </c>
      <c r="L1002" s="89">
        <f t="shared" si="124"/>
        <v>0</v>
      </c>
      <c r="M1002" s="89">
        <f t="shared" si="125"/>
        <v>0</v>
      </c>
      <c r="N1002" s="89">
        <f t="shared" si="126"/>
        <v>0</v>
      </c>
      <c r="O1002" s="89">
        <f t="shared" si="127"/>
        <v>0</v>
      </c>
      <c r="P1002" s="89">
        <f t="shared" si="130"/>
        <v>0</v>
      </c>
      <c r="Q1002" s="89">
        <f t="shared" si="131"/>
        <v>0</v>
      </c>
      <c r="R1002" s="90">
        <f t="shared" si="128"/>
        <v>0</v>
      </c>
    </row>
    <row r="1003" spans="1:18" hidden="1" x14ac:dyDescent="0.25">
      <c r="A1003" s="101">
        <v>42397</v>
      </c>
      <c r="B1003" s="102" t="s">
        <v>29</v>
      </c>
      <c r="C1003" s="88">
        <v>1130</v>
      </c>
      <c r="D1003" s="88">
        <v>1145</v>
      </c>
      <c r="E1003" s="89" t="s">
        <v>30</v>
      </c>
      <c r="F1003" s="89" t="s">
        <v>69</v>
      </c>
      <c r="G1003" s="160">
        <v>0</v>
      </c>
      <c r="H1003" s="160">
        <v>0</v>
      </c>
      <c r="I1003" s="160">
        <v>0</v>
      </c>
      <c r="J1003" s="160">
        <v>0</v>
      </c>
      <c r="K1003" s="89">
        <f t="shared" si="129"/>
        <v>0</v>
      </c>
      <c r="L1003" s="89">
        <f t="shared" si="124"/>
        <v>0</v>
      </c>
      <c r="M1003" s="89">
        <f t="shared" si="125"/>
        <v>0</v>
      </c>
      <c r="N1003" s="89">
        <f t="shared" si="126"/>
        <v>0</v>
      </c>
      <c r="O1003" s="89">
        <f t="shared" si="127"/>
        <v>0</v>
      </c>
      <c r="P1003" s="89">
        <f t="shared" si="130"/>
        <v>0</v>
      </c>
      <c r="Q1003" s="89">
        <f t="shared" si="131"/>
        <v>0</v>
      </c>
      <c r="R1003" s="90">
        <f t="shared" si="128"/>
        <v>0</v>
      </c>
    </row>
    <row r="1004" spans="1:18" hidden="1" x14ac:dyDescent="0.25">
      <c r="A1004" s="101">
        <v>42397</v>
      </c>
      <c r="B1004" s="102" t="s">
        <v>29</v>
      </c>
      <c r="C1004" s="88">
        <v>1145</v>
      </c>
      <c r="D1004" s="88">
        <v>1200</v>
      </c>
      <c r="E1004" s="89" t="s">
        <v>30</v>
      </c>
      <c r="F1004" s="89" t="s">
        <v>69</v>
      </c>
      <c r="G1004" s="160">
        <v>0</v>
      </c>
      <c r="H1004" s="160">
        <v>0</v>
      </c>
      <c r="I1004" s="160">
        <v>0</v>
      </c>
      <c r="J1004" s="160">
        <v>0</v>
      </c>
      <c r="K1004" s="89">
        <f t="shared" si="129"/>
        <v>0</v>
      </c>
      <c r="L1004" s="89">
        <f t="shared" si="124"/>
        <v>0</v>
      </c>
      <c r="M1004" s="89">
        <f t="shared" si="125"/>
        <v>0</v>
      </c>
      <c r="N1004" s="89">
        <f t="shared" si="126"/>
        <v>0</v>
      </c>
      <c r="O1004" s="89">
        <f t="shared" si="127"/>
        <v>0</v>
      </c>
      <c r="P1004" s="89">
        <f t="shared" si="130"/>
        <v>0</v>
      </c>
      <c r="Q1004" s="89">
        <f t="shared" si="131"/>
        <v>0</v>
      </c>
      <c r="R1004" s="90">
        <f t="shared" si="128"/>
        <v>0</v>
      </c>
    </row>
    <row r="1005" spans="1:18" hidden="1" x14ac:dyDescent="0.25">
      <c r="A1005" s="101">
        <v>42397</v>
      </c>
      <c r="B1005" s="102" t="s">
        <v>29</v>
      </c>
      <c r="C1005" s="88">
        <v>1200</v>
      </c>
      <c r="D1005" s="88">
        <v>1215</v>
      </c>
      <c r="E1005" s="89" t="s">
        <v>30</v>
      </c>
      <c r="F1005" s="89" t="s">
        <v>69</v>
      </c>
      <c r="G1005" s="160">
        <v>0</v>
      </c>
      <c r="H1005" s="160">
        <v>0</v>
      </c>
      <c r="I1005" s="160">
        <v>0</v>
      </c>
      <c r="J1005" s="160">
        <v>0</v>
      </c>
      <c r="K1005" s="89">
        <f t="shared" si="129"/>
        <v>0</v>
      </c>
      <c r="L1005" s="89">
        <f t="shared" si="124"/>
        <v>0</v>
      </c>
      <c r="M1005" s="89">
        <f t="shared" si="125"/>
        <v>0</v>
      </c>
      <c r="N1005" s="89">
        <f t="shared" si="126"/>
        <v>0</v>
      </c>
      <c r="O1005" s="89">
        <f t="shared" si="127"/>
        <v>0</v>
      </c>
      <c r="P1005" s="89">
        <f t="shared" si="130"/>
        <v>0</v>
      </c>
      <c r="Q1005" s="89">
        <f t="shared" si="131"/>
        <v>0</v>
      </c>
      <c r="R1005" s="90">
        <f t="shared" si="128"/>
        <v>0</v>
      </c>
    </row>
    <row r="1006" spans="1:18" hidden="1" x14ac:dyDescent="0.25">
      <c r="A1006" s="101">
        <v>42397</v>
      </c>
      <c r="B1006" s="102" t="s">
        <v>29</v>
      </c>
      <c r="C1006" s="88">
        <v>1215</v>
      </c>
      <c r="D1006" s="88">
        <v>1230</v>
      </c>
      <c r="E1006" s="89" t="s">
        <v>30</v>
      </c>
      <c r="F1006" s="89" t="s">
        <v>69</v>
      </c>
      <c r="G1006" s="160">
        <v>0</v>
      </c>
      <c r="H1006" s="160">
        <v>0</v>
      </c>
      <c r="I1006" s="160">
        <v>0</v>
      </c>
      <c r="J1006" s="160">
        <v>0</v>
      </c>
      <c r="K1006" s="89">
        <f t="shared" si="129"/>
        <v>0</v>
      </c>
      <c r="L1006" s="89">
        <f t="shared" si="124"/>
        <v>0</v>
      </c>
      <c r="M1006" s="89">
        <f t="shared" si="125"/>
        <v>0</v>
      </c>
      <c r="N1006" s="89">
        <f t="shared" si="126"/>
        <v>0</v>
      </c>
      <c r="O1006" s="89">
        <f t="shared" si="127"/>
        <v>0</v>
      </c>
      <c r="P1006" s="89">
        <f t="shared" si="130"/>
        <v>0</v>
      </c>
      <c r="Q1006" s="89">
        <f t="shared" si="131"/>
        <v>0</v>
      </c>
      <c r="R1006" s="90">
        <f t="shared" si="128"/>
        <v>0</v>
      </c>
    </row>
    <row r="1007" spans="1:18" hidden="1" x14ac:dyDescent="0.25">
      <c r="A1007" s="101">
        <v>42397</v>
      </c>
      <c r="B1007" s="102" t="s">
        <v>29</v>
      </c>
      <c r="C1007" s="88">
        <v>1230</v>
      </c>
      <c r="D1007" s="88">
        <v>1245</v>
      </c>
      <c r="E1007" s="89" t="s">
        <v>30</v>
      </c>
      <c r="F1007" s="89" t="s">
        <v>69</v>
      </c>
      <c r="G1007" s="160">
        <v>0</v>
      </c>
      <c r="H1007" s="160">
        <v>0</v>
      </c>
      <c r="I1007" s="160">
        <v>0</v>
      </c>
      <c r="J1007" s="160">
        <v>0</v>
      </c>
      <c r="K1007" s="89">
        <f t="shared" si="129"/>
        <v>0</v>
      </c>
      <c r="L1007" s="89">
        <f t="shared" si="124"/>
        <v>0</v>
      </c>
      <c r="M1007" s="89">
        <f t="shared" si="125"/>
        <v>0</v>
      </c>
      <c r="N1007" s="89">
        <f t="shared" si="126"/>
        <v>0</v>
      </c>
      <c r="O1007" s="89">
        <f t="shared" si="127"/>
        <v>0</v>
      </c>
      <c r="P1007" s="89">
        <f t="shared" si="130"/>
        <v>0</v>
      </c>
      <c r="Q1007" s="89">
        <f t="shared" si="131"/>
        <v>0</v>
      </c>
      <c r="R1007" s="90">
        <f t="shared" si="128"/>
        <v>0</v>
      </c>
    </row>
    <row r="1008" spans="1:18" hidden="1" x14ac:dyDescent="0.25">
      <c r="A1008" s="101">
        <v>42397</v>
      </c>
      <c r="B1008" s="102" t="s">
        <v>29</v>
      </c>
      <c r="C1008" s="88">
        <v>1245</v>
      </c>
      <c r="D1008" s="88">
        <v>1300</v>
      </c>
      <c r="E1008" s="89" t="s">
        <v>30</v>
      </c>
      <c r="F1008" s="89" t="s">
        <v>69</v>
      </c>
      <c r="G1008" s="160">
        <v>0</v>
      </c>
      <c r="H1008" s="160">
        <v>0</v>
      </c>
      <c r="I1008" s="160">
        <v>0</v>
      </c>
      <c r="J1008" s="160">
        <v>0</v>
      </c>
      <c r="K1008" s="89">
        <f t="shared" si="129"/>
        <v>0</v>
      </c>
      <c r="L1008" s="89">
        <f t="shared" si="124"/>
        <v>0</v>
      </c>
      <c r="M1008" s="89">
        <f t="shared" si="125"/>
        <v>0</v>
      </c>
      <c r="N1008" s="89">
        <f t="shared" si="126"/>
        <v>0</v>
      </c>
      <c r="O1008" s="89">
        <f t="shared" si="127"/>
        <v>0</v>
      </c>
      <c r="P1008" s="89">
        <f t="shared" si="130"/>
        <v>0</v>
      </c>
      <c r="Q1008" s="89">
        <f t="shared" si="131"/>
        <v>0</v>
      </c>
      <c r="R1008" s="90">
        <f t="shared" si="128"/>
        <v>0</v>
      </c>
    </row>
    <row r="1009" spans="1:18" hidden="1" x14ac:dyDescent="0.25">
      <c r="A1009" s="101">
        <v>42397</v>
      </c>
      <c r="B1009" s="102" t="s">
        <v>29</v>
      </c>
      <c r="C1009" s="88">
        <v>1300</v>
      </c>
      <c r="D1009" s="88">
        <v>1315</v>
      </c>
      <c r="E1009" s="89" t="s">
        <v>30</v>
      </c>
      <c r="F1009" s="89" t="s">
        <v>69</v>
      </c>
      <c r="G1009" s="160">
        <v>0</v>
      </c>
      <c r="H1009" s="160">
        <v>0</v>
      </c>
      <c r="I1009" s="160">
        <v>0</v>
      </c>
      <c r="J1009" s="160">
        <v>0</v>
      </c>
      <c r="K1009" s="89">
        <f t="shared" si="129"/>
        <v>0</v>
      </c>
      <c r="L1009" s="89">
        <f t="shared" si="124"/>
        <v>0</v>
      </c>
      <c r="M1009" s="89">
        <f t="shared" si="125"/>
        <v>0</v>
      </c>
      <c r="N1009" s="89">
        <f t="shared" si="126"/>
        <v>0</v>
      </c>
      <c r="O1009" s="89">
        <f t="shared" si="127"/>
        <v>0</v>
      </c>
      <c r="P1009" s="89">
        <f t="shared" si="130"/>
        <v>0</v>
      </c>
      <c r="Q1009" s="89">
        <f t="shared" si="131"/>
        <v>0</v>
      </c>
      <c r="R1009" s="90">
        <f t="shared" si="128"/>
        <v>0</v>
      </c>
    </row>
    <row r="1010" spans="1:18" hidden="1" x14ac:dyDescent="0.25">
      <c r="A1010" s="101">
        <v>42397</v>
      </c>
      <c r="B1010" s="102" t="s">
        <v>29</v>
      </c>
      <c r="C1010" s="88">
        <v>1315</v>
      </c>
      <c r="D1010" s="88">
        <v>1330</v>
      </c>
      <c r="E1010" s="89" t="s">
        <v>30</v>
      </c>
      <c r="F1010" s="89" t="s">
        <v>69</v>
      </c>
      <c r="G1010" s="160">
        <v>0</v>
      </c>
      <c r="H1010" s="160">
        <v>0</v>
      </c>
      <c r="I1010" s="160">
        <v>0</v>
      </c>
      <c r="J1010" s="160">
        <v>0</v>
      </c>
      <c r="K1010" s="89">
        <f t="shared" si="129"/>
        <v>0</v>
      </c>
      <c r="L1010" s="89">
        <f t="shared" si="124"/>
        <v>0</v>
      </c>
      <c r="M1010" s="89">
        <f t="shared" si="125"/>
        <v>0</v>
      </c>
      <c r="N1010" s="89">
        <f t="shared" si="126"/>
        <v>0</v>
      </c>
      <c r="O1010" s="89">
        <f t="shared" si="127"/>
        <v>0</v>
      </c>
      <c r="P1010" s="89">
        <f t="shared" si="130"/>
        <v>0</v>
      </c>
      <c r="Q1010" s="89">
        <f t="shared" si="131"/>
        <v>0</v>
      </c>
      <c r="R1010" s="90">
        <f t="shared" si="128"/>
        <v>0</v>
      </c>
    </row>
    <row r="1011" spans="1:18" hidden="1" x14ac:dyDescent="0.25">
      <c r="A1011" s="101">
        <v>42397</v>
      </c>
      <c r="B1011" s="102" t="s">
        <v>29</v>
      </c>
      <c r="C1011" s="88">
        <v>1330</v>
      </c>
      <c r="D1011" s="88">
        <v>1345</v>
      </c>
      <c r="E1011" s="89" t="s">
        <v>30</v>
      </c>
      <c r="F1011" s="89" t="s">
        <v>69</v>
      </c>
      <c r="G1011" s="160">
        <v>0</v>
      </c>
      <c r="H1011" s="160">
        <v>0</v>
      </c>
      <c r="I1011" s="160">
        <v>0</v>
      </c>
      <c r="J1011" s="160">
        <v>0</v>
      </c>
      <c r="K1011" s="89">
        <f t="shared" si="129"/>
        <v>0</v>
      </c>
      <c r="L1011" s="89">
        <f t="shared" si="124"/>
        <v>0</v>
      </c>
      <c r="M1011" s="89">
        <f t="shared" si="125"/>
        <v>0</v>
      </c>
      <c r="N1011" s="89">
        <f t="shared" si="126"/>
        <v>0</v>
      </c>
      <c r="O1011" s="89">
        <f t="shared" si="127"/>
        <v>0</v>
      </c>
      <c r="P1011" s="89">
        <f t="shared" si="130"/>
        <v>0</v>
      </c>
      <c r="Q1011" s="89">
        <f t="shared" si="131"/>
        <v>0</v>
      </c>
      <c r="R1011" s="90">
        <f t="shared" si="128"/>
        <v>0</v>
      </c>
    </row>
    <row r="1012" spans="1:18" hidden="1" x14ac:dyDescent="0.25">
      <c r="A1012" s="101">
        <v>42397</v>
      </c>
      <c r="B1012" s="102" t="s">
        <v>29</v>
      </c>
      <c r="C1012" s="88">
        <v>1345</v>
      </c>
      <c r="D1012" s="88">
        <v>1400</v>
      </c>
      <c r="E1012" s="89" t="s">
        <v>30</v>
      </c>
      <c r="F1012" s="89" t="s">
        <v>69</v>
      </c>
      <c r="G1012" s="160">
        <v>0</v>
      </c>
      <c r="H1012" s="160">
        <v>0</v>
      </c>
      <c r="I1012" s="160">
        <v>0</v>
      </c>
      <c r="J1012" s="160">
        <v>0</v>
      </c>
      <c r="K1012" s="89">
        <f t="shared" si="129"/>
        <v>0</v>
      </c>
      <c r="L1012" s="89">
        <f t="shared" si="124"/>
        <v>0</v>
      </c>
      <c r="M1012" s="89">
        <f t="shared" si="125"/>
        <v>0</v>
      </c>
      <c r="N1012" s="89">
        <f t="shared" si="126"/>
        <v>0</v>
      </c>
      <c r="O1012" s="89">
        <f t="shared" si="127"/>
        <v>0</v>
      </c>
      <c r="P1012" s="89">
        <f t="shared" si="130"/>
        <v>0</v>
      </c>
      <c r="Q1012" s="89">
        <f t="shared" si="131"/>
        <v>0</v>
      </c>
      <c r="R1012" s="90">
        <f t="shared" si="128"/>
        <v>0</v>
      </c>
    </row>
    <row r="1013" spans="1:18" hidden="1" x14ac:dyDescent="0.25">
      <c r="A1013" s="101">
        <v>42397</v>
      </c>
      <c r="B1013" s="102" t="s">
        <v>29</v>
      </c>
      <c r="C1013" s="88">
        <v>1400</v>
      </c>
      <c r="D1013" s="88">
        <v>1415</v>
      </c>
      <c r="E1013" s="89" t="s">
        <v>30</v>
      </c>
      <c r="F1013" s="89" t="s">
        <v>69</v>
      </c>
      <c r="G1013" s="160">
        <v>0</v>
      </c>
      <c r="H1013" s="160">
        <v>0</v>
      </c>
      <c r="I1013" s="160">
        <v>0</v>
      </c>
      <c r="J1013" s="160">
        <v>0</v>
      </c>
      <c r="K1013" s="89">
        <f t="shared" si="129"/>
        <v>0</v>
      </c>
      <c r="L1013" s="89">
        <f t="shared" si="124"/>
        <v>0</v>
      </c>
      <c r="M1013" s="89">
        <f t="shared" si="125"/>
        <v>0</v>
      </c>
      <c r="N1013" s="89">
        <f t="shared" si="126"/>
        <v>0</v>
      </c>
      <c r="O1013" s="89">
        <f t="shared" si="127"/>
        <v>0</v>
      </c>
      <c r="P1013" s="89">
        <f t="shared" si="130"/>
        <v>0</v>
      </c>
      <c r="Q1013" s="89">
        <f t="shared" si="131"/>
        <v>0</v>
      </c>
      <c r="R1013" s="90">
        <f t="shared" si="128"/>
        <v>0</v>
      </c>
    </row>
    <row r="1014" spans="1:18" hidden="1" x14ac:dyDescent="0.25">
      <c r="A1014" s="101">
        <v>42397</v>
      </c>
      <c r="B1014" s="102" t="s">
        <v>29</v>
      </c>
      <c r="C1014" s="88">
        <v>1415</v>
      </c>
      <c r="D1014" s="88">
        <v>1430</v>
      </c>
      <c r="E1014" s="89" t="s">
        <v>30</v>
      </c>
      <c r="F1014" s="89" t="s">
        <v>69</v>
      </c>
      <c r="G1014" s="160">
        <v>0</v>
      </c>
      <c r="H1014" s="160">
        <v>0</v>
      </c>
      <c r="I1014" s="160">
        <v>0</v>
      </c>
      <c r="J1014" s="160">
        <v>0</v>
      </c>
      <c r="K1014" s="89">
        <f t="shared" si="129"/>
        <v>0</v>
      </c>
      <c r="L1014" s="89">
        <f t="shared" si="124"/>
        <v>0</v>
      </c>
      <c r="M1014" s="89">
        <f t="shared" si="125"/>
        <v>0</v>
      </c>
      <c r="N1014" s="89">
        <f t="shared" si="126"/>
        <v>0</v>
      </c>
      <c r="O1014" s="89">
        <f t="shared" si="127"/>
        <v>0</v>
      </c>
      <c r="P1014" s="89">
        <f t="shared" si="130"/>
        <v>0</v>
      </c>
      <c r="Q1014" s="89">
        <f t="shared" si="131"/>
        <v>0</v>
      </c>
      <c r="R1014" s="90">
        <f t="shared" si="128"/>
        <v>0</v>
      </c>
    </row>
    <row r="1015" spans="1:18" hidden="1" x14ac:dyDescent="0.25">
      <c r="A1015" s="101">
        <v>42397</v>
      </c>
      <c r="B1015" s="102" t="s">
        <v>29</v>
      </c>
      <c r="C1015" s="88">
        <v>1430</v>
      </c>
      <c r="D1015" s="88">
        <v>1445</v>
      </c>
      <c r="E1015" s="89" t="s">
        <v>30</v>
      </c>
      <c r="F1015" s="89" t="s">
        <v>69</v>
      </c>
      <c r="G1015" s="160">
        <v>0</v>
      </c>
      <c r="H1015" s="160">
        <v>0</v>
      </c>
      <c r="I1015" s="160">
        <v>0</v>
      </c>
      <c r="J1015" s="160">
        <v>0</v>
      </c>
      <c r="K1015" s="89">
        <f t="shared" si="129"/>
        <v>0</v>
      </c>
      <c r="L1015" s="89">
        <f t="shared" si="124"/>
        <v>0</v>
      </c>
      <c r="M1015" s="89">
        <f t="shared" si="125"/>
        <v>0</v>
      </c>
      <c r="N1015" s="89">
        <f t="shared" si="126"/>
        <v>0</v>
      </c>
      <c r="O1015" s="89">
        <f t="shared" si="127"/>
        <v>0</v>
      </c>
      <c r="P1015" s="89">
        <f t="shared" si="130"/>
        <v>0</v>
      </c>
      <c r="Q1015" s="89">
        <f t="shared" si="131"/>
        <v>0</v>
      </c>
      <c r="R1015" s="90">
        <f t="shared" si="128"/>
        <v>0</v>
      </c>
    </row>
    <row r="1016" spans="1:18" hidden="1" x14ac:dyDescent="0.25">
      <c r="A1016" s="101">
        <v>42397</v>
      </c>
      <c r="B1016" s="102" t="s">
        <v>29</v>
      </c>
      <c r="C1016" s="88">
        <v>1445</v>
      </c>
      <c r="D1016" s="88">
        <v>1500</v>
      </c>
      <c r="E1016" s="89" t="s">
        <v>30</v>
      </c>
      <c r="F1016" s="89" t="s">
        <v>69</v>
      </c>
      <c r="G1016" s="160">
        <v>0</v>
      </c>
      <c r="H1016" s="160">
        <v>0</v>
      </c>
      <c r="I1016" s="160">
        <v>0</v>
      </c>
      <c r="J1016" s="160">
        <v>0</v>
      </c>
      <c r="K1016" s="89">
        <f t="shared" si="129"/>
        <v>0</v>
      </c>
      <c r="L1016" s="89">
        <f t="shared" si="124"/>
        <v>0</v>
      </c>
      <c r="M1016" s="89">
        <f t="shared" si="125"/>
        <v>0</v>
      </c>
      <c r="N1016" s="89">
        <f t="shared" si="126"/>
        <v>0</v>
      </c>
      <c r="O1016" s="89">
        <f t="shared" si="127"/>
        <v>0</v>
      </c>
      <c r="P1016" s="89">
        <f t="shared" si="130"/>
        <v>0</v>
      </c>
      <c r="Q1016" s="89">
        <f t="shared" si="131"/>
        <v>0</v>
      </c>
      <c r="R1016" s="90">
        <f t="shared" si="128"/>
        <v>0</v>
      </c>
    </row>
    <row r="1017" spans="1:18" hidden="1" x14ac:dyDescent="0.25">
      <c r="A1017" s="101">
        <v>42397</v>
      </c>
      <c r="B1017" s="102" t="s">
        <v>29</v>
      </c>
      <c r="C1017" s="88">
        <v>1500</v>
      </c>
      <c r="D1017" s="88">
        <v>1515</v>
      </c>
      <c r="E1017" s="89" t="s">
        <v>30</v>
      </c>
      <c r="F1017" s="89" t="s">
        <v>69</v>
      </c>
      <c r="G1017" s="160">
        <v>0</v>
      </c>
      <c r="H1017" s="160">
        <v>0</v>
      </c>
      <c r="I1017" s="160">
        <v>0</v>
      </c>
      <c r="J1017" s="160">
        <v>0</v>
      </c>
      <c r="K1017" s="89">
        <f t="shared" si="129"/>
        <v>0</v>
      </c>
      <c r="L1017" s="89">
        <f t="shared" si="124"/>
        <v>0</v>
      </c>
      <c r="M1017" s="89">
        <f t="shared" si="125"/>
        <v>0</v>
      </c>
      <c r="N1017" s="89">
        <f t="shared" si="126"/>
        <v>0</v>
      </c>
      <c r="O1017" s="89">
        <f t="shared" si="127"/>
        <v>0</v>
      </c>
      <c r="P1017" s="89">
        <f t="shared" si="130"/>
        <v>0</v>
      </c>
      <c r="Q1017" s="89">
        <f t="shared" si="131"/>
        <v>0</v>
      </c>
      <c r="R1017" s="90">
        <f t="shared" si="128"/>
        <v>0</v>
      </c>
    </row>
    <row r="1018" spans="1:18" hidden="1" x14ac:dyDescent="0.25">
      <c r="A1018" s="101">
        <v>42397</v>
      </c>
      <c r="B1018" s="102" t="s">
        <v>29</v>
      </c>
      <c r="C1018" s="88">
        <v>1515</v>
      </c>
      <c r="D1018" s="88">
        <v>1530</v>
      </c>
      <c r="E1018" s="89" t="s">
        <v>30</v>
      </c>
      <c r="F1018" s="89" t="s">
        <v>69</v>
      </c>
      <c r="G1018" s="160">
        <v>0</v>
      </c>
      <c r="H1018" s="160">
        <v>0</v>
      </c>
      <c r="I1018" s="160">
        <v>0</v>
      </c>
      <c r="J1018" s="160">
        <v>0</v>
      </c>
      <c r="K1018" s="89">
        <f t="shared" si="129"/>
        <v>0</v>
      </c>
      <c r="L1018" s="89">
        <f t="shared" si="124"/>
        <v>0</v>
      </c>
      <c r="M1018" s="89">
        <f t="shared" si="125"/>
        <v>0</v>
      </c>
      <c r="N1018" s="89">
        <f t="shared" si="126"/>
        <v>0</v>
      </c>
      <c r="O1018" s="89">
        <f t="shared" si="127"/>
        <v>0</v>
      </c>
      <c r="P1018" s="89">
        <f t="shared" si="130"/>
        <v>0</v>
      </c>
      <c r="Q1018" s="89">
        <f t="shared" si="131"/>
        <v>0</v>
      </c>
      <c r="R1018" s="90">
        <f t="shared" si="128"/>
        <v>0</v>
      </c>
    </row>
    <row r="1019" spans="1:18" hidden="1" x14ac:dyDescent="0.25">
      <c r="A1019" s="101">
        <v>42397</v>
      </c>
      <c r="B1019" s="102" t="s">
        <v>29</v>
      </c>
      <c r="C1019" s="88">
        <v>1530</v>
      </c>
      <c r="D1019" s="88">
        <v>1545</v>
      </c>
      <c r="E1019" s="89" t="s">
        <v>30</v>
      </c>
      <c r="F1019" s="89" t="s">
        <v>69</v>
      </c>
      <c r="G1019" s="160">
        <v>0</v>
      </c>
      <c r="H1019" s="160">
        <v>0</v>
      </c>
      <c r="I1019" s="160">
        <v>0</v>
      </c>
      <c r="J1019" s="160">
        <v>0</v>
      </c>
      <c r="K1019" s="89">
        <f t="shared" si="129"/>
        <v>0</v>
      </c>
      <c r="L1019" s="89">
        <f t="shared" si="124"/>
        <v>0</v>
      </c>
      <c r="M1019" s="89">
        <f t="shared" si="125"/>
        <v>0</v>
      </c>
      <c r="N1019" s="89">
        <f t="shared" si="126"/>
        <v>0</v>
      </c>
      <c r="O1019" s="89">
        <f t="shared" si="127"/>
        <v>0</v>
      </c>
      <c r="P1019" s="89">
        <f t="shared" si="130"/>
        <v>0</v>
      </c>
      <c r="Q1019" s="89">
        <f t="shared" si="131"/>
        <v>0</v>
      </c>
      <c r="R1019" s="90">
        <f t="shared" si="128"/>
        <v>0</v>
      </c>
    </row>
    <row r="1020" spans="1:18" hidden="1" x14ac:dyDescent="0.25">
      <c r="A1020" s="101">
        <v>42397</v>
      </c>
      <c r="B1020" s="102" t="s">
        <v>29</v>
      </c>
      <c r="C1020" s="88">
        <v>1545</v>
      </c>
      <c r="D1020" s="88">
        <v>1600</v>
      </c>
      <c r="E1020" s="89" t="s">
        <v>30</v>
      </c>
      <c r="F1020" s="89" t="s">
        <v>69</v>
      </c>
      <c r="G1020" s="160">
        <v>0</v>
      </c>
      <c r="H1020" s="160">
        <v>0</v>
      </c>
      <c r="I1020" s="160">
        <v>0</v>
      </c>
      <c r="J1020" s="160">
        <v>0</v>
      </c>
      <c r="K1020" s="89">
        <f t="shared" si="129"/>
        <v>0</v>
      </c>
      <c r="L1020" s="89">
        <f t="shared" si="124"/>
        <v>0</v>
      </c>
      <c r="M1020" s="89">
        <f t="shared" si="125"/>
        <v>0</v>
      </c>
      <c r="N1020" s="89">
        <f t="shared" si="126"/>
        <v>0</v>
      </c>
      <c r="O1020" s="89">
        <f t="shared" si="127"/>
        <v>0</v>
      </c>
      <c r="P1020" s="89">
        <f t="shared" si="130"/>
        <v>0</v>
      </c>
      <c r="Q1020" s="89">
        <f t="shared" si="131"/>
        <v>0</v>
      </c>
      <c r="R1020" s="90">
        <f t="shared" si="128"/>
        <v>0</v>
      </c>
    </row>
    <row r="1021" spans="1:18" hidden="1" x14ac:dyDescent="0.25">
      <c r="A1021" s="101">
        <v>42397</v>
      </c>
      <c r="B1021" s="102" t="s">
        <v>29</v>
      </c>
      <c r="C1021" s="88">
        <v>1600</v>
      </c>
      <c r="D1021" s="88">
        <v>1615</v>
      </c>
      <c r="E1021" s="89" t="s">
        <v>30</v>
      </c>
      <c r="F1021" s="89" t="s">
        <v>69</v>
      </c>
      <c r="G1021" s="160">
        <v>0</v>
      </c>
      <c r="H1021" s="160">
        <v>0</v>
      </c>
      <c r="I1021" s="160">
        <v>0</v>
      </c>
      <c r="J1021" s="160">
        <v>0</v>
      </c>
      <c r="K1021" s="89">
        <f t="shared" si="129"/>
        <v>0</v>
      </c>
      <c r="L1021" s="89">
        <f t="shared" si="124"/>
        <v>0</v>
      </c>
      <c r="M1021" s="89">
        <f t="shared" si="125"/>
        <v>0</v>
      </c>
      <c r="N1021" s="89">
        <f t="shared" si="126"/>
        <v>0</v>
      </c>
      <c r="O1021" s="89">
        <f t="shared" si="127"/>
        <v>0</v>
      </c>
      <c r="P1021" s="89">
        <f t="shared" si="130"/>
        <v>0</v>
      </c>
      <c r="Q1021" s="89">
        <f t="shared" si="131"/>
        <v>0</v>
      </c>
      <c r="R1021" s="90">
        <f t="shared" si="128"/>
        <v>0</v>
      </c>
    </row>
    <row r="1022" spans="1:18" hidden="1" x14ac:dyDescent="0.25">
      <c r="A1022" s="101">
        <v>42397</v>
      </c>
      <c r="B1022" s="102" t="s">
        <v>29</v>
      </c>
      <c r="C1022" s="88">
        <v>1615</v>
      </c>
      <c r="D1022" s="88">
        <v>1630</v>
      </c>
      <c r="E1022" s="89" t="s">
        <v>30</v>
      </c>
      <c r="F1022" s="89" t="s">
        <v>69</v>
      </c>
      <c r="G1022" s="160">
        <v>0</v>
      </c>
      <c r="H1022" s="160">
        <v>0</v>
      </c>
      <c r="I1022" s="160">
        <v>0</v>
      </c>
      <c r="J1022" s="160">
        <v>0</v>
      </c>
      <c r="K1022" s="89">
        <f t="shared" si="129"/>
        <v>0</v>
      </c>
      <c r="L1022" s="89">
        <f t="shared" si="124"/>
        <v>0</v>
      </c>
      <c r="M1022" s="89">
        <f t="shared" si="125"/>
        <v>0</v>
      </c>
      <c r="N1022" s="89">
        <f t="shared" si="126"/>
        <v>0</v>
      </c>
      <c r="O1022" s="89">
        <f t="shared" si="127"/>
        <v>0</v>
      </c>
      <c r="P1022" s="89">
        <f t="shared" si="130"/>
        <v>0</v>
      </c>
      <c r="Q1022" s="89">
        <f t="shared" si="131"/>
        <v>0</v>
      </c>
      <c r="R1022" s="90">
        <f t="shared" si="128"/>
        <v>0</v>
      </c>
    </row>
    <row r="1023" spans="1:18" hidden="1" x14ac:dyDescent="0.25">
      <c r="A1023" s="101">
        <v>42397</v>
      </c>
      <c r="B1023" s="102" t="s">
        <v>29</v>
      </c>
      <c r="C1023" s="88">
        <v>1630</v>
      </c>
      <c r="D1023" s="88">
        <v>1645</v>
      </c>
      <c r="E1023" s="89" t="s">
        <v>30</v>
      </c>
      <c r="F1023" s="89" t="s">
        <v>69</v>
      </c>
      <c r="G1023" s="160">
        <v>0</v>
      </c>
      <c r="H1023" s="160">
        <v>0</v>
      </c>
      <c r="I1023" s="160">
        <v>0</v>
      </c>
      <c r="J1023" s="160">
        <v>0</v>
      </c>
      <c r="K1023" s="89">
        <f t="shared" si="129"/>
        <v>0</v>
      </c>
      <c r="L1023" s="89">
        <f t="shared" si="124"/>
        <v>0</v>
      </c>
      <c r="M1023" s="89">
        <f t="shared" si="125"/>
        <v>0</v>
      </c>
      <c r="N1023" s="89">
        <f t="shared" si="126"/>
        <v>0</v>
      </c>
      <c r="O1023" s="89">
        <f t="shared" si="127"/>
        <v>0</v>
      </c>
      <c r="P1023" s="89">
        <f t="shared" si="130"/>
        <v>0</v>
      </c>
      <c r="Q1023" s="89">
        <f t="shared" si="131"/>
        <v>0</v>
      </c>
      <c r="R1023" s="90">
        <f t="shared" si="128"/>
        <v>0</v>
      </c>
    </row>
    <row r="1024" spans="1:18" hidden="1" x14ac:dyDescent="0.25">
      <c r="A1024" s="101">
        <v>42397</v>
      </c>
      <c r="B1024" s="102" t="s">
        <v>29</v>
      </c>
      <c r="C1024" s="88">
        <v>1645</v>
      </c>
      <c r="D1024" s="88">
        <v>1700</v>
      </c>
      <c r="E1024" s="89" t="s">
        <v>30</v>
      </c>
      <c r="F1024" s="89" t="s">
        <v>69</v>
      </c>
      <c r="G1024" s="160">
        <v>0</v>
      </c>
      <c r="H1024" s="160">
        <v>0</v>
      </c>
      <c r="I1024" s="160">
        <v>0</v>
      </c>
      <c r="J1024" s="160">
        <v>0</v>
      </c>
      <c r="K1024" s="89">
        <f t="shared" si="129"/>
        <v>0</v>
      </c>
      <c r="L1024" s="89">
        <f t="shared" si="124"/>
        <v>0</v>
      </c>
      <c r="M1024" s="89">
        <f t="shared" si="125"/>
        <v>0</v>
      </c>
      <c r="N1024" s="89">
        <f t="shared" si="126"/>
        <v>0</v>
      </c>
      <c r="O1024" s="89">
        <f t="shared" si="127"/>
        <v>0</v>
      </c>
      <c r="P1024" s="89">
        <f t="shared" si="130"/>
        <v>0</v>
      </c>
      <c r="Q1024" s="89">
        <f t="shared" si="131"/>
        <v>0</v>
      </c>
      <c r="R1024" s="90">
        <f t="shared" si="128"/>
        <v>0</v>
      </c>
    </row>
    <row r="1025" spans="1:18" hidden="1" x14ac:dyDescent="0.25">
      <c r="A1025" s="101">
        <v>42397</v>
      </c>
      <c r="B1025" s="102" t="s">
        <v>29</v>
      </c>
      <c r="C1025" s="88">
        <v>1700</v>
      </c>
      <c r="D1025" s="88">
        <v>1715</v>
      </c>
      <c r="E1025" s="89" t="s">
        <v>30</v>
      </c>
      <c r="F1025" s="89" t="s">
        <v>69</v>
      </c>
      <c r="G1025" s="160">
        <v>0</v>
      </c>
      <c r="H1025" s="160">
        <v>0</v>
      </c>
      <c r="I1025" s="160">
        <v>0</v>
      </c>
      <c r="J1025" s="160">
        <v>0</v>
      </c>
      <c r="K1025" s="89">
        <f t="shared" si="129"/>
        <v>0</v>
      </c>
      <c r="L1025" s="89">
        <f t="shared" si="124"/>
        <v>0</v>
      </c>
      <c r="M1025" s="89">
        <f t="shared" si="125"/>
        <v>0</v>
      </c>
      <c r="N1025" s="89">
        <f t="shared" si="126"/>
        <v>0</v>
      </c>
      <c r="O1025" s="89">
        <f t="shared" si="127"/>
        <v>0</v>
      </c>
      <c r="P1025" s="89">
        <f t="shared" si="130"/>
        <v>0</v>
      </c>
      <c r="Q1025" s="89">
        <f t="shared" si="131"/>
        <v>0</v>
      </c>
      <c r="R1025" s="90">
        <f t="shared" si="128"/>
        <v>0</v>
      </c>
    </row>
    <row r="1026" spans="1:18" hidden="1" x14ac:dyDescent="0.25">
      <c r="A1026" s="101">
        <v>42397</v>
      </c>
      <c r="B1026" s="102" t="s">
        <v>29</v>
      </c>
      <c r="C1026" s="88">
        <v>1715</v>
      </c>
      <c r="D1026" s="88">
        <v>1730</v>
      </c>
      <c r="E1026" s="89" t="s">
        <v>30</v>
      </c>
      <c r="F1026" s="89" t="s">
        <v>69</v>
      </c>
      <c r="G1026" s="160">
        <v>0</v>
      </c>
      <c r="H1026" s="160">
        <v>0</v>
      </c>
      <c r="I1026" s="160">
        <v>0</v>
      </c>
      <c r="J1026" s="160">
        <v>0</v>
      </c>
      <c r="K1026" s="89">
        <f t="shared" si="129"/>
        <v>0</v>
      </c>
      <c r="L1026" s="89">
        <f t="shared" si="124"/>
        <v>0</v>
      </c>
      <c r="M1026" s="89">
        <f t="shared" si="125"/>
        <v>0</v>
      </c>
      <c r="N1026" s="89">
        <f t="shared" si="126"/>
        <v>0</v>
      </c>
      <c r="O1026" s="89">
        <f t="shared" si="127"/>
        <v>0</v>
      </c>
      <c r="P1026" s="89">
        <f t="shared" si="130"/>
        <v>0</v>
      </c>
      <c r="Q1026" s="89">
        <f t="shared" si="131"/>
        <v>0</v>
      </c>
      <c r="R1026" s="90">
        <f t="shared" si="128"/>
        <v>0</v>
      </c>
    </row>
    <row r="1027" spans="1:18" hidden="1" x14ac:dyDescent="0.25">
      <c r="A1027" s="101">
        <v>42397</v>
      </c>
      <c r="B1027" s="102" t="s">
        <v>29</v>
      </c>
      <c r="C1027" s="88">
        <v>1730</v>
      </c>
      <c r="D1027" s="88">
        <v>1745</v>
      </c>
      <c r="E1027" s="89" t="s">
        <v>30</v>
      </c>
      <c r="F1027" s="89" t="s">
        <v>69</v>
      </c>
      <c r="G1027" s="160">
        <v>0</v>
      </c>
      <c r="H1027" s="160">
        <v>0</v>
      </c>
      <c r="I1027" s="160">
        <v>0</v>
      </c>
      <c r="J1027" s="160">
        <v>0</v>
      </c>
      <c r="K1027" s="89">
        <f t="shared" si="129"/>
        <v>0</v>
      </c>
      <c r="L1027" s="89">
        <f t="shared" si="124"/>
        <v>0</v>
      </c>
      <c r="M1027" s="89">
        <f t="shared" si="125"/>
        <v>0</v>
      </c>
      <c r="N1027" s="89">
        <f t="shared" si="126"/>
        <v>0</v>
      </c>
      <c r="O1027" s="89">
        <f t="shared" si="127"/>
        <v>0</v>
      </c>
      <c r="P1027" s="89">
        <f t="shared" si="130"/>
        <v>0</v>
      </c>
      <c r="Q1027" s="89">
        <f t="shared" si="131"/>
        <v>0</v>
      </c>
      <c r="R1027" s="90">
        <f t="shared" si="128"/>
        <v>0</v>
      </c>
    </row>
    <row r="1028" spans="1:18" hidden="1" x14ac:dyDescent="0.25">
      <c r="A1028" s="101">
        <v>42397</v>
      </c>
      <c r="B1028" s="102" t="s">
        <v>29</v>
      </c>
      <c r="C1028" s="88">
        <v>1745</v>
      </c>
      <c r="D1028" s="88">
        <v>1800</v>
      </c>
      <c r="E1028" s="89" t="s">
        <v>30</v>
      </c>
      <c r="F1028" s="89" t="s">
        <v>69</v>
      </c>
      <c r="G1028" s="160">
        <v>0</v>
      </c>
      <c r="H1028" s="160">
        <v>0</v>
      </c>
      <c r="I1028" s="160">
        <v>0</v>
      </c>
      <c r="J1028" s="160">
        <v>0</v>
      </c>
      <c r="K1028" s="89">
        <f t="shared" si="129"/>
        <v>0</v>
      </c>
      <c r="L1028" s="89">
        <f t="shared" si="124"/>
        <v>0</v>
      </c>
      <c r="M1028" s="89">
        <f t="shared" si="125"/>
        <v>0</v>
      </c>
      <c r="N1028" s="89">
        <f t="shared" si="126"/>
        <v>0</v>
      </c>
      <c r="O1028" s="89">
        <f t="shared" si="127"/>
        <v>0</v>
      </c>
      <c r="P1028" s="89">
        <f t="shared" si="130"/>
        <v>0</v>
      </c>
      <c r="Q1028" s="89">
        <f t="shared" si="131"/>
        <v>0</v>
      </c>
      <c r="R1028" s="90">
        <f t="shared" si="128"/>
        <v>0</v>
      </c>
    </row>
    <row r="1029" spans="1:18" hidden="1" x14ac:dyDescent="0.25">
      <c r="A1029" s="101">
        <v>42397</v>
      </c>
      <c r="B1029" s="102" t="s">
        <v>29</v>
      </c>
      <c r="C1029" s="88">
        <v>1800</v>
      </c>
      <c r="D1029" s="88">
        <v>1815</v>
      </c>
      <c r="E1029" s="89" t="s">
        <v>30</v>
      </c>
      <c r="F1029" s="89" t="s">
        <v>69</v>
      </c>
      <c r="G1029" s="160">
        <v>0</v>
      </c>
      <c r="H1029" s="160">
        <v>0</v>
      </c>
      <c r="I1029" s="160">
        <v>0</v>
      </c>
      <c r="J1029" s="160">
        <v>0</v>
      </c>
      <c r="K1029" s="89">
        <f t="shared" si="129"/>
        <v>0</v>
      </c>
      <c r="L1029" s="89">
        <f t="shared" si="124"/>
        <v>0</v>
      </c>
      <c r="M1029" s="89">
        <f t="shared" si="125"/>
        <v>0</v>
      </c>
      <c r="N1029" s="89">
        <f t="shared" si="126"/>
        <v>0</v>
      </c>
      <c r="O1029" s="89">
        <f t="shared" si="127"/>
        <v>0</v>
      </c>
      <c r="P1029" s="89">
        <f t="shared" si="130"/>
        <v>0</v>
      </c>
      <c r="Q1029" s="89">
        <f t="shared" si="131"/>
        <v>0</v>
      </c>
      <c r="R1029" s="90">
        <f t="shared" si="128"/>
        <v>0</v>
      </c>
    </row>
    <row r="1030" spans="1:18" hidden="1" x14ac:dyDescent="0.25">
      <c r="A1030" s="101">
        <v>42397</v>
      </c>
      <c r="B1030" s="102" t="s">
        <v>29</v>
      </c>
      <c r="C1030" s="88">
        <v>1815</v>
      </c>
      <c r="D1030" s="88">
        <v>1830</v>
      </c>
      <c r="E1030" s="89" t="s">
        <v>30</v>
      </c>
      <c r="F1030" s="89" t="s">
        <v>69</v>
      </c>
      <c r="G1030" s="160">
        <v>0</v>
      </c>
      <c r="H1030" s="160">
        <v>0</v>
      </c>
      <c r="I1030" s="160">
        <v>0</v>
      </c>
      <c r="J1030" s="160">
        <v>0</v>
      </c>
      <c r="K1030" s="89">
        <f t="shared" si="129"/>
        <v>0</v>
      </c>
      <c r="L1030" s="89">
        <f t="shared" si="124"/>
        <v>0</v>
      </c>
      <c r="M1030" s="89">
        <f t="shared" si="125"/>
        <v>0</v>
      </c>
      <c r="N1030" s="89">
        <f t="shared" si="126"/>
        <v>0</v>
      </c>
      <c r="O1030" s="89">
        <f t="shared" si="127"/>
        <v>0</v>
      </c>
      <c r="P1030" s="89">
        <f t="shared" si="130"/>
        <v>0</v>
      </c>
      <c r="Q1030" s="89">
        <f t="shared" si="131"/>
        <v>0</v>
      </c>
      <c r="R1030" s="90">
        <f t="shared" si="128"/>
        <v>0</v>
      </c>
    </row>
    <row r="1031" spans="1:18" hidden="1" x14ac:dyDescent="0.25">
      <c r="A1031" s="101">
        <v>42397</v>
      </c>
      <c r="B1031" s="102" t="s">
        <v>29</v>
      </c>
      <c r="C1031" s="88">
        <v>1830</v>
      </c>
      <c r="D1031" s="88">
        <v>1845</v>
      </c>
      <c r="E1031" s="89" t="s">
        <v>30</v>
      </c>
      <c r="F1031" s="89" t="s">
        <v>69</v>
      </c>
      <c r="G1031" s="160">
        <v>0</v>
      </c>
      <c r="H1031" s="160">
        <v>0</v>
      </c>
      <c r="I1031" s="160">
        <v>0</v>
      </c>
      <c r="J1031" s="160">
        <v>0</v>
      </c>
      <c r="K1031" s="89">
        <f t="shared" si="129"/>
        <v>0</v>
      </c>
      <c r="L1031" s="89">
        <f t="shared" si="124"/>
        <v>0</v>
      </c>
      <c r="M1031" s="89">
        <f t="shared" si="125"/>
        <v>0</v>
      </c>
      <c r="N1031" s="89">
        <f t="shared" si="126"/>
        <v>0</v>
      </c>
      <c r="O1031" s="89">
        <f t="shared" si="127"/>
        <v>0</v>
      </c>
      <c r="P1031" s="89">
        <f t="shared" si="130"/>
        <v>0</v>
      </c>
      <c r="Q1031" s="89">
        <f t="shared" si="131"/>
        <v>0</v>
      </c>
      <c r="R1031" s="90">
        <f t="shared" si="128"/>
        <v>0</v>
      </c>
    </row>
    <row r="1032" spans="1:18" hidden="1" x14ac:dyDescent="0.25">
      <c r="A1032" s="101">
        <v>42397</v>
      </c>
      <c r="B1032" s="102" t="s">
        <v>29</v>
      </c>
      <c r="C1032" s="88">
        <v>1845</v>
      </c>
      <c r="D1032" s="88">
        <v>1900</v>
      </c>
      <c r="E1032" s="89" t="s">
        <v>30</v>
      </c>
      <c r="F1032" s="89" t="s">
        <v>69</v>
      </c>
      <c r="G1032" s="160">
        <v>0</v>
      </c>
      <c r="H1032" s="160">
        <v>0</v>
      </c>
      <c r="I1032" s="160">
        <v>0</v>
      </c>
      <c r="J1032" s="160">
        <v>0</v>
      </c>
      <c r="K1032" s="89">
        <f t="shared" si="129"/>
        <v>0</v>
      </c>
      <c r="L1032" s="89">
        <f t="shared" si="124"/>
        <v>0</v>
      </c>
      <c r="M1032" s="89">
        <f t="shared" si="125"/>
        <v>0</v>
      </c>
      <c r="N1032" s="89">
        <f t="shared" si="126"/>
        <v>0</v>
      </c>
      <c r="O1032" s="89">
        <f t="shared" si="127"/>
        <v>0</v>
      </c>
      <c r="P1032" s="89">
        <f t="shared" si="130"/>
        <v>0</v>
      </c>
      <c r="Q1032" s="89">
        <f t="shared" si="131"/>
        <v>0</v>
      </c>
      <c r="R1032" s="90">
        <f t="shared" si="128"/>
        <v>0</v>
      </c>
    </row>
    <row r="1033" spans="1:18" hidden="1" x14ac:dyDescent="0.25">
      <c r="A1033" s="101">
        <v>42397</v>
      </c>
      <c r="B1033" s="102" t="s">
        <v>29</v>
      </c>
      <c r="C1033" s="88">
        <v>1900</v>
      </c>
      <c r="D1033" s="88">
        <v>1915</v>
      </c>
      <c r="E1033" s="89" t="s">
        <v>30</v>
      </c>
      <c r="F1033" s="89" t="s">
        <v>69</v>
      </c>
      <c r="G1033" s="160">
        <v>0</v>
      </c>
      <c r="H1033" s="160">
        <v>0</v>
      </c>
      <c r="I1033" s="160">
        <v>0</v>
      </c>
      <c r="J1033" s="160">
        <v>0</v>
      </c>
      <c r="K1033" s="89">
        <f t="shared" si="129"/>
        <v>0</v>
      </c>
      <c r="L1033" s="89">
        <f t="shared" si="124"/>
        <v>0</v>
      </c>
      <c r="M1033" s="89">
        <f t="shared" si="125"/>
        <v>0</v>
      </c>
      <c r="N1033" s="89">
        <f t="shared" si="126"/>
        <v>0</v>
      </c>
      <c r="O1033" s="89">
        <f t="shared" si="127"/>
        <v>0</v>
      </c>
      <c r="P1033" s="89">
        <f t="shared" si="130"/>
        <v>0</v>
      </c>
      <c r="Q1033" s="89">
        <f t="shared" si="131"/>
        <v>0</v>
      </c>
      <c r="R1033" s="90">
        <f t="shared" si="128"/>
        <v>0</v>
      </c>
    </row>
    <row r="1034" spans="1:18" hidden="1" x14ac:dyDescent="0.25">
      <c r="A1034" s="101">
        <v>42397</v>
      </c>
      <c r="B1034" s="102" t="s">
        <v>29</v>
      </c>
      <c r="C1034" s="88">
        <v>1915</v>
      </c>
      <c r="D1034" s="88">
        <v>1930</v>
      </c>
      <c r="E1034" s="89" t="s">
        <v>30</v>
      </c>
      <c r="F1034" s="89" t="s">
        <v>69</v>
      </c>
      <c r="G1034" s="160">
        <v>0</v>
      </c>
      <c r="H1034" s="160">
        <v>0</v>
      </c>
      <c r="I1034" s="160">
        <v>0</v>
      </c>
      <c r="J1034" s="160">
        <v>0</v>
      </c>
      <c r="K1034" s="89">
        <f t="shared" si="129"/>
        <v>0</v>
      </c>
      <c r="L1034" s="89">
        <f t="shared" si="124"/>
        <v>0</v>
      </c>
      <c r="M1034" s="89">
        <f t="shared" si="125"/>
        <v>0</v>
      </c>
      <c r="N1034" s="89">
        <f t="shared" si="126"/>
        <v>0</v>
      </c>
      <c r="O1034" s="89">
        <f t="shared" si="127"/>
        <v>0</v>
      </c>
      <c r="P1034" s="89">
        <f t="shared" si="130"/>
        <v>0</v>
      </c>
      <c r="Q1034" s="89">
        <f t="shared" si="131"/>
        <v>0</v>
      </c>
      <c r="R1034" s="90">
        <f t="shared" si="128"/>
        <v>0</v>
      </c>
    </row>
    <row r="1035" spans="1:18" hidden="1" x14ac:dyDescent="0.25">
      <c r="A1035" s="101">
        <v>42397</v>
      </c>
      <c r="B1035" s="102" t="s">
        <v>29</v>
      </c>
      <c r="C1035" s="88">
        <v>1930</v>
      </c>
      <c r="D1035" s="88">
        <v>1945</v>
      </c>
      <c r="E1035" s="89" t="s">
        <v>30</v>
      </c>
      <c r="F1035" s="89" t="s">
        <v>69</v>
      </c>
      <c r="G1035" s="160">
        <v>0</v>
      </c>
      <c r="H1035" s="160">
        <v>0</v>
      </c>
      <c r="I1035" s="160">
        <v>0</v>
      </c>
      <c r="J1035" s="160">
        <v>0</v>
      </c>
      <c r="K1035" s="89">
        <f t="shared" si="129"/>
        <v>0</v>
      </c>
      <c r="L1035" s="89">
        <f t="shared" si="124"/>
        <v>0</v>
      </c>
      <c r="M1035" s="89">
        <f t="shared" si="125"/>
        <v>0</v>
      </c>
      <c r="N1035" s="89">
        <f t="shared" si="126"/>
        <v>0</v>
      </c>
      <c r="O1035" s="89">
        <f t="shared" si="127"/>
        <v>0</v>
      </c>
      <c r="P1035" s="89">
        <f t="shared" si="130"/>
        <v>0</v>
      </c>
      <c r="Q1035" s="89">
        <f t="shared" si="131"/>
        <v>0</v>
      </c>
      <c r="R1035" s="90">
        <f t="shared" si="128"/>
        <v>0</v>
      </c>
    </row>
    <row r="1036" spans="1:18" hidden="1" x14ac:dyDescent="0.25">
      <c r="A1036" s="101">
        <v>42397</v>
      </c>
      <c r="B1036" s="102" t="s">
        <v>29</v>
      </c>
      <c r="C1036" s="88">
        <v>1945</v>
      </c>
      <c r="D1036" s="88">
        <v>2000</v>
      </c>
      <c r="E1036" s="89" t="s">
        <v>30</v>
      </c>
      <c r="F1036" s="89" t="s">
        <v>69</v>
      </c>
      <c r="G1036" s="160">
        <v>0</v>
      </c>
      <c r="H1036" s="160">
        <v>0</v>
      </c>
      <c r="I1036" s="160">
        <v>0</v>
      </c>
      <c r="J1036" s="160">
        <v>0</v>
      </c>
      <c r="K1036" s="89">
        <f t="shared" si="129"/>
        <v>0</v>
      </c>
      <c r="L1036" s="89">
        <f t="shared" si="124"/>
        <v>0</v>
      </c>
      <c r="M1036" s="89">
        <f t="shared" si="125"/>
        <v>0</v>
      </c>
      <c r="N1036" s="89">
        <f t="shared" si="126"/>
        <v>0</v>
      </c>
      <c r="O1036" s="89">
        <f t="shared" si="127"/>
        <v>0</v>
      </c>
      <c r="P1036" s="89">
        <f t="shared" si="130"/>
        <v>0</v>
      </c>
      <c r="Q1036" s="89">
        <f t="shared" si="131"/>
        <v>0</v>
      </c>
      <c r="R1036" s="90">
        <f t="shared" si="128"/>
        <v>0</v>
      </c>
    </row>
    <row r="1037" spans="1:18" hidden="1" x14ac:dyDescent="0.25">
      <c r="A1037" s="91">
        <f>FECHATI</f>
        <v>42397</v>
      </c>
      <c r="B1037" s="92" t="s">
        <v>29</v>
      </c>
      <c r="C1037" s="93">
        <v>500</v>
      </c>
      <c r="D1037" s="93">
        <v>515</v>
      </c>
      <c r="E1037" s="54" t="s">
        <v>32</v>
      </c>
      <c r="F1037" s="54" t="s">
        <v>70</v>
      </c>
      <c r="G1037" s="160">
        <v>0</v>
      </c>
      <c r="H1037" s="160">
        <v>0</v>
      </c>
      <c r="I1037" s="160">
        <v>0</v>
      </c>
      <c r="J1037" s="160">
        <v>0</v>
      </c>
      <c r="K1037" s="54">
        <f t="shared" si="129"/>
        <v>0</v>
      </c>
      <c r="L1037" s="54">
        <f t="shared" si="124"/>
        <v>0</v>
      </c>
      <c r="M1037" s="54">
        <f t="shared" si="125"/>
        <v>0</v>
      </c>
      <c r="N1037" s="54">
        <f t="shared" si="126"/>
        <v>0</v>
      </c>
      <c r="O1037" s="54">
        <f t="shared" si="127"/>
        <v>0</v>
      </c>
      <c r="P1037" s="54">
        <f t="shared" si="130"/>
        <v>0</v>
      </c>
      <c r="Q1037" s="54">
        <f t="shared" si="131"/>
        <v>0</v>
      </c>
      <c r="R1037" s="94">
        <f>O1037</f>
        <v>0</v>
      </c>
    </row>
    <row r="1038" spans="1:18" hidden="1" x14ac:dyDescent="0.25">
      <c r="A1038" s="91">
        <f>FECHATI</f>
        <v>42397</v>
      </c>
      <c r="B1038" s="92" t="s">
        <v>29</v>
      </c>
      <c r="C1038" s="93">
        <v>515</v>
      </c>
      <c r="D1038" s="93">
        <v>530</v>
      </c>
      <c r="E1038" s="54" t="s">
        <v>32</v>
      </c>
      <c r="F1038" s="54" t="s">
        <v>70</v>
      </c>
      <c r="G1038" s="160">
        <v>0</v>
      </c>
      <c r="H1038" s="160">
        <v>0</v>
      </c>
      <c r="I1038" s="160">
        <v>0</v>
      </c>
      <c r="J1038" s="160">
        <v>0</v>
      </c>
      <c r="K1038" s="54">
        <f t="shared" si="129"/>
        <v>0</v>
      </c>
      <c r="L1038" s="54">
        <f t="shared" si="124"/>
        <v>0</v>
      </c>
      <c r="M1038" s="54">
        <f t="shared" si="125"/>
        <v>0</v>
      </c>
      <c r="N1038" s="54">
        <f t="shared" si="126"/>
        <v>0</v>
      </c>
      <c r="O1038" s="54">
        <f t="shared" si="127"/>
        <v>0</v>
      </c>
      <c r="P1038" s="54">
        <f t="shared" si="130"/>
        <v>0</v>
      </c>
      <c r="Q1038" s="54">
        <f t="shared" si="131"/>
        <v>0</v>
      </c>
      <c r="R1038" s="94">
        <f t="shared" ref="R1038:R1096" si="132">O1038</f>
        <v>0</v>
      </c>
    </row>
    <row r="1039" spans="1:18" hidden="1" x14ac:dyDescent="0.25">
      <c r="A1039" s="91">
        <f>FECHATI</f>
        <v>42397</v>
      </c>
      <c r="B1039" s="92" t="s">
        <v>29</v>
      </c>
      <c r="C1039" s="93">
        <v>530</v>
      </c>
      <c r="D1039" s="93">
        <v>545</v>
      </c>
      <c r="E1039" s="54" t="s">
        <v>32</v>
      </c>
      <c r="F1039" s="54" t="s">
        <v>70</v>
      </c>
      <c r="G1039" s="160">
        <v>0</v>
      </c>
      <c r="H1039" s="160">
        <v>0</v>
      </c>
      <c r="I1039" s="160">
        <v>0</v>
      </c>
      <c r="J1039" s="160">
        <v>0</v>
      </c>
      <c r="K1039" s="54">
        <f t="shared" si="129"/>
        <v>0</v>
      </c>
      <c r="L1039" s="54">
        <f t="shared" si="124"/>
        <v>0</v>
      </c>
      <c r="M1039" s="54">
        <f t="shared" si="125"/>
        <v>0</v>
      </c>
      <c r="N1039" s="54">
        <f t="shared" si="126"/>
        <v>0</v>
      </c>
      <c r="O1039" s="54">
        <f t="shared" si="127"/>
        <v>0</v>
      </c>
      <c r="P1039" s="54">
        <f t="shared" si="130"/>
        <v>0</v>
      </c>
      <c r="Q1039" s="54">
        <f t="shared" si="131"/>
        <v>0</v>
      </c>
      <c r="R1039" s="94">
        <f t="shared" si="132"/>
        <v>0</v>
      </c>
    </row>
    <row r="1040" spans="1:18" hidden="1" x14ac:dyDescent="0.25">
      <c r="A1040" s="91">
        <f>FECHATI</f>
        <v>42397</v>
      </c>
      <c r="B1040" s="92" t="s">
        <v>29</v>
      </c>
      <c r="C1040" s="93">
        <v>545</v>
      </c>
      <c r="D1040" s="93">
        <v>600</v>
      </c>
      <c r="E1040" s="54" t="s">
        <v>32</v>
      </c>
      <c r="F1040" s="54" t="s">
        <v>70</v>
      </c>
      <c r="G1040" s="160">
        <v>0</v>
      </c>
      <c r="H1040" s="160">
        <v>0</v>
      </c>
      <c r="I1040" s="160">
        <v>0</v>
      </c>
      <c r="J1040" s="160">
        <v>0</v>
      </c>
      <c r="K1040" s="54">
        <f t="shared" si="129"/>
        <v>0</v>
      </c>
      <c r="L1040" s="54">
        <f t="shared" si="124"/>
        <v>0</v>
      </c>
      <c r="M1040" s="54">
        <f t="shared" si="125"/>
        <v>0</v>
      </c>
      <c r="N1040" s="54">
        <f t="shared" si="126"/>
        <v>0</v>
      </c>
      <c r="O1040" s="54">
        <f t="shared" si="127"/>
        <v>0</v>
      </c>
      <c r="P1040" s="54">
        <f t="shared" si="130"/>
        <v>0</v>
      </c>
      <c r="Q1040" s="54">
        <f t="shared" si="131"/>
        <v>0</v>
      </c>
      <c r="R1040" s="94">
        <f t="shared" si="132"/>
        <v>0</v>
      </c>
    </row>
    <row r="1041" spans="1:18" hidden="1" x14ac:dyDescent="0.25">
      <c r="A1041" s="91">
        <v>42397</v>
      </c>
      <c r="B1041" s="92" t="s">
        <v>29</v>
      </c>
      <c r="C1041" s="93">
        <v>600</v>
      </c>
      <c r="D1041" s="93">
        <v>615</v>
      </c>
      <c r="E1041" s="54" t="s">
        <v>32</v>
      </c>
      <c r="F1041" s="54" t="s">
        <v>70</v>
      </c>
      <c r="G1041" s="160">
        <v>0</v>
      </c>
      <c r="H1041" s="160">
        <v>0</v>
      </c>
      <c r="I1041" s="160">
        <v>0</v>
      </c>
      <c r="J1041" s="160">
        <v>0</v>
      </c>
      <c r="K1041" s="54">
        <f t="shared" si="129"/>
        <v>0</v>
      </c>
      <c r="L1041" s="54">
        <f t="shared" ref="L1041:L1096" si="133">ROUNDUP(G1041*$C$3,0)</f>
        <v>0</v>
      </c>
      <c r="M1041" s="54">
        <f t="shared" ref="M1041:M1096" si="134">ROUNDUP($C$7*H1041,0)</f>
        <v>0</v>
      </c>
      <c r="N1041" s="54">
        <f t="shared" ref="N1041:N1096" si="135">ROUNDUP(I1041*$C$10,0)</f>
        <v>0</v>
      </c>
      <c r="O1041" s="54">
        <f t="shared" ref="O1041:O1096" si="136">ROUNDUP(J1041*$C$11,0)</f>
        <v>0</v>
      </c>
      <c r="P1041" s="54">
        <f t="shared" si="130"/>
        <v>0</v>
      </c>
      <c r="Q1041" s="54">
        <f t="shared" si="131"/>
        <v>0</v>
      </c>
      <c r="R1041" s="94">
        <f t="shared" si="132"/>
        <v>0</v>
      </c>
    </row>
    <row r="1042" spans="1:18" hidden="1" x14ac:dyDescent="0.25">
      <c r="A1042" s="91">
        <v>42397</v>
      </c>
      <c r="B1042" s="92" t="s">
        <v>29</v>
      </c>
      <c r="C1042" s="93">
        <v>615</v>
      </c>
      <c r="D1042" s="93">
        <v>630</v>
      </c>
      <c r="E1042" s="54" t="s">
        <v>32</v>
      </c>
      <c r="F1042" s="54" t="s">
        <v>70</v>
      </c>
      <c r="G1042" s="160">
        <v>0</v>
      </c>
      <c r="H1042" s="160">
        <v>0</v>
      </c>
      <c r="I1042" s="160">
        <v>0</v>
      </c>
      <c r="J1042" s="160">
        <v>0</v>
      </c>
      <c r="K1042" s="54">
        <f t="shared" si="129"/>
        <v>0</v>
      </c>
      <c r="L1042" s="54">
        <f t="shared" si="133"/>
        <v>0</v>
      </c>
      <c r="M1042" s="54">
        <f t="shared" si="134"/>
        <v>0</v>
      </c>
      <c r="N1042" s="54">
        <f t="shared" si="135"/>
        <v>0</v>
      </c>
      <c r="O1042" s="54">
        <f t="shared" si="136"/>
        <v>0</v>
      </c>
      <c r="P1042" s="54">
        <f t="shared" si="130"/>
        <v>0</v>
      </c>
      <c r="Q1042" s="54">
        <f t="shared" si="131"/>
        <v>0</v>
      </c>
      <c r="R1042" s="94">
        <f t="shared" si="132"/>
        <v>0</v>
      </c>
    </row>
    <row r="1043" spans="1:18" hidden="1" x14ac:dyDescent="0.25">
      <c r="A1043" s="91">
        <v>42397</v>
      </c>
      <c r="B1043" s="92" t="s">
        <v>29</v>
      </c>
      <c r="C1043" s="93">
        <v>630</v>
      </c>
      <c r="D1043" s="93">
        <v>645</v>
      </c>
      <c r="E1043" s="54" t="s">
        <v>32</v>
      </c>
      <c r="F1043" s="54" t="s">
        <v>70</v>
      </c>
      <c r="G1043" s="160">
        <v>0</v>
      </c>
      <c r="H1043" s="160">
        <v>0</v>
      </c>
      <c r="I1043" s="160">
        <v>0</v>
      </c>
      <c r="J1043" s="160">
        <v>0</v>
      </c>
      <c r="K1043" s="54">
        <f t="shared" si="129"/>
        <v>0</v>
      </c>
      <c r="L1043" s="54">
        <f t="shared" si="133"/>
        <v>0</v>
      </c>
      <c r="M1043" s="54">
        <f t="shared" si="134"/>
        <v>0</v>
      </c>
      <c r="N1043" s="54">
        <f t="shared" si="135"/>
        <v>0</v>
      </c>
      <c r="O1043" s="54">
        <f t="shared" si="136"/>
        <v>0</v>
      </c>
      <c r="P1043" s="54">
        <f t="shared" si="130"/>
        <v>0</v>
      </c>
      <c r="Q1043" s="54">
        <f t="shared" si="131"/>
        <v>0</v>
      </c>
      <c r="R1043" s="94">
        <f t="shared" si="132"/>
        <v>0</v>
      </c>
    </row>
    <row r="1044" spans="1:18" hidden="1" x14ac:dyDescent="0.25">
      <c r="A1044" s="91">
        <v>42397</v>
      </c>
      <c r="B1044" s="92" t="s">
        <v>29</v>
      </c>
      <c r="C1044" s="93">
        <v>645</v>
      </c>
      <c r="D1044" s="93">
        <v>700</v>
      </c>
      <c r="E1044" s="54" t="s">
        <v>32</v>
      </c>
      <c r="F1044" s="54" t="s">
        <v>70</v>
      </c>
      <c r="G1044" s="160">
        <v>0</v>
      </c>
      <c r="H1044" s="160">
        <v>0</v>
      </c>
      <c r="I1044" s="160">
        <v>0</v>
      </c>
      <c r="J1044" s="160">
        <v>0</v>
      </c>
      <c r="K1044" s="54">
        <f t="shared" si="129"/>
        <v>0</v>
      </c>
      <c r="L1044" s="54">
        <f t="shared" si="133"/>
        <v>0</v>
      </c>
      <c r="M1044" s="54">
        <f t="shared" si="134"/>
        <v>0</v>
      </c>
      <c r="N1044" s="54">
        <f t="shared" si="135"/>
        <v>0</v>
      </c>
      <c r="O1044" s="54">
        <f t="shared" si="136"/>
        <v>0</v>
      </c>
      <c r="P1044" s="54">
        <f t="shared" si="130"/>
        <v>0</v>
      </c>
      <c r="Q1044" s="54">
        <f t="shared" si="131"/>
        <v>0</v>
      </c>
      <c r="R1044" s="94">
        <f t="shared" si="132"/>
        <v>0</v>
      </c>
    </row>
    <row r="1045" spans="1:18" hidden="1" x14ac:dyDescent="0.25">
      <c r="A1045" s="91">
        <v>42397</v>
      </c>
      <c r="B1045" s="92" t="s">
        <v>29</v>
      </c>
      <c r="C1045" s="93">
        <v>700</v>
      </c>
      <c r="D1045" s="93">
        <v>715</v>
      </c>
      <c r="E1045" s="54" t="s">
        <v>32</v>
      </c>
      <c r="F1045" s="54" t="s">
        <v>70</v>
      </c>
      <c r="G1045" s="160">
        <v>0</v>
      </c>
      <c r="H1045" s="160">
        <v>0</v>
      </c>
      <c r="I1045" s="160">
        <v>0</v>
      </c>
      <c r="J1045" s="160">
        <v>0</v>
      </c>
      <c r="K1045" s="54">
        <f t="shared" si="129"/>
        <v>0</v>
      </c>
      <c r="L1045" s="54">
        <f t="shared" si="133"/>
        <v>0</v>
      </c>
      <c r="M1045" s="54">
        <f t="shared" si="134"/>
        <v>0</v>
      </c>
      <c r="N1045" s="54">
        <f t="shared" si="135"/>
        <v>0</v>
      </c>
      <c r="O1045" s="54">
        <f t="shared" si="136"/>
        <v>0</v>
      </c>
      <c r="P1045" s="54">
        <f t="shared" si="130"/>
        <v>0</v>
      </c>
      <c r="Q1045" s="54">
        <f t="shared" si="131"/>
        <v>0</v>
      </c>
      <c r="R1045" s="94">
        <f t="shared" si="132"/>
        <v>0</v>
      </c>
    </row>
    <row r="1046" spans="1:18" hidden="1" x14ac:dyDescent="0.25">
      <c r="A1046" s="91">
        <v>42397</v>
      </c>
      <c r="B1046" s="92" t="s">
        <v>29</v>
      </c>
      <c r="C1046" s="93">
        <v>715</v>
      </c>
      <c r="D1046" s="93">
        <v>730</v>
      </c>
      <c r="E1046" s="54" t="s">
        <v>32</v>
      </c>
      <c r="F1046" s="54" t="s">
        <v>70</v>
      </c>
      <c r="G1046" s="160">
        <v>0</v>
      </c>
      <c r="H1046" s="160">
        <v>0</v>
      </c>
      <c r="I1046" s="160">
        <v>0</v>
      </c>
      <c r="J1046" s="160">
        <v>0</v>
      </c>
      <c r="K1046" s="54">
        <f t="shared" si="129"/>
        <v>0</v>
      </c>
      <c r="L1046" s="54">
        <f t="shared" si="133"/>
        <v>0</v>
      </c>
      <c r="M1046" s="54">
        <f t="shared" si="134"/>
        <v>0</v>
      </c>
      <c r="N1046" s="54">
        <f t="shared" si="135"/>
        <v>0</v>
      </c>
      <c r="O1046" s="54">
        <f t="shared" si="136"/>
        <v>0</v>
      </c>
      <c r="P1046" s="54">
        <f t="shared" si="130"/>
        <v>0</v>
      </c>
      <c r="Q1046" s="54">
        <f t="shared" si="131"/>
        <v>0</v>
      </c>
      <c r="R1046" s="94">
        <f t="shared" si="132"/>
        <v>0</v>
      </c>
    </row>
    <row r="1047" spans="1:18" hidden="1" x14ac:dyDescent="0.25">
      <c r="A1047" s="91">
        <v>42397</v>
      </c>
      <c r="B1047" s="92" t="s">
        <v>29</v>
      </c>
      <c r="C1047" s="93">
        <v>730</v>
      </c>
      <c r="D1047" s="93">
        <v>745</v>
      </c>
      <c r="E1047" s="54" t="s">
        <v>32</v>
      </c>
      <c r="F1047" s="54" t="s">
        <v>70</v>
      </c>
      <c r="G1047" s="160">
        <v>0</v>
      </c>
      <c r="H1047" s="160">
        <v>0</v>
      </c>
      <c r="I1047" s="160">
        <v>0</v>
      </c>
      <c r="J1047" s="160">
        <v>0</v>
      </c>
      <c r="K1047" s="54">
        <f t="shared" si="129"/>
        <v>0</v>
      </c>
      <c r="L1047" s="54">
        <f t="shared" si="133"/>
        <v>0</v>
      </c>
      <c r="M1047" s="54">
        <f t="shared" si="134"/>
        <v>0</v>
      </c>
      <c r="N1047" s="54">
        <f t="shared" si="135"/>
        <v>0</v>
      </c>
      <c r="O1047" s="54">
        <f t="shared" si="136"/>
        <v>0</v>
      </c>
      <c r="P1047" s="54">
        <f t="shared" si="130"/>
        <v>0</v>
      </c>
      <c r="Q1047" s="54">
        <f t="shared" si="131"/>
        <v>0</v>
      </c>
      <c r="R1047" s="94">
        <f t="shared" si="132"/>
        <v>0</v>
      </c>
    </row>
    <row r="1048" spans="1:18" hidden="1" x14ac:dyDescent="0.25">
      <c r="A1048" s="91">
        <v>42397</v>
      </c>
      <c r="B1048" s="92" t="s">
        <v>29</v>
      </c>
      <c r="C1048" s="93">
        <v>745</v>
      </c>
      <c r="D1048" s="93">
        <v>800</v>
      </c>
      <c r="E1048" s="54" t="s">
        <v>32</v>
      </c>
      <c r="F1048" s="54" t="s">
        <v>70</v>
      </c>
      <c r="G1048" s="160">
        <v>0</v>
      </c>
      <c r="H1048" s="160">
        <v>0</v>
      </c>
      <c r="I1048" s="160">
        <v>0</v>
      </c>
      <c r="J1048" s="160">
        <v>0</v>
      </c>
      <c r="K1048" s="54">
        <f t="shared" si="129"/>
        <v>0</v>
      </c>
      <c r="L1048" s="54">
        <f t="shared" si="133"/>
        <v>0</v>
      </c>
      <c r="M1048" s="54">
        <f t="shared" si="134"/>
        <v>0</v>
      </c>
      <c r="N1048" s="54">
        <f t="shared" si="135"/>
        <v>0</v>
      </c>
      <c r="O1048" s="54">
        <f t="shared" si="136"/>
        <v>0</v>
      </c>
      <c r="P1048" s="54">
        <f t="shared" si="130"/>
        <v>0</v>
      </c>
      <c r="Q1048" s="54">
        <f t="shared" si="131"/>
        <v>0</v>
      </c>
      <c r="R1048" s="94">
        <f t="shared" si="132"/>
        <v>0</v>
      </c>
    </row>
    <row r="1049" spans="1:18" hidden="1" x14ac:dyDescent="0.25">
      <c r="A1049" s="91">
        <v>42397</v>
      </c>
      <c r="B1049" s="92" t="s">
        <v>29</v>
      </c>
      <c r="C1049" s="93">
        <v>800</v>
      </c>
      <c r="D1049" s="93">
        <v>815</v>
      </c>
      <c r="E1049" s="54" t="s">
        <v>32</v>
      </c>
      <c r="F1049" s="54" t="s">
        <v>70</v>
      </c>
      <c r="G1049" s="160">
        <v>0</v>
      </c>
      <c r="H1049" s="160">
        <v>0</v>
      </c>
      <c r="I1049" s="160">
        <v>0</v>
      </c>
      <c r="J1049" s="160">
        <v>0</v>
      </c>
      <c r="K1049" s="54">
        <f t="shared" ref="K1049:K1096" si="137">SUM(G1049:J1049)</f>
        <v>0</v>
      </c>
      <c r="L1049" s="54">
        <f t="shared" si="133"/>
        <v>0</v>
      </c>
      <c r="M1049" s="54">
        <f t="shared" si="134"/>
        <v>0</v>
      </c>
      <c r="N1049" s="54">
        <f t="shared" si="135"/>
        <v>0</v>
      </c>
      <c r="O1049" s="54">
        <f t="shared" si="136"/>
        <v>0</v>
      </c>
      <c r="P1049" s="54">
        <f t="shared" ref="P1049:P1096" si="138">SUM(L1049:O1049)</f>
        <v>0</v>
      </c>
      <c r="Q1049" s="54">
        <f t="shared" si="131"/>
        <v>0</v>
      </c>
      <c r="R1049" s="94">
        <f t="shared" si="132"/>
        <v>0</v>
      </c>
    </row>
    <row r="1050" spans="1:18" hidden="1" x14ac:dyDescent="0.25">
      <c r="A1050" s="91">
        <v>42397</v>
      </c>
      <c r="B1050" s="92" t="s">
        <v>29</v>
      </c>
      <c r="C1050" s="93">
        <v>815</v>
      </c>
      <c r="D1050" s="93">
        <v>830</v>
      </c>
      <c r="E1050" s="54" t="s">
        <v>32</v>
      </c>
      <c r="F1050" s="54" t="s">
        <v>70</v>
      </c>
      <c r="G1050" s="160">
        <v>0</v>
      </c>
      <c r="H1050" s="160">
        <v>0</v>
      </c>
      <c r="I1050" s="160">
        <v>0</v>
      </c>
      <c r="J1050" s="160">
        <v>0</v>
      </c>
      <c r="K1050" s="54">
        <f t="shared" si="137"/>
        <v>0</v>
      </c>
      <c r="L1050" s="54">
        <f t="shared" si="133"/>
        <v>0</v>
      </c>
      <c r="M1050" s="54">
        <f t="shared" si="134"/>
        <v>0</v>
      </c>
      <c r="N1050" s="54">
        <f t="shared" si="135"/>
        <v>0</v>
      </c>
      <c r="O1050" s="54">
        <f t="shared" si="136"/>
        <v>0</v>
      </c>
      <c r="P1050" s="54">
        <f t="shared" si="138"/>
        <v>0</v>
      </c>
      <c r="Q1050" s="54">
        <f t="shared" si="131"/>
        <v>0</v>
      </c>
      <c r="R1050" s="94">
        <f t="shared" si="132"/>
        <v>0</v>
      </c>
    </row>
    <row r="1051" spans="1:18" hidden="1" x14ac:dyDescent="0.25">
      <c r="A1051" s="91">
        <v>42397</v>
      </c>
      <c r="B1051" s="92" t="s">
        <v>29</v>
      </c>
      <c r="C1051" s="93">
        <v>830</v>
      </c>
      <c r="D1051" s="93">
        <v>845</v>
      </c>
      <c r="E1051" s="54" t="s">
        <v>32</v>
      </c>
      <c r="F1051" s="54" t="s">
        <v>70</v>
      </c>
      <c r="G1051" s="160">
        <v>0</v>
      </c>
      <c r="H1051" s="160">
        <v>0</v>
      </c>
      <c r="I1051" s="160">
        <v>0</v>
      </c>
      <c r="J1051" s="160">
        <v>0</v>
      </c>
      <c r="K1051" s="54">
        <f t="shared" si="137"/>
        <v>0</v>
      </c>
      <c r="L1051" s="54">
        <f t="shared" si="133"/>
        <v>0</v>
      </c>
      <c r="M1051" s="54">
        <f t="shared" si="134"/>
        <v>0</v>
      </c>
      <c r="N1051" s="54">
        <f t="shared" si="135"/>
        <v>0</v>
      </c>
      <c r="O1051" s="54">
        <f t="shared" si="136"/>
        <v>0</v>
      </c>
      <c r="P1051" s="54">
        <f t="shared" si="138"/>
        <v>0</v>
      </c>
      <c r="Q1051" s="54">
        <f t="shared" si="131"/>
        <v>0</v>
      </c>
      <c r="R1051" s="94">
        <f t="shared" si="132"/>
        <v>0</v>
      </c>
    </row>
    <row r="1052" spans="1:18" hidden="1" x14ac:dyDescent="0.25">
      <c r="A1052" s="91">
        <v>42397</v>
      </c>
      <c r="B1052" s="92" t="s">
        <v>29</v>
      </c>
      <c r="C1052" s="93">
        <v>845</v>
      </c>
      <c r="D1052" s="93">
        <v>900</v>
      </c>
      <c r="E1052" s="54" t="s">
        <v>32</v>
      </c>
      <c r="F1052" s="54" t="s">
        <v>70</v>
      </c>
      <c r="G1052" s="160">
        <v>0</v>
      </c>
      <c r="H1052" s="160">
        <v>0</v>
      </c>
      <c r="I1052" s="160">
        <v>0</v>
      </c>
      <c r="J1052" s="160">
        <v>0</v>
      </c>
      <c r="K1052" s="54">
        <f t="shared" si="137"/>
        <v>0</v>
      </c>
      <c r="L1052" s="54">
        <f t="shared" si="133"/>
        <v>0</v>
      </c>
      <c r="M1052" s="54">
        <f t="shared" si="134"/>
        <v>0</v>
      </c>
      <c r="N1052" s="54">
        <f t="shared" si="135"/>
        <v>0</v>
      </c>
      <c r="O1052" s="54">
        <f t="shared" si="136"/>
        <v>0</v>
      </c>
      <c r="P1052" s="54">
        <f t="shared" si="138"/>
        <v>0</v>
      </c>
      <c r="Q1052" s="54">
        <f t="shared" si="131"/>
        <v>0</v>
      </c>
      <c r="R1052" s="94">
        <f t="shared" si="132"/>
        <v>0</v>
      </c>
    </row>
    <row r="1053" spans="1:18" hidden="1" x14ac:dyDescent="0.25">
      <c r="A1053" s="91">
        <v>42397</v>
      </c>
      <c r="B1053" s="92" t="s">
        <v>29</v>
      </c>
      <c r="C1053" s="93">
        <v>900</v>
      </c>
      <c r="D1053" s="93">
        <v>915</v>
      </c>
      <c r="E1053" s="54" t="s">
        <v>32</v>
      </c>
      <c r="F1053" s="54" t="s">
        <v>70</v>
      </c>
      <c r="G1053" s="160">
        <v>0</v>
      </c>
      <c r="H1053" s="160">
        <v>0</v>
      </c>
      <c r="I1053" s="160">
        <v>0</v>
      </c>
      <c r="J1053" s="160">
        <v>0</v>
      </c>
      <c r="K1053" s="54">
        <f t="shared" si="137"/>
        <v>0</v>
      </c>
      <c r="L1053" s="54">
        <f t="shared" si="133"/>
        <v>0</v>
      </c>
      <c r="M1053" s="54">
        <f t="shared" si="134"/>
        <v>0</v>
      </c>
      <c r="N1053" s="54">
        <f t="shared" si="135"/>
        <v>0</v>
      </c>
      <c r="O1053" s="54">
        <f t="shared" si="136"/>
        <v>0</v>
      </c>
      <c r="P1053" s="54">
        <f t="shared" si="138"/>
        <v>0</v>
      </c>
      <c r="Q1053" s="54">
        <f t="shared" si="131"/>
        <v>0</v>
      </c>
      <c r="R1053" s="94">
        <f t="shared" si="132"/>
        <v>0</v>
      </c>
    </row>
    <row r="1054" spans="1:18" hidden="1" x14ac:dyDescent="0.25">
      <c r="A1054" s="91">
        <v>42397</v>
      </c>
      <c r="B1054" s="92" t="s">
        <v>29</v>
      </c>
      <c r="C1054" s="93">
        <v>915</v>
      </c>
      <c r="D1054" s="93">
        <v>930</v>
      </c>
      <c r="E1054" s="54" t="s">
        <v>32</v>
      </c>
      <c r="F1054" s="54" t="s">
        <v>70</v>
      </c>
      <c r="G1054" s="160">
        <v>0</v>
      </c>
      <c r="H1054" s="160">
        <v>0</v>
      </c>
      <c r="I1054" s="160">
        <v>0</v>
      </c>
      <c r="J1054" s="160">
        <v>0</v>
      </c>
      <c r="K1054" s="54">
        <f t="shared" si="137"/>
        <v>0</v>
      </c>
      <c r="L1054" s="54">
        <f t="shared" si="133"/>
        <v>0</v>
      </c>
      <c r="M1054" s="54">
        <f t="shared" si="134"/>
        <v>0</v>
      </c>
      <c r="N1054" s="54">
        <f t="shared" si="135"/>
        <v>0</v>
      </c>
      <c r="O1054" s="54">
        <f t="shared" si="136"/>
        <v>0</v>
      </c>
      <c r="P1054" s="54">
        <f t="shared" si="138"/>
        <v>0</v>
      </c>
      <c r="Q1054" s="54">
        <f t="shared" si="131"/>
        <v>0</v>
      </c>
      <c r="R1054" s="94">
        <f t="shared" si="132"/>
        <v>0</v>
      </c>
    </row>
    <row r="1055" spans="1:18" hidden="1" x14ac:dyDescent="0.25">
      <c r="A1055" s="91">
        <v>42397</v>
      </c>
      <c r="B1055" s="92" t="s">
        <v>29</v>
      </c>
      <c r="C1055" s="93">
        <v>930</v>
      </c>
      <c r="D1055" s="93">
        <v>945</v>
      </c>
      <c r="E1055" s="54" t="s">
        <v>32</v>
      </c>
      <c r="F1055" s="54" t="s">
        <v>70</v>
      </c>
      <c r="G1055" s="160">
        <v>0</v>
      </c>
      <c r="H1055" s="160">
        <v>0</v>
      </c>
      <c r="I1055" s="160">
        <v>0</v>
      </c>
      <c r="J1055" s="160">
        <v>0</v>
      </c>
      <c r="K1055" s="54">
        <f t="shared" si="137"/>
        <v>0</v>
      </c>
      <c r="L1055" s="54">
        <f t="shared" si="133"/>
        <v>0</v>
      </c>
      <c r="M1055" s="54">
        <f t="shared" si="134"/>
        <v>0</v>
      </c>
      <c r="N1055" s="54">
        <f t="shared" si="135"/>
        <v>0</v>
      </c>
      <c r="O1055" s="54">
        <f t="shared" si="136"/>
        <v>0</v>
      </c>
      <c r="P1055" s="54">
        <f t="shared" si="138"/>
        <v>0</v>
      </c>
      <c r="Q1055" s="54">
        <f t="shared" si="131"/>
        <v>0</v>
      </c>
      <c r="R1055" s="94">
        <f t="shared" si="132"/>
        <v>0</v>
      </c>
    </row>
    <row r="1056" spans="1:18" hidden="1" x14ac:dyDescent="0.25">
      <c r="A1056" s="91">
        <v>42397</v>
      </c>
      <c r="B1056" s="92" t="s">
        <v>29</v>
      </c>
      <c r="C1056" s="93">
        <v>945</v>
      </c>
      <c r="D1056" s="93">
        <v>1000</v>
      </c>
      <c r="E1056" s="54" t="s">
        <v>32</v>
      </c>
      <c r="F1056" s="54" t="s">
        <v>70</v>
      </c>
      <c r="G1056" s="160">
        <v>0</v>
      </c>
      <c r="H1056" s="160">
        <v>0</v>
      </c>
      <c r="I1056" s="160">
        <v>0</v>
      </c>
      <c r="J1056" s="160">
        <v>0</v>
      </c>
      <c r="K1056" s="54">
        <f t="shared" si="137"/>
        <v>0</v>
      </c>
      <c r="L1056" s="54">
        <f t="shared" si="133"/>
        <v>0</v>
      </c>
      <c r="M1056" s="54">
        <f t="shared" si="134"/>
        <v>0</v>
      </c>
      <c r="N1056" s="54">
        <f t="shared" si="135"/>
        <v>0</v>
      </c>
      <c r="O1056" s="54">
        <f t="shared" si="136"/>
        <v>0</v>
      </c>
      <c r="P1056" s="54">
        <f t="shared" si="138"/>
        <v>0</v>
      </c>
      <c r="Q1056" s="54">
        <f t="shared" si="131"/>
        <v>0</v>
      </c>
      <c r="R1056" s="94">
        <f t="shared" si="132"/>
        <v>0</v>
      </c>
    </row>
    <row r="1057" spans="1:18" hidden="1" x14ac:dyDescent="0.25">
      <c r="A1057" s="91">
        <v>42397</v>
      </c>
      <c r="B1057" s="92" t="s">
        <v>29</v>
      </c>
      <c r="C1057" s="93">
        <v>1000</v>
      </c>
      <c r="D1057" s="93">
        <v>1015</v>
      </c>
      <c r="E1057" s="54" t="s">
        <v>32</v>
      </c>
      <c r="F1057" s="54" t="s">
        <v>70</v>
      </c>
      <c r="G1057" s="160">
        <v>0</v>
      </c>
      <c r="H1057" s="160">
        <v>0</v>
      </c>
      <c r="I1057" s="160">
        <v>0</v>
      </c>
      <c r="J1057" s="160">
        <v>0</v>
      </c>
      <c r="K1057" s="54">
        <f t="shared" si="137"/>
        <v>0</v>
      </c>
      <c r="L1057" s="54">
        <f t="shared" si="133"/>
        <v>0</v>
      </c>
      <c r="M1057" s="54">
        <f t="shared" si="134"/>
        <v>0</v>
      </c>
      <c r="N1057" s="54">
        <f t="shared" si="135"/>
        <v>0</v>
      </c>
      <c r="O1057" s="54">
        <f t="shared" si="136"/>
        <v>0</v>
      </c>
      <c r="P1057" s="54">
        <f t="shared" si="138"/>
        <v>0</v>
      </c>
      <c r="Q1057" s="54">
        <f t="shared" ref="Q1057:Q1096" si="139">SUM(L1057:N1057)</f>
        <v>0</v>
      </c>
      <c r="R1057" s="94">
        <f t="shared" si="132"/>
        <v>0</v>
      </c>
    </row>
    <row r="1058" spans="1:18" hidden="1" x14ac:dyDescent="0.25">
      <c r="A1058" s="91">
        <v>42397</v>
      </c>
      <c r="B1058" s="92" t="s">
        <v>29</v>
      </c>
      <c r="C1058" s="93">
        <v>1015</v>
      </c>
      <c r="D1058" s="93">
        <v>1030</v>
      </c>
      <c r="E1058" s="54" t="s">
        <v>32</v>
      </c>
      <c r="F1058" s="54" t="s">
        <v>70</v>
      </c>
      <c r="G1058" s="160">
        <v>0</v>
      </c>
      <c r="H1058" s="160">
        <v>0</v>
      </c>
      <c r="I1058" s="160">
        <v>0</v>
      </c>
      <c r="J1058" s="160">
        <v>0</v>
      </c>
      <c r="K1058" s="54">
        <f t="shared" si="137"/>
        <v>0</v>
      </c>
      <c r="L1058" s="54">
        <f t="shared" si="133"/>
        <v>0</v>
      </c>
      <c r="M1058" s="54">
        <f t="shared" si="134"/>
        <v>0</v>
      </c>
      <c r="N1058" s="54">
        <f t="shared" si="135"/>
        <v>0</v>
      </c>
      <c r="O1058" s="54">
        <f t="shared" si="136"/>
        <v>0</v>
      </c>
      <c r="P1058" s="54">
        <f t="shared" si="138"/>
        <v>0</v>
      </c>
      <c r="Q1058" s="54">
        <f t="shared" si="139"/>
        <v>0</v>
      </c>
      <c r="R1058" s="94">
        <f t="shared" si="132"/>
        <v>0</v>
      </c>
    </row>
    <row r="1059" spans="1:18" hidden="1" x14ac:dyDescent="0.25">
      <c r="A1059" s="91">
        <v>42397</v>
      </c>
      <c r="B1059" s="92" t="s">
        <v>29</v>
      </c>
      <c r="C1059" s="93">
        <v>1030</v>
      </c>
      <c r="D1059" s="93">
        <v>1045</v>
      </c>
      <c r="E1059" s="54" t="s">
        <v>32</v>
      </c>
      <c r="F1059" s="54" t="s">
        <v>70</v>
      </c>
      <c r="G1059" s="160">
        <v>0</v>
      </c>
      <c r="H1059" s="160">
        <v>0</v>
      </c>
      <c r="I1059" s="160">
        <v>0</v>
      </c>
      <c r="J1059" s="160">
        <v>0</v>
      </c>
      <c r="K1059" s="54">
        <f t="shared" si="137"/>
        <v>0</v>
      </c>
      <c r="L1059" s="54">
        <f t="shared" si="133"/>
        <v>0</v>
      </c>
      <c r="M1059" s="54">
        <f t="shared" si="134"/>
        <v>0</v>
      </c>
      <c r="N1059" s="54">
        <f t="shared" si="135"/>
        <v>0</v>
      </c>
      <c r="O1059" s="54">
        <f t="shared" si="136"/>
        <v>0</v>
      </c>
      <c r="P1059" s="54">
        <f t="shared" si="138"/>
        <v>0</v>
      </c>
      <c r="Q1059" s="54">
        <f t="shared" si="139"/>
        <v>0</v>
      </c>
      <c r="R1059" s="94">
        <f t="shared" si="132"/>
        <v>0</v>
      </c>
    </row>
    <row r="1060" spans="1:18" hidden="1" x14ac:dyDescent="0.25">
      <c r="A1060" s="91">
        <v>42397</v>
      </c>
      <c r="B1060" s="92" t="s">
        <v>29</v>
      </c>
      <c r="C1060" s="93">
        <v>1045</v>
      </c>
      <c r="D1060" s="93">
        <v>1100</v>
      </c>
      <c r="E1060" s="54" t="s">
        <v>32</v>
      </c>
      <c r="F1060" s="54" t="s">
        <v>70</v>
      </c>
      <c r="G1060" s="160">
        <v>0</v>
      </c>
      <c r="H1060" s="160">
        <v>0</v>
      </c>
      <c r="I1060" s="160">
        <v>0</v>
      </c>
      <c r="J1060" s="160">
        <v>0</v>
      </c>
      <c r="K1060" s="54">
        <f t="shared" si="137"/>
        <v>0</v>
      </c>
      <c r="L1060" s="54">
        <f t="shared" si="133"/>
        <v>0</v>
      </c>
      <c r="M1060" s="54">
        <f t="shared" si="134"/>
        <v>0</v>
      </c>
      <c r="N1060" s="54">
        <f t="shared" si="135"/>
        <v>0</v>
      </c>
      <c r="O1060" s="54">
        <f t="shared" si="136"/>
        <v>0</v>
      </c>
      <c r="P1060" s="54">
        <f t="shared" si="138"/>
        <v>0</v>
      </c>
      <c r="Q1060" s="54">
        <f t="shared" si="139"/>
        <v>0</v>
      </c>
      <c r="R1060" s="94">
        <f t="shared" si="132"/>
        <v>0</v>
      </c>
    </row>
    <row r="1061" spans="1:18" hidden="1" x14ac:dyDescent="0.25">
      <c r="A1061" s="91">
        <v>42397</v>
      </c>
      <c r="B1061" s="92" t="s">
        <v>29</v>
      </c>
      <c r="C1061" s="93">
        <v>1100</v>
      </c>
      <c r="D1061" s="93">
        <v>1115</v>
      </c>
      <c r="E1061" s="54" t="s">
        <v>32</v>
      </c>
      <c r="F1061" s="54" t="s">
        <v>70</v>
      </c>
      <c r="G1061" s="160">
        <v>0</v>
      </c>
      <c r="H1061" s="160">
        <v>0</v>
      </c>
      <c r="I1061" s="160">
        <v>0</v>
      </c>
      <c r="J1061" s="160">
        <v>0</v>
      </c>
      <c r="K1061" s="54">
        <f t="shared" si="137"/>
        <v>0</v>
      </c>
      <c r="L1061" s="54">
        <f t="shared" si="133"/>
        <v>0</v>
      </c>
      <c r="M1061" s="54">
        <f t="shared" si="134"/>
        <v>0</v>
      </c>
      <c r="N1061" s="54">
        <f t="shared" si="135"/>
        <v>0</v>
      </c>
      <c r="O1061" s="54">
        <f t="shared" si="136"/>
        <v>0</v>
      </c>
      <c r="P1061" s="54">
        <f t="shared" si="138"/>
        <v>0</v>
      </c>
      <c r="Q1061" s="54">
        <f t="shared" si="139"/>
        <v>0</v>
      </c>
      <c r="R1061" s="94">
        <f t="shared" si="132"/>
        <v>0</v>
      </c>
    </row>
    <row r="1062" spans="1:18" hidden="1" x14ac:dyDescent="0.25">
      <c r="A1062" s="91">
        <v>42397</v>
      </c>
      <c r="B1062" s="92" t="s">
        <v>29</v>
      </c>
      <c r="C1062" s="93">
        <v>1115</v>
      </c>
      <c r="D1062" s="93">
        <v>1130</v>
      </c>
      <c r="E1062" s="54" t="s">
        <v>32</v>
      </c>
      <c r="F1062" s="54" t="s">
        <v>70</v>
      </c>
      <c r="G1062" s="160">
        <v>0</v>
      </c>
      <c r="H1062" s="160">
        <v>0</v>
      </c>
      <c r="I1062" s="160">
        <v>0</v>
      </c>
      <c r="J1062" s="160">
        <v>0</v>
      </c>
      <c r="K1062" s="54">
        <f t="shared" si="137"/>
        <v>0</v>
      </c>
      <c r="L1062" s="54">
        <f t="shared" si="133"/>
        <v>0</v>
      </c>
      <c r="M1062" s="54">
        <f t="shared" si="134"/>
        <v>0</v>
      </c>
      <c r="N1062" s="54">
        <f t="shared" si="135"/>
        <v>0</v>
      </c>
      <c r="O1062" s="54">
        <f t="shared" si="136"/>
        <v>0</v>
      </c>
      <c r="P1062" s="54">
        <f t="shared" si="138"/>
        <v>0</v>
      </c>
      <c r="Q1062" s="54">
        <f t="shared" si="139"/>
        <v>0</v>
      </c>
      <c r="R1062" s="94">
        <f t="shared" si="132"/>
        <v>0</v>
      </c>
    </row>
    <row r="1063" spans="1:18" hidden="1" x14ac:dyDescent="0.25">
      <c r="A1063" s="91">
        <v>42397</v>
      </c>
      <c r="B1063" s="92" t="s">
        <v>29</v>
      </c>
      <c r="C1063" s="93">
        <v>1130</v>
      </c>
      <c r="D1063" s="93">
        <v>1145</v>
      </c>
      <c r="E1063" s="54" t="s">
        <v>32</v>
      </c>
      <c r="F1063" s="54" t="s">
        <v>70</v>
      </c>
      <c r="G1063" s="160">
        <v>0</v>
      </c>
      <c r="H1063" s="160">
        <v>0</v>
      </c>
      <c r="I1063" s="160">
        <v>0</v>
      </c>
      <c r="J1063" s="160">
        <v>0</v>
      </c>
      <c r="K1063" s="54">
        <f t="shared" si="137"/>
        <v>0</v>
      </c>
      <c r="L1063" s="54">
        <f t="shared" si="133"/>
        <v>0</v>
      </c>
      <c r="M1063" s="54">
        <f t="shared" si="134"/>
        <v>0</v>
      </c>
      <c r="N1063" s="54">
        <f t="shared" si="135"/>
        <v>0</v>
      </c>
      <c r="O1063" s="54">
        <f t="shared" si="136"/>
        <v>0</v>
      </c>
      <c r="P1063" s="54">
        <f t="shared" si="138"/>
        <v>0</v>
      </c>
      <c r="Q1063" s="54">
        <f t="shared" si="139"/>
        <v>0</v>
      </c>
      <c r="R1063" s="94">
        <f t="shared" si="132"/>
        <v>0</v>
      </c>
    </row>
    <row r="1064" spans="1:18" hidden="1" x14ac:dyDescent="0.25">
      <c r="A1064" s="91">
        <v>42397</v>
      </c>
      <c r="B1064" s="92" t="s">
        <v>29</v>
      </c>
      <c r="C1064" s="93">
        <v>1145</v>
      </c>
      <c r="D1064" s="93">
        <v>1200</v>
      </c>
      <c r="E1064" s="54" t="s">
        <v>32</v>
      </c>
      <c r="F1064" s="54" t="s">
        <v>70</v>
      </c>
      <c r="G1064" s="160">
        <v>0</v>
      </c>
      <c r="H1064" s="160">
        <v>0</v>
      </c>
      <c r="I1064" s="160">
        <v>0</v>
      </c>
      <c r="J1064" s="160">
        <v>0</v>
      </c>
      <c r="K1064" s="54">
        <f t="shared" si="137"/>
        <v>0</v>
      </c>
      <c r="L1064" s="54">
        <f t="shared" si="133"/>
        <v>0</v>
      </c>
      <c r="M1064" s="54">
        <f t="shared" si="134"/>
        <v>0</v>
      </c>
      <c r="N1064" s="54">
        <f t="shared" si="135"/>
        <v>0</v>
      </c>
      <c r="O1064" s="54">
        <f t="shared" si="136"/>
        <v>0</v>
      </c>
      <c r="P1064" s="54">
        <f t="shared" si="138"/>
        <v>0</v>
      </c>
      <c r="Q1064" s="54">
        <f t="shared" si="139"/>
        <v>0</v>
      </c>
      <c r="R1064" s="94">
        <f t="shared" si="132"/>
        <v>0</v>
      </c>
    </row>
    <row r="1065" spans="1:18" hidden="1" x14ac:dyDescent="0.25">
      <c r="A1065" s="91">
        <v>42397</v>
      </c>
      <c r="B1065" s="92" t="s">
        <v>29</v>
      </c>
      <c r="C1065" s="93">
        <v>1200</v>
      </c>
      <c r="D1065" s="93">
        <v>1215</v>
      </c>
      <c r="E1065" s="54" t="s">
        <v>32</v>
      </c>
      <c r="F1065" s="54" t="s">
        <v>70</v>
      </c>
      <c r="G1065" s="160">
        <v>0</v>
      </c>
      <c r="H1065" s="160">
        <v>0</v>
      </c>
      <c r="I1065" s="160">
        <v>0</v>
      </c>
      <c r="J1065" s="160">
        <v>0</v>
      </c>
      <c r="K1065" s="54">
        <f t="shared" si="137"/>
        <v>0</v>
      </c>
      <c r="L1065" s="54">
        <f t="shared" si="133"/>
        <v>0</v>
      </c>
      <c r="M1065" s="54">
        <f t="shared" si="134"/>
        <v>0</v>
      </c>
      <c r="N1065" s="54">
        <f t="shared" si="135"/>
        <v>0</v>
      </c>
      <c r="O1065" s="54">
        <f t="shared" si="136"/>
        <v>0</v>
      </c>
      <c r="P1065" s="54">
        <f t="shared" si="138"/>
        <v>0</v>
      </c>
      <c r="Q1065" s="54">
        <f t="shared" si="139"/>
        <v>0</v>
      </c>
      <c r="R1065" s="94">
        <f t="shared" si="132"/>
        <v>0</v>
      </c>
    </row>
    <row r="1066" spans="1:18" hidden="1" x14ac:dyDescent="0.25">
      <c r="A1066" s="91">
        <v>42397</v>
      </c>
      <c r="B1066" s="92" t="s">
        <v>29</v>
      </c>
      <c r="C1066" s="93">
        <v>1215</v>
      </c>
      <c r="D1066" s="93">
        <v>1230</v>
      </c>
      <c r="E1066" s="54" t="s">
        <v>32</v>
      </c>
      <c r="F1066" s="54" t="s">
        <v>70</v>
      </c>
      <c r="G1066" s="160">
        <v>0</v>
      </c>
      <c r="H1066" s="160">
        <v>0</v>
      </c>
      <c r="I1066" s="160">
        <v>0</v>
      </c>
      <c r="J1066" s="160">
        <v>0</v>
      </c>
      <c r="K1066" s="54">
        <f t="shared" si="137"/>
        <v>0</v>
      </c>
      <c r="L1066" s="54">
        <f t="shared" si="133"/>
        <v>0</v>
      </c>
      <c r="M1066" s="54">
        <f t="shared" si="134"/>
        <v>0</v>
      </c>
      <c r="N1066" s="54">
        <f t="shared" si="135"/>
        <v>0</v>
      </c>
      <c r="O1066" s="54">
        <f t="shared" si="136"/>
        <v>0</v>
      </c>
      <c r="P1066" s="54">
        <f t="shared" si="138"/>
        <v>0</v>
      </c>
      <c r="Q1066" s="54">
        <f t="shared" si="139"/>
        <v>0</v>
      </c>
      <c r="R1066" s="94">
        <f t="shared" si="132"/>
        <v>0</v>
      </c>
    </row>
    <row r="1067" spans="1:18" hidden="1" x14ac:dyDescent="0.25">
      <c r="A1067" s="91">
        <v>42397</v>
      </c>
      <c r="B1067" s="92" t="s">
        <v>29</v>
      </c>
      <c r="C1067" s="93">
        <v>1230</v>
      </c>
      <c r="D1067" s="93">
        <v>1245</v>
      </c>
      <c r="E1067" s="54" t="s">
        <v>32</v>
      </c>
      <c r="F1067" s="54" t="s">
        <v>70</v>
      </c>
      <c r="G1067" s="160">
        <v>0</v>
      </c>
      <c r="H1067" s="160">
        <v>0</v>
      </c>
      <c r="I1067" s="160">
        <v>0</v>
      </c>
      <c r="J1067" s="160">
        <v>0</v>
      </c>
      <c r="K1067" s="54">
        <f t="shared" si="137"/>
        <v>0</v>
      </c>
      <c r="L1067" s="54">
        <f t="shared" si="133"/>
        <v>0</v>
      </c>
      <c r="M1067" s="54">
        <f t="shared" si="134"/>
        <v>0</v>
      </c>
      <c r="N1067" s="54">
        <f t="shared" si="135"/>
        <v>0</v>
      </c>
      <c r="O1067" s="54">
        <f t="shared" si="136"/>
        <v>0</v>
      </c>
      <c r="P1067" s="54">
        <f t="shared" si="138"/>
        <v>0</v>
      </c>
      <c r="Q1067" s="54">
        <f t="shared" si="139"/>
        <v>0</v>
      </c>
      <c r="R1067" s="94">
        <f t="shared" si="132"/>
        <v>0</v>
      </c>
    </row>
    <row r="1068" spans="1:18" hidden="1" x14ac:dyDescent="0.25">
      <c r="A1068" s="91">
        <v>42397</v>
      </c>
      <c r="B1068" s="92" t="s">
        <v>29</v>
      </c>
      <c r="C1068" s="93">
        <v>1245</v>
      </c>
      <c r="D1068" s="93">
        <v>1300</v>
      </c>
      <c r="E1068" s="54" t="s">
        <v>32</v>
      </c>
      <c r="F1068" s="54" t="s">
        <v>70</v>
      </c>
      <c r="G1068" s="160">
        <v>0</v>
      </c>
      <c r="H1068" s="160">
        <v>0</v>
      </c>
      <c r="I1068" s="160">
        <v>0</v>
      </c>
      <c r="J1068" s="160">
        <v>0</v>
      </c>
      <c r="K1068" s="54">
        <f t="shared" si="137"/>
        <v>0</v>
      </c>
      <c r="L1068" s="54">
        <f t="shared" si="133"/>
        <v>0</v>
      </c>
      <c r="M1068" s="54">
        <f t="shared" si="134"/>
        <v>0</v>
      </c>
      <c r="N1068" s="54">
        <f t="shared" si="135"/>
        <v>0</v>
      </c>
      <c r="O1068" s="54">
        <f t="shared" si="136"/>
        <v>0</v>
      </c>
      <c r="P1068" s="54">
        <f t="shared" si="138"/>
        <v>0</v>
      </c>
      <c r="Q1068" s="54">
        <f t="shared" si="139"/>
        <v>0</v>
      </c>
      <c r="R1068" s="94">
        <f t="shared" si="132"/>
        <v>0</v>
      </c>
    </row>
    <row r="1069" spans="1:18" hidden="1" x14ac:dyDescent="0.25">
      <c r="A1069" s="91">
        <v>42397</v>
      </c>
      <c r="B1069" s="92" t="s">
        <v>29</v>
      </c>
      <c r="C1069" s="93">
        <v>1300</v>
      </c>
      <c r="D1069" s="93">
        <v>1315</v>
      </c>
      <c r="E1069" s="54" t="s">
        <v>32</v>
      </c>
      <c r="F1069" s="54" t="s">
        <v>70</v>
      </c>
      <c r="G1069" s="160">
        <v>0</v>
      </c>
      <c r="H1069" s="160">
        <v>0</v>
      </c>
      <c r="I1069" s="160">
        <v>0</v>
      </c>
      <c r="J1069" s="160">
        <v>0</v>
      </c>
      <c r="K1069" s="54">
        <f t="shared" si="137"/>
        <v>0</v>
      </c>
      <c r="L1069" s="54">
        <f t="shared" si="133"/>
        <v>0</v>
      </c>
      <c r="M1069" s="54">
        <f t="shared" si="134"/>
        <v>0</v>
      </c>
      <c r="N1069" s="54">
        <f t="shared" si="135"/>
        <v>0</v>
      </c>
      <c r="O1069" s="54">
        <f t="shared" si="136"/>
        <v>0</v>
      </c>
      <c r="P1069" s="54">
        <f t="shared" si="138"/>
        <v>0</v>
      </c>
      <c r="Q1069" s="54">
        <f t="shared" si="139"/>
        <v>0</v>
      </c>
      <c r="R1069" s="94">
        <f t="shared" si="132"/>
        <v>0</v>
      </c>
    </row>
    <row r="1070" spans="1:18" hidden="1" x14ac:dyDescent="0.25">
      <c r="A1070" s="91">
        <v>42397</v>
      </c>
      <c r="B1070" s="92" t="s">
        <v>29</v>
      </c>
      <c r="C1070" s="93">
        <v>1315</v>
      </c>
      <c r="D1070" s="93">
        <v>1330</v>
      </c>
      <c r="E1070" s="54" t="s">
        <v>32</v>
      </c>
      <c r="F1070" s="54" t="s">
        <v>70</v>
      </c>
      <c r="G1070" s="160">
        <v>0</v>
      </c>
      <c r="H1070" s="160">
        <v>0</v>
      </c>
      <c r="I1070" s="160">
        <v>0</v>
      </c>
      <c r="J1070" s="160">
        <v>0</v>
      </c>
      <c r="K1070" s="54">
        <f t="shared" si="137"/>
        <v>0</v>
      </c>
      <c r="L1070" s="54">
        <f t="shared" si="133"/>
        <v>0</v>
      </c>
      <c r="M1070" s="54">
        <f t="shared" si="134"/>
        <v>0</v>
      </c>
      <c r="N1070" s="54">
        <f t="shared" si="135"/>
        <v>0</v>
      </c>
      <c r="O1070" s="54">
        <f t="shared" si="136"/>
        <v>0</v>
      </c>
      <c r="P1070" s="54">
        <f t="shared" si="138"/>
        <v>0</v>
      </c>
      <c r="Q1070" s="54">
        <f t="shared" si="139"/>
        <v>0</v>
      </c>
      <c r="R1070" s="94">
        <f t="shared" si="132"/>
        <v>0</v>
      </c>
    </row>
    <row r="1071" spans="1:18" hidden="1" x14ac:dyDescent="0.25">
      <c r="A1071" s="91">
        <v>42397</v>
      </c>
      <c r="B1071" s="92" t="s">
        <v>29</v>
      </c>
      <c r="C1071" s="93">
        <v>1330</v>
      </c>
      <c r="D1071" s="93">
        <v>1345</v>
      </c>
      <c r="E1071" s="54" t="s">
        <v>32</v>
      </c>
      <c r="F1071" s="54" t="s">
        <v>70</v>
      </c>
      <c r="G1071" s="160">
        <v>0</v>
      </c>
      <c r="H1071" s="160">
        <v>0</v>
      </c>
      <c r="I1071" s="160">
        <v>0</v>
      </c>
      <c r="J1071" s="160">
        <v>0</v>
      </c>
      <c r="K1071" s="54">
        <f t="shared" si="137"/>
        <v>0</v>
      </c>
      <c r="L1071" s="54">
        <f t="shared" si="133"/>
        <v>0</v>
      </c>
      <c r="M1071" s="54">
        <f t="shared" si="134"/>
        <v>0</v>
      </c>
      <c r="N1071" s="54">
        <f t="shared" si="135"/>
        <v>0</v>
      </c>
      <c r="O1071" s="54">
        <f t="shared" si="136"/>
        <v>0</v>
      </c>
      <c r="P1071" s="54">
        <f t="shared" si="138"/>
        <v>0</v>
      </c>
      <c r="Q1071" s="54">
        <f t="shared" si="139"/>
        <v>0</v>
      </c>
      <c r="R1071" s="94">
        <f t="shared" si="132"/>
        <v>0</v>
      </c>
    </row>
    <row r="1072" spans="1:18" hidden="1" x14ac:dyDescent="0.25">
      <c r="A1072" s="91">
        <v>42397</v>
      </c>
      <c r="B1072" s="92" t="s">
        <v>29</v>
      </c>
      <c r="C1072" s="93">
        <v>1345</v>
      </c>
      <c r="D1072" s="93">
        <v>1400</v>
      </c>
      <c r="E1072" s="54" t="s">
        <v>32</v>
      </c>
      <c r="F1072" s="54" t="s">
        <v>70</v>
      </c>
      <c r="G1072" s="160">
        <v>0</v>
      </c>
      <c r="H1072" s="160">
        <v>0</v>
      </c>
      <c r="I1072" s="160">
        <v>0</v>
      </c>
      <c r="J1072" s="160">
        <v>0</v>
      </c>
      <c r="K1072" s="54">
        <f t="shared" si="137"/>
        <v>0</v>
      </c>
      <c r="L1072" s="54">
        <f t="shared" si="133"/>
        <v>0</v>
      </c>
      <c r="M1072" s="54">
        <f t="shared" si="134"/>
        <v>0</v>
      </c>
      <c r="N1072" s="54">
        <f t="shared" si="135"/>
        <v>0</v>
      </c>
      <c r="O1072" s="54">
        <f t="shared" si="136"/>
        <v>0</v>
      </c>
      <c r="P1072" s="54">
        <f t="shared" si="138"/>
        <v>0</v>
      </c>
      <c r="Q1072" s="54">
        <f t="shared" si="139"/>
        <v>0</v>
      </c>
      <c r="R1072" s="94">
        <f t="shared" si="132"/>
        <v>0</v>
      </c>
    </row>
    <row r="1073" spans="1:18" hidden="1" x14ac:dyDescent="0.25">
      <c r="A1073" s="91">
        <v>42397</v>
      </c>
      <c r="B1073" s="92" t="s">
        <v>29</v>
      </c>
      <c r="C1073" s="93">
        <v>1400</v>
      </c>
      <c r="D1073" s="93">
        <v>1415</v>
      </c>
      <c r="E1073" s="54" t="s">
        <v>32</v>
      </c>
      <c r="F1073" s="54" t="s">
        <v>70</v>
      </c>
      <c r="G1073" s="160">
        <v>0</v>
      </c>
      <c r="H1073" s="160">
        <v>0</v>
      </c>
      <c r="I1073" s="160">
        <v>0</v>
      </c>
      <c r="J1073" s="160">
        <v>0</v>
      </c>
      <c r="K1073" s="54">
        <f t="shared" si="137"/>
        <v>0</v>
      </c>
      <c r="L1073" s="54">
        <f t="shared" si="133"/>
        <v>0</v>
      </c>
      <c r="M1073" s="54">
        <f t="shared" si="134"/>
        <v>0</v>
      </c>
      <c r="N1073" s="54">
        <f t="shared" si="135"/>
        <v>0</v>
      </c>
      <c r="O1073" s="54">
        <f t="shared" si="136"/>
        <v>0</v>
      </c>
      <c r="P1073" s="54">
        <f t="shared" si="138"/>
        <v>0</v>
      </c>
      <c r="Q1073" s="54">
        <f t="shared" si="139"/>
        <v>0</v>
      </c>
      <c r="R1073" s="94">
        <f t="shared" si="132"/>
        <v>0</v>
      </c>
    </row>
    <row r="1074" spans="1:18" hidden="1" x14ac:dyDescent="0.25">
      <c r="A1074" s="91">
        <v>42397</v>
      </c>
      <c r="B1074" s="92" t="s">
        <v>29</v>
      </c>
      <c r="C1074" s="93">
        <v>1415</v>
      </c>
      <c r="D1074" s="93">
        <v>1430</v>
      </c>
      <c r="E1074" s="54" t="s">
        <v>32</v>
      </c>
      <c r="F1074" s="54" t="s">
        <v>70</v>
      </c>
      <c r="G1074" s="160">
        <v>0</v>
      </c>
      <c r="H1074" s="160">
        <v>0</v>
      </c>
      <c r="I1074" s="160">
        <v>0</v>
      </c>
      <c r="J1074" s="160">
        <v>0</v>
      </c>
      <c r="K1074" s="54">
        <f t="shared" si="137"/>
        <v>0</v>
      </c>
      <c r="L1074" s="54">
        <f t="shared" si="133"/>
        <v>0</v>
      </c>
      <c r="M1074" s="54">
        <f t="shared" si="134"/>
        <v>0</v>
      </c>
      <c r="N1074" s="54">
        <f t="shared" si="135"/>
        <v>0</v>
      </c>
      <c r="O1074" s="54">
        <f t="shared" si="136"/>
        <v>0</v>
      </c>
      <c r="P1074" s="54">
        <f t="shared" si="138"/>
        <v>0</v>
      </c>
      <c r="Q1074" s="54">
        <f t="shared" si="139"/>
        <v>0</v>
      </c>
      <c r="R1074" s="94">
        <f t="shared" si="132"/>
        <v>0</v>
      </c>
    </row>
    <row r="1075" spans="1:18" hidden="1" x14ac:dyDescent="0.25">
      <c r="A1075" s="91">
        <v>42397</v>
      </c>
      <c r="B1075" s="92" t="s">
        <v>29</v>
      </c>
      <c r="C1075" s="93">
        <v>1430</v>
      </c>
      <c r="D1075" s="93">
        <v>1445</v>
      </c>
      <c r="E1075" s="54" t="s">
        <v>32</v>
      </c>
      <c r="F1075" s="54" t="s">
        <v>70</v>
      </c>
      <c r="G1075" s="160">
        <v>0</v>
      </c>
      <c r="H1075" s="160">
        <v>0</v>
      </c>
      <c r="I1075" s="160">
        <v>0</v>
      </c>
      <c r="J1075" s="160">
        <v>0</v>
      </c>
      <c r="K1075" s="54">
        <f t="shared" si="137"/>
        <v>0</v>
      </c>
      <c r="L1075" s="54">
        <f t="shared" si="133"/>
        <v>0</v>
      </c>
      <c r="M1075" s="54">
        <f t="shared" si="134"/>
        <v>0</v>
      </c>
      <c r="N1075" s="54">
        <f t="shared" si="135"/>
        <v>0</v>
      </c>
      <c r="O1075" s="54">
        <f t="shared" si="136"/>
        <v>0</v>
      </c>
      <c r="P1075" s="54">
        <f t="shared" si="138"/>
        <v>0</v>
      </c>
      <c r="Q1075" s="54">
        <f t="shared" si="139"/>
        <v>0</v>
      </c>
      <c r="R1075" s="94">
        <f t="shared" si="132"/>
        <v>0</v>
      </c>
    </row>
    <row r="1076" spans="1:18" hidden="1" x14ac:dyDescent="0.25">
      <c r="A1076" s="91">
        <v>42397</v>
      </c>
      <c r="B1076" s="92" t="s">
        <v>29</v>
      </c>
      <c r="C1076" s="93">
        <v>1445</v>
      </c>
      <c r="D1076" s="93">
        <v>1500</v>
      </c>
      <c r="E1076" s="54" t="s">
        <v>32</v>
      </c>
      <c r="F1076" s="54" t="s">
        <v>70</v>
      </c>
      <c r="G1076" s="160">
        <v>0</v>
      </c>
      <c r="H1076" s="160">
        <v>0</v>
      </c>
      <c r="I1076" s="160">
        <v>0</v>
      </c>
      <c r="J1076" s="160">
        <v>0</v>
      </c>
      <c r="K1076" s="54">
        <f t="shared" si="137"/>
        <v>0</v>
      </c>
      <c r="L1076" s="54">
        <f t="shared" si="133"/>
        <v>0</v>
      </c>
      <c r="M1076" s="54">
        <f t="shared" si="134"/>
        <v>0</v>
      </c>
      <c r="N1076" s="54">
        <f t="shared" si="135"/>
        <v>0</v>
      </c>
      <c r="O1076" s="54">
        <f t="shared" si="136"/>
        <v>0</v>
      </c>
      <c r="P1076" s="54">
        <f t="shared" si="138"/>
        <v>0</v>
      </c>
      <c r="Q1076" s="54">
        <f t="shared" si="139"/>
        <v>0</v>
      </c>
      <c r="R1076" s="94">
        <f t="shared" si="132"/>
        <v>0</v>
      </c>
    </row>
    <row r="1077" spans="1:18" hidden="1" x14ac:dyDescent="0.25">
      <c r="A1077" s="91">
        <v>42397</v>
      </c>
      <c r="B1077" s="92" t="s">
        <v>29</v>
      </c>
      <c r="C1077" s="93">
        <v>1500</v>
      </c>
      <c r="D1077" s="93">
        <v>1515</v>
      </c>
      <c r="E1077" s="54" t="s">
        <v>32</v>
      </c>
      <c r="F1077" s="54" t="s">
        <v>70</v>
      </c>
      <c r="G1077" s="160">
        <v>0</v>
      </c>
      <c r="H1077" s="160">
        <v>0</v>
      </c>
      <c r="I1077" s="160">
        <v>0</v>
      </c>
      <c r="J1077" s="160">
        <v>0</v>
      </c>
      <c r="K1077" s="54">
        <f t="shared" si="137"/>
        <v>0</v>
      </c>
      <c r="L1077" s="54">
        <f t="shared" si="133"/>
        <v>0</v>
      </c>
      <c r="M1077" s="54">
        <f t="shared" si="134"/>
        <v>0</v>
      </c>
      <c r="N1077" s="54">
        <f t="shared" si="135"/>
        <v>0</v>
      </c>
      <c r="O1077" s="54">
        <f t="shared" si="136"/>
        <v>0</v>
      </c>
      <c r="P1077" s="54">
        <f t="shared" si="138"/>
        <v>0</v>
      </c>
      <c r="Q1077" s="54">
        <f t="shared" si="139"/>
        <v>0</v>
      </c>
      <c r="R1077" s="94">
        <f t="shared" si="132"/>
        <v>0</v>
      </c>
    </row>
    <row r="1078" spans="1:18" hidden="1" x14ac:dyDescent="0.25">
      <c r="A1078" s="91">
        <v>42397</v>
      </c>
      <c r="B1078" s="92" t="s">
        <v>29</v>
      </c>
      <c r="C1078" s="93">
        <v>1515</v>
      </c>
      <c r="D1078" s="93">
        <v>1530</v>
      </c>
      <c r="E1078" s="54" t="s">
        <v>32</v>
      </c>
      <c r="F1078" s="54" t="s">
        <v>70</v>
      </c>
      <c r="G1078" s="160">
        <v>0</v>
      </c>
      <c r="H1078" s="160">
        <v>0</v>
      </c>
      <c r="I1078" s="160">
        <v>0</v>
      </c>
      <c r="J1078" s="160">
        <v>0</v>
      </c>
      <c r="K1078" s="54">
        <f t="shared" si="137"/>
        <v>0</v>
      </c>
      <c r="L1078" s="54">
        <f t="shared" si="133"/>
        <v>0</v>
      </c>
      <c r="M1078" s="54">
        <f t="shared" si="134"/>
        <v>0</v>
      </c>
      <c r="N1078" s="54">
        <f t="shared" si="135"/>
        <v>0</v>
      </c>
      <c r="O1078" s="54">
        <f t="shared" si="136"/>
        <v>0</v>
      </c>
      <c r="P1078" s="54">
        <f t="shared" si="138"/>
        <v>0</v>
      </c>
      <c r="Q1078" s="54">
        <f t="shared" si="139"/>
        <v>0</v>
      </c>
      <c r="R1078" s="94">
        <f t="shared" si="132"/>
        <v>0</v>
      </c>
    </row>
    <row r="1079" spans="1:18" hidden="1" x14ac:dyDescent="0.25">
      <c r="A1079" s="91">
        <v>42397</v>
      </c>
      <c r="B1079" s="92" t="s">
        <v>29</v>
      </c>
      <c r="C1079" s="93">
        <v>1530</v>
      </c>
      <c r="D1079" s="93">
        <v>1545</v>
      </c>
      <c r="E1079" s="54" t="s">
        <v>32</v>
      </c>
      <c r="F1079" s="54" t="s">
        <v>70</v>
      </c>
      <c r="G1079" s="160">
        <v>0</v>
      </c>
      <c r="H1079" s="160">
        <v>0</v>
      </c>
      <c r="I1079" s="160">
        <v>0</v>
      </c>
      <c r="J1079" s="160">
        <v>0</v>
      </c>
      <c r="K1079" s="54">
        <f t="shared" si="137"/>
        <v>0</v>
      </c>
      <c r="L1079" s="54">
        <f t="shared" si="133"/>
        <v>0</v>
      </c>
      <c r="M1079" s="54">
        <f t="shared" si="134"/>
        <v>0</v>
      </c>
      <c r="N1079" s="54">
        <f t="shared" si="135"/>
        <v>0</v>
      </c>
      <c r="O1079" s="54">
        <f t="shared" si="136"/>
        <v>0</v>
      </c>
      <c r="P1079" s="54">
        <f t="shared" si="138"/>
        <v>0</v>
      </c>
      <c r="Q1079" s="54">
        <f t="shared" si="139"/>
        <v>0</v>
      </c>
      <c r="R1079" s="94">
        <f t="shared" si="132"/>
        <v>0</v>
      </c>
    </row>
    <row r="1080" spans="1:18" hidden="1" x14ac:dyDescent="0.25">
      <c r="A1080" s="91">
        <v>42397</v>
      </c>
      <c r="B1080" s="92" t="s">
        <v>29</v>
      </c>
      <c r="C1080" s="93">
        <v>1545</v>
      </c>
      <c r="D1080" s="93">
        <v>1600</v>
      </c>
      <c r="E1080" s="54" t="s">
        <v>32</v>
      </c>
      <c r="F1080" s="54" t="s">
        <v>70</v>
      </c>
      <c r="G1080" s="160">
        <v>0</v>
      </c>
      <c r="H1080" s="160">
        <v>0</v>
      </c>
      <c r="I1080" s="160">
        <v>0</v>
      </c>
      <c r="J1080" s="160">
        <v>0</v>
      </c>
      <c r="K1080" s="54">
        <f t="shared" si="137"/>
        <v>0</v>
      </c>
      <c r="L1080" s="54">
        <f t="shared" si="133"/>
        <v>0</v>
      </c>
      <c r="M1080" s="54">
        <f t="shared" si="134"/>
        <v>0</v>
      </c>
      <c r="N1080" s="54">
        <f t="shared" si="135"/>
        <v>0</v>
      </c>
      <c r="O1080" s="54">
        <f t="shared" si="136"/>
        <v>0</v>
      </c>
      <c r="P1080" s="54">
        <f t="shared" si="138"/>
        <v>0</v>
      </c>
      <c r="Q1080" s="54">
        <f t="shared" si="139"/>
        <v>0</v>
      </c>
      <c r="R1080" s="94">
        <f t="shared" si="132"/>
        <v>0</v>
      </c>
    </row>
    <row r="1081" spans="1:18" hidden="1" x14ac:dyDescent="0.25">
      <c r="A1081" s="91">
        <v>42397</v>
      </c>
      <c r="B1081" s="92" t="s">
        <v>29</v>
      </c>
      <c r="C1081" s="93">
        <v>1600</v>
      </c>
      <c r="D1081" s="93">
        <v>1615</v>
      </c>
      <c r="E1081" s="54" t="s">
        <v>32</v>
      </c>
      <c r="F1081" s="54" t="s">
        <v>70</v>
      </c>
      <c r="G1081" s="160">
        <v>0</v>
      </c>
      <c r="H1081" s="160">
        <v>0</v>
      </c>
      <c r="I1081" s="160">
        <v>0</v>
      </c>
      <c r="J1081" s="160">
        <v>0</v>
      </c>
      <c r="K1081" s="54">
        <f t="shared" si="137"/>
        <v>0</v>
      </c>
      <c r="L1081" s="54">
        <f t="shared" si="133"/>
        <v>0</v>
      </c>
      <c r="M1081" s="54">
        <f t="shared" si="134"/>
        <v>0</v>
      </c>
      <c r="N1081" s="54">
        <f t="shared" si="135"/>
        <v>0</v>
      </c>
      <c r="O1081" s="54">
        <f t="shared" si="136"/>
        <v>0</v>
      </c>
      <c r="P1081" s="54">
        <f t="shared" si="138"/>
        <v>0</v>
      </c>
      <c r="Q1081" s="54">
        <f t="shared" si="139"/>
        <v>0</v>
      </c>
      <c r="R1081" s="94">
        <f t="shared" si="132"/>
        <v>0</v>
      </c>
    </row>
    <row r="1082" spans="1:18" hidden="1" x14ac:dyDescent="0.25">
      <c r="A1082" s="91">
        <v>42397</v>
      </c>
      <c r="B1082" s="92" t="s">
        <v>29</v>
      </c>
      <c r="C1082" s="93">
        <v>1615</v>
      </c>
      <c r="D1082" s="93">
        <v>1630</v>
      </c>
      <c r="E1082" s="54" t="s">
        <v>32</v>
      </c>
      <c r="F1082" s="54" t="s">
        <v>70</v>
      </c>
      <c r="G1082" s="160">
        <v>0</v>
      </c>
      <c r="H1082" s="160">
        <v>0</v>
      </c>
      <c r="I1082" s="160">
        <v>0</v>
      </c>
      <c r="J1082" s="160">
        <v>0</v>
      </c>
      <c r="K1082" s="54">
        <f t="shared" si="137"/>
        <v>0</v>
      </c>
      <c r="L1082" s="54">
        <f t="shared" si="133"/>
        <v>0</v>
      </c>
      <c r="M1082" s="54">
        <f t="shared" si="134"/>
        <v>0</v>
      </c>
      <c r="N1082" s="54">
        <f t="shared" si="135"/>
        <v>0</v>
      </c>
      <c r="O1082" s="54">
        <f t="shared" si="136"/>
        <v>0</v>
      </c>
      <c r="P1082" s="54">
        <f t="shared" si="138"/>
        <v>0</v>
      </c>
      <c r="Q1082" s="54">
        <f t="shared" si="139"/>
        <v>0</v>
      </c>
      <c r="R1082" s="94">
        <f t="shared" si="132"/>
        <v>0</v>
      </c>
    </row>
    <row r="1083" spans="1:18" hidden="1" x14ac:dyDescent="0.25">
      <c r="A1083" s="91">
        <v>42397</v>
      </c>
      <c r="B1083" s="92" t="s">
        <v>29</v>
      </c>
      <c r="C1083" s="93">
        <v>1630</v>
      </c>
      <c r="D1083" s="93">
        <v>1645</v>
      </c>
      <c r="E1083" s="54" t="s">
        <v>32</v>
      </c>
      <c r="F1083" s="54" t="s">
        <v>70</v>
      </c>
      <c r="G1083" s="160">
        <v>0</v>
      </c>
      <c r="H1083" s="160">
        <v>0</v>
      </c>
      <c r="I1083" s="160">
        <v>0</v>
      </c>
      <c r="J1083" s="160">
        <v>0</v>
      </c>
      <c r="K1083" s="54">
        <f t="shared" si="137"/>
        <v>0</v>
      </c>
      <c r="L1083" s="54">
        <f t="shared" si="133"/>
        <v>0</v>
      </c>
      <c r="M1083" s="54">
        <f t="shared" si="134"/>
        <v>0</v>
      </c>
      <c r="N1083" s="54">
        <f t="shared" si="135"/>
        <v>0</v>
      </c>
      <c r="O1083" s="54">
        <f t="shared" si="136"/>
        <v>0</v>
      </c>
      <c r="P1083" s="54">
        <f t="shared" si="138"/>
        <v>0</v>
      </c>
      <c r="Q1083" s="54">
        <f t="shared" si="139"/>
        <v>0</v>
      </c>
      <c r="R1083" s="94">
        <f t="shared" si="132"/>
        <v>0</v>
      </c>
    </row>
    <row r="1084" spans="1:18" hidden="1" x14ac:dyDescent="0.25">
      <c r="A1084" s="91">
        <v>42397</v>
      </c>
      <c r="B1084" s="92" t="s">
        <v>29</v>
      </c>
      <c r="C1084" s="93">
        <v>1645</v>
      </c>
      <c r="D1084" s="93">
        <v>1700</v>
      </c>
      <c r="E1084" s="54" t="s">
        <v>32</v>
      </c>
      <c r="F1084" s="54" t="s">
        <v>70</v>
      </c>
      <c r="G1084" s="160">
        <v>0</v>
      </c>
      <c r="H1084" s="160">
        <v>0</v>
      </c>
      <c r="I1084" s="160">
        <v>0</v>
      </c>
      <c r="J1084" s="160">
        <v>0</v>
      </c>
      <c r="K1084" s="54">
        <f t="shared" si="137"/>
        <v>0</v>
      </c>
      <c r="L1084" s="54">
        <f t="shared" si="133"/>
        <v>0</v>
      </c>
      <c r="M1084" s="54">
        <f t="shared" si="134"/>
        <v>0</v>
      </c>
      <c r="N1084" s="54">
        <f t="shared" si="135"/>
        <v>0</v>
      </c>
      <c r="O1084" s="54">
        <f t="shared" si="136"/>
        <v>0</v>
      </c>
      <c r="P1084" s="54">
        <f t="shared" si="138"/>
        <v>0</v>
      </c>
      <c r="Q1084" s="54">
        <f t="shared" si="139"/>
        <v>0</v>
      </c>
      <c r="R1084" s="94">
        <f t="shared" si="132"/>
        <v>0</v>
      </c>
    </row>
    <row r="1085" spans="1:18" hidden="1" x14ac:dyDescent="0.25">
      <c r="A1085" s="91">
        <v>42397</v>
      </c>
      <c r="B1085" s="92" t="s">
        <v>29</v>
      </c>
      <c r="C1085" s="93">
        <v>1700</v>
      </c>
      <c r="D1085" s="93">
        <v>1715</v>
      </c>
      <c r="E1085" s="54" t="s">
        <v>32</v>
      </c>
      <c r="F1085" s="54" t="s">
        <v>70</v>
      </c>
      <c r="G1085" s="160">
        <v>0</v>
      </c>
      <c r="H1085" s="160">
        <v>0</v>
      </c>
      <c r="I1085" s="160">
        <v>0</v>
      </c>
      <c r="J1085" s="160">
        <v>0</v>
      </c>
      <c r="K1085" s="54">
        <f t="shared" si="137"/>
        <v>0</v>
      </c>
      <c r="L1085" s="54">
        <f t="shared" si="133"/>
        <v>0</v>
      </c>
      <c r="M1085" s="54">
        <f t="shared" si="134"/>
        <v>0</v>
      </c>
      <c r="N1085" s="54">
        <f t="shared" si="135"/>
        <v>0</v>
      </c>
      <c r="O1085" s="54">
        <f t="shared" si="136"/>
        <v>0</v>
      </c>
      <c r="P1085" s="54">
        <f t="shared" si="138"/>
        <v>0</v>
      </c>
      <c r="Q1085" s="54">
        <f t="shared" si="139"/>
        <v>0</v>
      </c>
      <c r="R1085" s="94">
        <f t="shared" si="132"/>
        <v>0</v>
      </c>
    </row>
    <row r="1086" spans="1:18" hidden="1" x14ac:dyDescent="0.25">
      <c r="A1086" s="91">
        <v>42397</v>
      </c>
      <c r="B1086" s="92" t="s">
        <v>29</v>
      </c>
      <c r="C1086" s="93">
        <v>1715</v>
      </c>
      <c r="D1086" s="93">
        <v>1730</v>
      </c>
      <c r="E1086" s="54" t="s">
        <v>32</v>
      </c>
      <c r="F1086" s="54" t="s">
        <v>70</v>
      </c>
      <c r="G1086" s="160">
        <v>0</v>
      </c>
      <c r="H1086" s="160">
        <v>0</v>
      </c>
      <c r="I1086" s="160">
        <v>0</v>
      </c>
      <c r="J1086" s="160">
        <v>0</v>
      </c>
      <c r="K1086" s="54">
        <f t="shared" si="137"/>
        <v>0</v>
      </c>
      <c r="L1086" s="54">
        <f t="shared" si="133"/>
        <v>0</v>
      </c>
      <c r="M1086" s="54">
        <f t="shared" si="134"/>
        <v>0</v>
      </c>
      <c r="N1086" s="54">
        <f t="shared" si="135"/>
        <v>0</v>
      </c>
      <c r="O1086" s="54">
        <f t="shared" si="136"/>
        <v>0</v>
      </c>
      <c r="P1086" s="54">
        <f t="shared" si="138"/>
        <v>0</v>
      </c>
      <c r="Q1086" s="54">
        <f t="shared" si="139"/>
        <v>0</v>
      </c>
      <c r="R1086" s="94">
        <f t="shared" si="132"/>
        <v>0</v>
      </c>
    </row>
    <row r="1087" spans="1:18" hidden="1" x14ac:dyDescent="0.25">
      <c r="A1087" s="91">
        <v>42397</v>
      </c>
      <c r="B1087" s="92" t="s">
        <v>29</v>
      </c>
      <c r="C1087" s="93">
        <v>1730</v>
      </c>
      <c r="D1087" s="93">
        <v>1745</v>
      </c>
      <c r="E1087" s="54" t="s">
        <v>32</v>
      </c>
      <c r="F1087" s="54" t="s">
        <v>70</v>
      </c>
      <c r="G1087" s="160">
        <v>0</v>
      </c>
      <c r="H1087" s="160">
        <v>0</v>
      </c>
      <c r="I1087" s="160">
        <v>0</v>
      </c>
      <c r="J1087" s="160">
        <v>0</v>
      </c>
      <c r="K1087" s="54">
        <f t="shared" si="137"/>
        <v>0</v>
      </c>
      <c r="L1087" s="54">
        <f t="shared" si="133"/>
        <v>0</v>
      </c>
      <c r="M1087" s="54">
        <f t="shared" si="134"/>
        <v>0</v>
      </c>
      <c r="N1087" s="54">
        <f t="shared" si="135"/>
        <v>0</v>
      </c>
      <c r="O1087" s="54">
        <f t="shared" si="136"/>
        <v>0</v>
      </c>
      <c r="P1087" s="54">
        <f t="shared" si="138"/>
        <v>0</v>
      </c>
      <c r="Q1087" s="54">
        <f t="shared" si="139"/>
        <v>0</v>
      </c>
      <c r="R1087" s="94">
        <f t="shared" si="132"/>
        <v>0</v>
      </c>
    </row>
    <row r="1088" spans="1:18" hidden="1" x14ac:dyDescent="0.25">
      <c r="A1088" s="91">
        <v>42397</v>
      </c>
      <c r="B1088" s="92" t="s">
        <v>29</v>
      </c>
      <c r="C1088" s="93">
        <v>1745</v>
      </c>
      <c r="D1088" s="93">
        <v>1800</v>
      </c>
      <c r="E1088" s="54" t="s">
        <v>32</v>
      </c>
      <c r="F1088" s="54" t="s">
        <v>70</v>
      </c>
      <c r="G1088" s="160">
        <v>0</v>
      </c>
      <c r="H1088" s="160">
        <v>0</v>
      </c>
      <c r="I1088" s="160">
        <v>0</v>
      </c>
      <c r="J1088" s="160">
        <v>0</v>
      </c>
      <c r="K1088" s="54">
        <f t="shared" si="137"/>
        <v>0</v>
      </c>
      <c r="L1088" s="54">
        <f t="shared" si="133"/>
        <v>0</v>
      </c>
      <c r="M1088" s="54">
        <f t="shared" si="134"/>
        <v>0</v>
      </c>
      <c r="N1088" s="54">
        <f t="shared" si="135"/>
        <v>0</v>
      </c>
      <c r="O1088" s="54">
        <f t="shared" si="136"/>
        <v>0</v>
      </c>
      <c r="P1088" s="54">
        <f t="shared" si="138"/>
        <v>0</v>
      </c>
      <c r="Q1088" s="54">
        <f t="shared" si="139"/>
        <v>0</v>
      </c>
      <c r="R1088" s="94">
        <f t="shared" si="132"/>
        <v>0</v>
      </c>
    </row>
    <row r="1089" spans="1:18" hidden="1" x14ac:dyDescent="0.25">
      <c r="A1089" s="91">
        <v>42397</v>
      </c>
      <c r="B1089" s="92" t="s">
        <v>29</v>
      </c>
      <c r="C1089" s="93">
        <v>1800</v>
      </c>
      <c r="D1089" s="93">
        <v>1815</v>
      </c>
      <c r="E1089" s="54" t="s">
        <v>32</v>
      </c>
      <c r="F1089" s="54" t="s">
        <v>70</v>
      </c>
      <c r="G1089" s="160">
        <v>0</v>
      </c>
      <c r="H1089" s="160">
        <v>0</v>
      </c>
      <c r="I1089" s="160">
        <v>0</v>
      </c>
      <c r="J1089" s="160">
        <v>0</v>
      </c>
      <c r="K1089" s="54">
        <f t="shared" si="137"/>
        <v>0</v>
      </c>
      <c r="L1089" s="54">
        <f t="shared" si="133"/>
        <v>0</v>
      </c>
      <c r="M1089" s="54">
        <f t="shared" si="134"/>
        <v>0</v>
      </c>
      <c r="N1089" s="54">
        <f t="shared" si="135"/>
        <v>0</v>
      </c>
      <c r="O1089" s="54">
        <f t="shared" si="136"/>
        <v>0</v>
      </c>
      <c r="P1089" s="54">
        <f t="shared" si="138"/>
        <v>0</v>
      </c>
      <c r="Q1089" s="54">
        <f t="shared" si="139"/>
        <v>0</v>
      </c>
      <c r="R1089" s="94">
        <f t="shared" si="132"/>
        <v>0</v>
      </c>
    </row>
    <row r="1090" spans="1:18" hidden="1" x14ac:dyDescent="0.25">
      <c r="A1090" s="91">
        <v>42397</v>
      </c>
      <c r="B1090" s="92" t="s">
        <v>29</v>
      </c>
      <c r="C1090" s="93">
        <v>1815</v>
      </c>
      <c r="D1090" s="93">
        <v>1830</v>
      </c>
      <c r="E1090" s="54" t="s">
        <v>32</v>
      </c>
      <c r="F1090" s="54" t="s">
        <v>70</v>
      </c>
      <c r="G1090" s="160">
        <v>0</v>
      </c>
      <c r="H1090" s="160">
        <v>0</v>
      </c>
      <c r="I1090" s="160">
        <v>0</v>
      </c>
      <c r="J1090" s="160">
        <v>0</v>
      </c>
      <c r="K1090" s="54">
        <f t="shared" si="137"/>
        <v>0</v>
      </c>
      <c r="L1090" s="54">
        <f t="shared" si="133"/>
        <v>0</v>
      </c>
      <c r="M1090" s="54">
        <f t="shared" si="134"/>
        <v>0</v>
      </c>
      <c r="N1090" s="54">
        <f t="shared" si="135"/>
        <v>0</v>
      </c>
      <c r="O1090" s="54">
        <f t="shared" si="136"/>
        <v>0</v>
      </c>
      <c r="P1090" s="54">
        <f t="shared" si="138"/>
        <v>0</v>
      </c>
      <c r="Q1090" s="54">
        <f t="shared" si="139"/>
        <v>0</v>
      </c>
      <c r="R1090" s="94">
        <f t="shared" si="132"/>
        <v>0</v>
      </c>
    </row>
    <row r="1091" spans="1:18" hidden="1" x14ac:dyDescent="0.25">
      <c r="A1091" s="91">
        <v>42397</v>
      </c>
      <c r="B1091" s="92" t="s">
        <v>29</v>
      </c>
      <c r="C1091" s="93">
        <v>1830</v>
      </c>
      <c r="D1091" s="93">
        <v>1845</v>
      </c>
      <c r="E1091" s="54" t="s">
        <v>32</v>
      </c>
      <c r="F1091" s="54" t="s">
        <v>70</v>
      </c>
      <c r="G1091" s="160">
        <v>0</v>
      </c>
      <c r="H1091" s="160">
        <v>0</v>
      </c>
      <c r="I1091" s="160">
        <v>0</v>
      </c>
      <c r="J1091" s="160">
        <v>0</v>
      </c>
      <c r="K1091" s="54">
        <f t="shared" si="137"/>
        <v>0</v>
      </c>
      <c r="L1091" s="54">
        <f t="shared" si="133"/>
        <v>0</v>
      </c>
      <c r="M1091" s="54">
        <f t="shared" si="134"/>
        <v>0</v>
      </c>
      <c r="N1091" s="54">
        <f t="shared" si="135"/>
        <v>0</v>
      </c>
      <c r="O1091" s="54">
        <f t="shared" si="136"/>
        <v>0</v>
      </c>
      <c r="P1091" s="54">
        <f t="shared" si="138"/>
        <v>0</v>
      </c>
      <c r="Q1091" s="54">
        <f t="shared" si="139"/>
        <v>0</v>
      </c>
      <c r="R1091" s="94">
        <f t="shared" si="132"/>
        <v>0</v>
      </c>
    </row>
    <row r="1092" spans="1:18" hidden="1" x14ac:dyDescent="0.25">
      <c r="A1092" s="91">
        <v>42397</v>
      </c>
      <c r="B1092" s="92" t="s">
        <v>29</v>
      </c>
      <c r="C1092" s="93">
        <v>1845</v>
      </c>
      <c r="D1092" s="93">
        <v>1900</v>
      </c>
      <c r="E1092" s="54" t="s">
        <v>32</v>
      </c>
      <c r="F1092" s="54" t="s">
        <v>70</v>
      </c>
      <c r="G1092" s="160">
        <v>0</v>
      </c>
      <c r="H1092" s="160">
        <v>0</v>
      </c>
      <c r="I1092" s="160">
        <v>0</v>
      </c>
      <c r="J1092" s="160">
        <v>0</v>
      </c>
      <c r="K1092" s="54">
        <f t="shared" si="137"/>
        <v>0</v>
      </c>
      <c r="L1092" s="54">
        <f t="shared" si="133"/>
        <v>0</v>
      </c>
      <c r="M1092" s="54">
        <f t="shared" si="134"/>
        <v>0</v>
      </c>
      <c r="N1092" s="54">
        <f t="shared" si="135"/>
        <v>0</v>
      </c>
      <c r="O1092" s="54">
        <f t="shared" si="136"/>
        <v>0</v>
      </c>
      <c r="P1092" s="54">
        <f t="shared" si="138"/>
        <v>0</v>
      </c>
      <c r="Q1092" s="54">
        <f t="shared" si="139"/>
        <v>0</v>
      </c>
      <c r="R1092" s="94">
        <f t="shared" si="132"/>
        <v>0</v>
      </c>
    </row>
    <row r="1093" spans="1:18" hidden="1" x14ac:dyDescent="0.25">
      <c r="A1093" s="91">
        <v>42397</v>
      </c>
      <c r="B1093" s="92" t="s">
        <v>29</v>
      </c>
      <c r="C1093" s="93">
        <v>1900</v>
      </c>
      <c r="D1093" s="93">
        <v>1915</v>
      </c>
      <c r="E1093" s="54" t="s">
        <v>32</v>
      </c>
      <c r="F1093" s="54" t="s">
        <v>70</v>
      </c>
      <c r="G1093" s="160">
        <v>0</v>
      </c>
      <c r="H1093" s="160">
        <v>0</v>
      </c>
      <c r="I1093" s="160">
        <v>0</v>
      </c>
      <c r="J1093" s="160">
        <v>0</v>
      </c>
      <c r="K1093" s="54">
        <f t="shared" si="137"/>
        <v>0</v>
      </c>
      <c r="L1093" s="54">
        <f t="shared" si="133"/>
        <v>0</v>
      </c>
      <c r="M1093" s="54">
        <f t="shared" si="134"/>
        <v>0</v>
      </c>
      <c r="N1093" s="54">
        <f t="shared" si="135"/>
        <v>0</v>
      </c>
      <c r="O1093" s="54">
        <f t="shared" si="136"/>
        <v>0</v>
      </c>
      <c r="P1093" s="54">
        <f t="shared" si="138"/>
        <v>0</v>
      </c>
      <c r="Q1093" s="54">
        <f t="shared" si="139"/>
        <v>0</v>
      </c>
      <c r="R1093" s="94">
        <f t="shared" si="132"/>
        <v>0</v>
      </c>
    </row>
    <row r="1094" spans="1:18" hidden="1" x14ac:dyDescent="0.25">
      <c r="A1094" s="91">
        <v>42397</v>
      </c>
      <c r="B1094" s="92" t="s">
        <v>29</v>
      </c>
      <c r="C1094" s="93">
        <v>1915</v>
      </c>
      <c r="D1094" s="93">
        <v>1930</v>
      </c>
      <c r="E1094" s="54" t="s">
        <v>32</v>
      </c>
      <c r="F1094" s="54" t="s">
        <v>70</v>
      </c>
      <c r="G1094" s="160">
        <v>0</v>
      </c>
      <c r="H1094" s="160">
        <v>0</v>
      </c>
      <c r="I1094" s="160">
        <v>0</v>
      </c>
      <c r="J1094" s="160">
        <v>0</v>
      </c>
      <c r="K1094" s="54">
        <f t="shared" si="137"/>
        <v>0</v>
      </c>
      <c r="L1094" s="54">
        <f t="shared" si="133"/>
        <v>0</v>
      </c>
      <c r="M1094" s="54">
        <f t="shared" si="134"/>
        <v>0</v>
      </c>
      <c r="N1094" s="54">
        <f t="shared" si="135"/>
        <v>0</v>
      </c>
      <c r="O1094" s="54">
        <f t="shared" si="136"/>
        <v>0</v>
      </c>
      <c r="P1094" s="54">
        <f t="shared" si="138"/>
        <v>0</v>
      </c>
      <c r="Q1094" s="54">
        <f t="shared" si="139"/>
        <v>0</v>
      </c>
      <c r="R1094" s="94">
        <f t="shared" si="132"/>
        <v>0</v>
      </c>
    </row>
    <row r="1095" spans="1:18" hidden="1" x14ac:dyDescent="0.25">
      <c r="A1095" s="91">
        <v>42397</v>
      </c>
      <c r="B1095" s="92" t="s">
        <v>29</v>
      </c>
      <c r="C1095" s="93">
        <v>1930</v>
      </c>
      <c r="D1095" s="93">
        <v>1945</v>
      </c>
      <c r="E1095" s="54" t="s">
        <v>32</v>
      </c>
      <c r="F1095" s="54" t="s">
        <v>70</v>
      </c>
      <c r="G1095" s="160">
        <v>0</v>
      </c>
      <c r="H1095" s="160">
        <v>0</v>
      </c>
      <c r="I1095" s="160">
        <v>0</v>
      </c>
      <c r="J1095" s="160">
        <v>0</v>
      </c>
      <c r="K1095" s="54">
        <f t="shared" si="137"/>
        <v>0</v>
      </c>
      <c r="L1095" s="54">
        <f t="shared" si="133"/>
        <v>0</v>
      </c>
      <c r="M1095" s="54">
        <f t="shared" si="134"/>
        <v>0</v>
      </c>
      <c r="N1095" s="54">
        <f t="shared" si="135"/>
        <v>0</v>
      </c>
      <c r="O1095" s="54">
        <f t="shared" si="136"/>
        <v>0</v>
      </c>
      <c r="P1095" s="54">
        <f t="shared" si="138"/>
        <v>0</v>
      </c>
      <c r="Q1095" s="54">
        <f t="shared" si="139"/>
        <v>0</v>
      </c>
      <c r="R1095" s="94">
        <f t="shared" si="132"/>
        <v>0</v>
      </c>
    </row>
    <row r="1096" spans="1:18" ht="15.75" hidden="1" thickBot="1" x14ac:dyDescent="0.3">
      <c r="A1096" s="127">
        <v>42397</v>
      </c>
      <c r="B1096" s="128" t="s">
        <v>29</v>
      </c>
      <c r="C1096" s="96">
        <v>1945</v>
      </c>
      <c r="D1096" s="96">
        <v>2000</v>
      </c>
      <c r="E1096" s="97" t="s">
        <v>32</v>
      </c>
      <c r="F1096" s="97" t="s">
        <v>70</v>
      </c>
      <c r="G1096" s="160">
        <v>0</v>
      </c>
      <c r="H1096" s="160">
        <v>0</v>
      </c>
      <c r="I1096" s="160">
        <v>0</v>
      </c>
      <c r="J1096" s="160">
        <v>0</v>
      </c>
      <c r="K1096" s="97">
        <f t="shared" si="137"/>
        <v>0</v>
      </c>
      <c r="L1096" s="97">
        <f t="shared" si="133"/>
        <v>0</v>
      </c>
      <c r="M1096" s="97">
        <f t="shared" si="134"/>
        <v>0</v>
      </c>
      <c r="N1096" s="97">
        <f t="shared" si="135"/>
        <v>0</v>
      </c>
      <c r="O1096" s="97">
        <f t="shared" si="136"/>
        <v>0</v>
      </c>
      <c r="P1096" s="97">
        <f t="shared" si="138"/>
        <v>0</v>
      </c>
      <c r="Q1096" s="97">
        <f t="shared" si="139"/>
        <v>0</v>
      </c>
      <c r="R1096" s="98">
        <f t="shared" si="132"/>
        <v>0</v>
      </c>
    </row>
    <row r="1097" spans="1:18" x14ac:dyDescent="0.25">
      <c r="A1097" s="122"/>
      <c r="B1097" s="63"/>
      <c r="C1097" s="123"/>
      <c r="D1097" s="123"/>
      <c r="E1097" s="124"/>
      <c r="F1097" s="124"/>
      <c r="G1097" s="125"/>
      <c r="H1097" s="125"/>
      <c r="I1097" s="125"/>
      <c r="J1097" s="125"/>
      <c r="K1097" s="125"/>
      <c r="L1097" s="125"/>
      <c r="M1097" s="125"/>
      <c r="N1097" s="125"/>
      <c r="O1097" s="125"/>
      <c r="P1097" s="125"/>
      <c r="Q1097" s="125"/>
      <c r="R1097" s="126"/>
    </row>
  </sheetData>
  <autoFilter ref="A16:F1096">
    <filterColumn colId="2" showButton="0"/>
    <filterColumn colId="5">
      <filters>
        <filter val="1"/>
        <filter val="1B"/>
        <filter val="2"/>
        <filter val="2B"/>
        <filter val="3"/>
        <filter val="7"/>
        <filter val="9(2)"/>
        <filter val="9(3)"/>
      </filters>
    </filterColumn>
  </autoFilter>
  <mergeCells count="18">
    <mergeCell ref="P15:P16"/>
    <mergeCell ref="Q15:R15"/>
    <mergeCell ref="Q14:R14"/>
    <mergeCell ref="D9:D10"/>
    <mergeCell ref="L15:O15"/>
    <mergeCell ref="K15:K16"/>
    <mergeCell ref="E1:G1"/>
    <mergeCell ref="E2:F2"/>
    <mergeCell ref="E3:E4"/>
    <mergeCell ref="C16:D16"/>
    <mergeCell ref="C15:D15"/>
    <mergeCell ref="A14:J14"/>
    <mergeCell ref="A1:B2"/>
    <mergeCell ref="H1:I2"/>
    <mergeCell ref="E5:E6"/>
    <mergeCell ref="C1:D2"/>
    <mergeCell ref="D3:D4"/>
    <mergeCell ref="D5:D8"/>
  </mergeCells>
  <dataValidations count="5">
    <dataValidation allowBlank="1" showErrorMessage="1" error="REVISAR, DATO NO CORRESPONDE" sqref="K17:K1096"/>
    <dataValidation type="list" allowBlank="1" showDropDown="1" showErrorMessage="1" error="REVISAR, DATO NO CORRESPONDE" sqref="E17:E1096">
      <formula1>ACC</formula1>
    </dataValidation>
    <dataValidation type="list" allowBlank="1" showDropDown="1" showErrorMessage="1" error="REVISAR, DATO NO CORRESPONDE" sqref="F17:F1096">
      <formula1>SENT</formula1>
    </dataValidation>
    <dataValidation type="list" allowBlank="1" showDropDown="1" showErrorMessage="1" error="REVISAR, DATO NO CORRESPONDE" sqref="C17:D1096">
      <formula1>PER</formula1>
    </dataValidation>
    <dataValidation type="list" allowBlank="1" showDropDown="1" showErrorMessage="1" error="REVISAR, DATO NO CORRESPONDE" sqref="A17:A1096">
      <formula1>FECH</formula1>
    </dataValidation>
  </dataValidations>
  <pageMargins left="0.7" right="0.7" top="0.75" bottom="0.75" header="0.3" footer="0.3"/>
  <pageSetup orientation="portrait" r:id="rId1"/>
  <ignoredErrors>
    <ignoredError sqref="K17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AK302"/>
  <sheetViews>
    <sheetView topLeftCell="E1" zoomScale="85" zoomScaleNormal="85" workbookViewId="0">
      <pane ySplit="2" topLeftCell="A123" activePane="bottomLeft" state="frozen"/>
      <selection activeCell="W20" sqref="W20"/>
      <selection pane="bottomLeft" activeCell="R2" sqref="R2:U2"/>
    </sheetView>
  </sheetViews>
  <sheetFormatPr baseColWidth="10" defaultRowHeight="15" x14ac:dyDescent="0.25"/>
  <cols>
    <col min="1" max="1" width="11.42578125" style="14"/>
    <col min="3" max="3" width="14.28515625" customWidth="1"/>
    <col min="7" max="7" width="11.7109375" customWidth="1"/>
    <col min="10" max="11" width="7.28515625" customWidth="1"/>
    <col min="12" max="12" width="14.7109375" customWidth="1"/>
    <col min="13" max="23" width="7.28515625" customWidth="1"/>
    <col min="24" max="24" width="8.85546875" customWidth="1"/>
    <col min="25" max="25" width="8.140625" customWidth="1"/>
    <col min="26" max="26" width="14.42578125" customWidth="1"/>
    <col min="27" max="31" width="7.7109375" customWidth="1"/>
    <col min="32" max="37" width="10.7109375" customWidth="1"/>
  </cols>
  <sheetData>
    <row r="1" spans="1:37" ht="46.5" customHeight="1" thickBot="1" x14ac:dyDescent="0.3">
      <c r="A1" s="224" t="s">
        <v>55</v>
      </c>
      <c r="B1" s="225"/>
      <c r="C1" s="225"/>
      <c r="D1" s="225"/>
      <c r="E1" s="225"/>
      <c r="F1" s="225"/>
      <c r="G1" s="226"/>
      <c r="J1" s="236" t="str">
        <f>A2</f>
        <v>PERÍODO</v>
      </c>
      <c r="K1" s="237"/>
      <c r="L1" s="240" t="s">
        <v>17</v>
      </c>
      <c r="M1" s="233" t="s">
        <v>56</v>
      </c>
      <c r="N1" s="234"/>
      <c r="O1" s="234"/>
      <c r="P1" s="235"/>
      <c r="Q1" s="231" t="s">
        <v>57</v>
      </c>
      <c r="R1" s="233" t="s">
        <v>58</v>
      </c>
      <c r="S1" s="234"/>
      <c r="T1" s="234"/>
      <c r="U1" s="235"/>
      <c r="V1" s="227" t="s">
        <v>57</v>
      </c>
      <c r="W1" s="228"/>
      <c r="Z1" s="211" t="s">
        <v>76</v>
      </c>
      <c r="AA1" s="212"/>
      <c r="AB1" s="212"/>
      <c r="AC1" s="212"/>
      <c r="AD1" s="212"/>
      <c r="AE1" s="212"/>
      <c r="AF1" s="213"/>
    </row>
    <row r="2" spans="1:37" ht="22.5" customHeight="1" thickBot="1" x14ac:dyDescent="0.3">
      <c r="A2" s="222" t="s">
        <v>16</v>
      </c>
      <c r="B2" s="223"/>
      <c r="C2" s="40" t="s">
        <v>17</v>
      </c>
      <c r="D2" s="79" t="s">
        <v>71</v>
      </c>
      <c r="E2" s="79" t="s">
        <v>72</v>
      </c>
      <c r="F2" s="79" t="s">
        <v>12</v>
      </c>
      <c r="G2" s="79" t="s">
        <v>13</v>
      </c>
      <c r="J2" s="238"/>
      <c r="K2" s="239"/>
      <c r="L2" s="241"/>
      <c r="M2" s="167" t="str">
        <f>D2</f>
        <v>AUTOS</v>
      </c>
      <c r="N2" s="168" t="str">
        <f>E2</f>
        <v>BUSES</v>
      </c>
      <c r="O2" s="168" t="str">
        <f>F2</f>
        <v>CAMIONES</v>
      </c>
      <c r="P2" s="169" t="str">
        <f>G2</f>
        <v>MOTOS</v>
      </c>
      <c r="Q2" s="232"/>
      <c r="R2" s="170" t="str">
        <f>M2&amp;" - "&amp;"("&amp;M13&amp;")"</f>
        <v>AUTOS - (21439)</v>
      </c>
      <c r="S2" s="170" t="str">
        <f t="shared" ref="S2:U2" si="0">N2&amp;" - "&amp;"("&amp;N13&amp;")"</f>
        <v>BUSES - (6693)</v>
      </c>
      <c r="T2" s="170" t="str">
        <f t="shared" si="0"/>
        <v>CAMIONES - (7020)</v>
      </c>
      <c r="U2" s="170" t="str">
        <f t="shared" si="0"/>
        <v>MOTOS - (11304)</v>
      </c>
      <c r="V2" s="229"/>
      <c r="W2" s="230"/>
      <c r="Z2" s="209" t="s">
        <v>16</v>
      </c>
      <c r="AA2" s="210"/>
      <c r="AB2" s="151" t="s">
        <v>17</v>
      </c>
      <c r="AC2" s="151" t="s">
        <v>71</v>
      </c>
      <c r="AD2" s="151" t="s">
        <v>72</v>
      </c>
      <c r="AE2" s="151" t="s">
        <v>12</v>
      </c>
      <c r="AF2" s="152" t="s">
        <v>13</v>
      </c>
      <c r="AG2" s="162" t="s">
        <v>77</v>
      </c>
      <c r="AH2" s="162" t="str">
        <f>"PROM. DE AUTOS"&amp;" "&amp;AH7</f>
        <v>PROM. DE AUTOS 186</v>
      </c>
      <c r="AI2" s="162" t="str">
        <f>"PROM. DE BUSES"&amp;" "&amp;AI7</f>
        <v>PROM. DE BUSES 127</v>
      </c>
      <c r="AJ2" s="162" t="str">
        <f>"PROM. DE CAMIONES"&amp;" "&amp;AJ7</f>
        <v>PROM. DE CAMIONES 81</v>
      </c>
      <c r="AK2" s="152" t="str">
        <f>"PROM. DE MOTOS"&amp;" "&amp;AK7</f>
        <v>PROM. DE MOTOS 88</v>
      </c>
    </row>
    <row r="3" spans="1:37" ht="15.75" customHeight="1" x14ac:dyDescent="0.25">
      <c r="A3" s="28">
        <f>'AFORO-Boy.-Calle 43'!C17</f>
        <v>500</v>
      </c>
      <c r="B3" s="24">
        <f>'AFORO-Boy.-Calle 43'!D17</f>
        <v>515</v>
      </c>
      <c r="C3" s="32">
        <f>'AFORO-Boy.-Calle 43'!F17</f>
        <v>1</v>
      </c>
      <c r="D3" s="32">
        <f>'AFORO-Boy.-Calle 43'!G17</f>
        <v>0</v>
      </c>
      <c r="E3" s="32">
        <f>'AFORO-Boy.-Calle 43'!H17</f>
        <v>0</v>
      </c>
      <c r="F3" s="32">
        <f>'AFORO-Boy.-Calle 43'!I17</f>
        <v>0</v>
      </c>
      <c r="G3" s="33">
        <f>'AFORO-Boy.-Calle 43'!J17</f>
        <v>0</v>
      </c>
      <c r="J3" s="218">
        <f>A7</f>
        <v>600</v>
      </c>
      <c r="K3" s="219">
        <f>B22</f>
        <v>1000</v>
      </c>
      <c r="L3" s="177">
        <f>C7</f>
        <v>1</v>
      </c>
      <c r="M3" s="178">
        <f>IF($C$7&gt;0,SUM(D7:D22))</f>
        <v>3147</v>
      </c>
      <c r="N3" s="178">
        <f t="shared" ref="N3:P3" si="1">IF($C$7&gt;0,SUM(E7:E22))</f>
        <v>2143</v>
      </c>
      <c r="O3" s="178">
        <f t="shared" si="1"/>
        <v>1364</v>
      </c>
      <c r="P3" s="178">
        <f t="shared" si="1"/>
        <v>1480</v>
      </c>
      <c r="Q3" s="178">
        <f>SUM(M3:P3)</f>
        <v>8134</v>
      </c>
      <c r="R3" s="179">
        <f t="shared" ref="R3:V4" si="2">M3/$Q$13*100</f>
        <v>6.7741518856552441</v>
      </c>
      <c r="S3" s="179">
        <f t="shared" si="2"/>
        <v>4.6129671086619597</v>
      </c>
      <c r="T3" s="179">
        <f t="shared" si="2"/>
        <v>2.936111589460995</v>
      </c>
      <c r="U3" s="179">
        <f t="shared" si="2"/>
        <v>3.1858102290339243</v>
      </c>
      <c r="V3" s="179">
        <f t="shared" si="2"/>
        <v>17.509040812812124</v>
      </c>
      <c r="W3" s="220">
        <f>SUM(V3:V7)</f>
        <v>29.10065438264164</v>
      </c>
      <c r="Z3" s="153">
        <f>A63</f>
        <v>500</v>
      </c>
      <c r="AA3" s="61">
        <f>B63</f>
        <v>515</v>
      </c>
      <c r="AB3" s="62">
        <f>C3</f>
        <v>1</v>
      </c>
      <c r="AC3" s="62">
        <f t="shared" ref="AC3:AC34" si="3">D3+D183</f>
        <v>0</v>
      </c>
      <c r="AD3" s="62">
        <f t="shared" ref="AD3:AF3" si="4">E3+E183</f>
        <v>0</v>
      </c>
      <c r="AE3" s="62">
        <f t="shared" si="4"/>
        <v>0</v>
      </c>
      <c r="AF3" s="154">
        <f t="shared" si="4"/>
        <v>0</v>
      </c>
      <c r="AG3" s="163"/>
      <c r="AH3" s="163"/>
      <c r="AI3" s="163"/>
      <c r="AJ3" s="163"/>
      <c r="AK3" s="163"/>
    </row>
    <row r="4" spans="1:37" ht="15.75" customHeight="1" x14ac:dyDescent="0.25">
      <c r="A4" s="29">
        <f>'AFORO-Boy.-Calle 43'!C18</f>
        <v>515</v>
      </c>
      <c r="B4" s="25">
        <f>'AFORO-Boy.-Calle 43'!D18</f>
        <v>530</v>
      </c>
      <c r="C4" s="34">
        <f>'AFORO-Boy.-Calle 43'!F18</f>
        <v>1</v>
      </c>
      <c r="D4" s="34">
        <f>'AFORO-Boy.-Calle 43'!G18</f>
        <v>0</v>
      </c>
      <c r="E4" s="34">
        <f>'AFORO-Boy.-Calle 43'!H18</f>
        <v>0</v>
      </c>
      <c r="F4" s="34">
        <f>'AFORO-Boy.-Calle 43'!I18</f>
        <v>0</v>
      </c>
      <c r="G4" s="35">
        <f>'AFORO-Boy.-Calle 43'!J18</f>
        <v>0</v>
      </c>
      <c r="J4" s="216"/>
      <c r="K4" s="217"/>
      <c r="L4" s="149" t="str">
        <f>C67</f>
        <v>1B</v>
      </c>
      <c r="M4" s="71">
        <f>IF($C$67&gt;0,SUM(D67:D82)," ")</f>
        <v>2052</v>
      </c>
      <c r="N4" s="71">
        <f t="shared" ref="N4:P4" si="5">IF($C$59&gt;0,SUM(E59:E78)," ")</f>
        <v>589</v>
      </c>
      <c r="O4" s="71">
        <f t="shared" si="5"/>
        <v>373</v>
      </c>
      <c r="P4" s="71">
        <f t="shared" si="5"/>
        <v>1921</v>
      </c>
      <c r="Q4" s="71">
        <f t="shared" ref="Q4:Q7" si="6">SUM(M4:P4)</f>
        <v>4935</v>
      </c>
      <c r="R4" s="72">
        <f t="shared" si="2"/>
        <v>4.4170828310659545</v>
      </c>
      <c r="S4" s="72">
        <f t="shared" si="2"/>
        <v>1.2678663681763389</v>
      </c>
      <c r="T4" s="72">
        <f t="shared" si="2"/>
        <v>0.80291028069571202</v>
      </c>
      <c r="U4" s="72">
        <f t="shared" si="2"/>
        <v>4.1350955743068711</v>
      </c>
      <c r="V4" s="72">
        <f t="shared" si="2"/>
        <v>10.622955054244878</v>
      </c>
      <c r="W4" s="221"/>
      <c r="Z4" s="153">
        <f t="shared" ref="Z4:AA4" si="7">A64</f>
        <v>515</v>
      </c>
      <c r="AA4" s="61">
        <f t="shared" si="7"/>
        <v>530</v>
      </c>
      <c r="AB4" s="62">
        <f t="shared" ref="AB4:AB62" si="8">C4</f>
        <v>1</v>
      </c>
      <c r="AC4" s="62">
        <f t="shared" si="3"/>
        <v>0</v>
      </c>
      <c r="AD4" s="62">
        <f t="shared" ref="AD4:AD62" si="9">E4+E184</f>
        <v>0</v>
      </c>
      <c r="AE4" s="62">
        <f t="shared" ref="AE4:AE62" si="10">F4+F184</f>
        <v>0</v>
      </c>
      <c r="AF4" s="154">
        <f t="shared" ref="AF4:AF62" si="11">G4+G184</f>
        <v>0</v>
      </c>
      <c r="AG4" s="163"/>
      <c r="AH4" s="163"/>
      <c r="AI4" s="163"/>
      <c r="AJ4" s="163"/>
      <c r="AK4" s="163"/>
    </row>
    <row r="5" spans="1:37" x14ac:dyDescent="0.25">
      <c r="A5" s="29">
        <f>'AFORO-Boy.-Calle 43'!C19</f>
        <v>530</v>
      </c>
      <c r="B5" s="25">
        <f>'AFORO-Boy.-Calle 43'!D19</f>
        <v>545</v>
      </c>
      <c r="C5" s="34">
        <f>'AFORO-Boy.-Calle 43'!F19</f>
        <v>1</v>
      </c>
      <c r="D5" s="34">
        <f>'AFORO-Boy.-Calle 43'!G19</f>
        <v>0</v>
      </c>
      <c r="E5" s="34">
        <f>'AFORO-Boy.-Calle 43'!H19</f>
        <v>0</v>
      </c>
      <c r="F5" s="34">
        <f>'AFORO-Boy.-Calle 43'!I19</f>
        <v>0</v>
      </c>
      <c r="G5" s="35">
        <f>'AFORO-Boy.-Calle 43'!J19</f>
        <v>0</v>
      </c>
      <c r="J5" s="216"/>
      <c r="K5" s="217"/>
      <c r="L5" s="150">
        <f>C127</f>
        <v>5</v>
      </c>
      <c r="M5" s="71">
        <f>IF($C$127&gt;0,SUM(D127:D142))</f>
        <v>0</v>
      </c>
      <c r="N5" s="71">
        <f t="shared" ref="N5:O5" si="12">IF($C$127&gt;0,SUM(E127:E142))</f>
        <v>0</v>
      </c>
      <c r="O5" s="71">
        <f t="shared" si="12"/>
        <v>0</v>
      </c>
      <c r="P5" s="71">
        <f>IF($C$127&gt;0,SUM(G127:G142))</f>
        <v>0</v>
      </c>
      <c r="Q5" s="71">
        <f>SUM(M5:P5)</f>
        <v>0</v>
      </c>
      <c r="R5" s="72">
        <f t="shared" ref="R5:R7" si="13">M5/$Q$13*100</f>
        <v>0</v>
      </c>
      <c r="S5" s="72">
        <f t="shared" ref="S5:S7" si="14">N5/$Q$13*100</f>
        <v>0</v>
      </c>
      <c r="T5" s="72">
        <f t="shared" ref="T5:T7" si="15">O5/$Q$13*100</f>
        <v>0</v>
      </c>
      <c r="U5" s="72">
        <f t="shared" ref="U5:U7" si="16">P5/$Q$13*100</f>
        <v>0</v>
      </c>
      <c r="V5" s="72">
        <f t="shared" ref="V5" si="17">Q5/$Q$13*100</f>
        <v>0</v>
      </c>
      <c r="W5" s="221"/>
      <c r="Z5" s="153">
        <f t="shared" ref="Z5:AA5" si="18">A65</f>
        <v>530</v>
      </c>
      <c r="AA5" s="61">
        <f t="shared" si="18"/>
        <v>545</v>
      </c>
      <c r="AB5" s="62">
        <f t="shared" si="8"/>
        <v>1</v>
      </c>
      <c r="AC5" s="62">
        <f t="shared" si="3"/>
        <v>0</v>
      </c>
      <c r="AD5" s="62">
        <f t="shared" si="9"/>
        <v>0</v>
      </c>
      <c r="AE5" s="62">
        <f t="shared" si="10"/>
        <v>0</v>
      </c>
      <c r="AF5" s="154">
        <f t="shared" si="11"/>
        <v>0</v>
      </c>
      <c r="AG5" s="163"/>
      <c r="AH5" s="163"/>
      <c r="AI5" s="163"/>
      <c r="AJ5" s="163"/>
      <c r="AK5" s="163"/>
    </row>
    <row r="6" spans="1:37" x14ac:dyDescent="0.25">
      <c r="A6" s="29">
        <f>'AFORO-Boy.-Calle 43'!C20</f>
        <v>545</v>
      </c>
      <c r="B6" s="25">
        <f>'AFORO-Boy.-Calle 43'!D20</f>
        <v>600</v>
      </c>
      <c r="C6" s="34">
        <f>'AFORO-Boy.-Calle 43'!F20</f>
        <v>1</v>
      </c>
      <c r="D6" s="34">
        <f>'AFORO-Boy.-Calle 43'!G20</f>
        <v>0</v>
      </c>
      <c r="E6" s="34">
        <f>'AFORO-Boy.-Calle 43'!H20</f>
        <v>0</v>
      </c>
      <c r="F6" s="34">
        <f>'AFORO-Boy.-Calle 43'!I20</f>
        <v>0</v>
      </c>
      <c r="G6" s="35">
        <f>'AFORO-Boy.-Calle 43'!J20</f>
        <v>0</v>
      </c>
      <c r="J6" s="216"/>
      <c r="K6" s="217"/>
      <c r="L6" s="150" t="str">
        <f>C187</f>
        <v>9(1)</v>
      </c>
      <c r="M6" s="71">
        <f>IF($C$187&gt;0,SUM(D187:D202)," ")</f>
        <v>0</v>
      </c>
      <c r="N6" s="71">
        <f t="shared" ref="N6:P6" si="19">IF($C$187&gt;0,SUM(E187:E202)," ")</f>
        <v>0</v>
      </c>
      <c r="O6" s="71">
        <f t="shared" si="19"/>
        <v>0</v>
      </c>
      <c r="P6" s="71">
        <f t="shared" si="19"/>
        <v>0</v>
      </c>
      <c r="Q6" s="71">
        <f t="shared" si="6"/>
        <v>0</v>
      </c>
      <c r="R6" s="72">
        <f t="shared" si="13"/>
        <v>0</v>
      </c>
      <c r="S6" s="72">
        <f t="shared" si="14"/>
        <v>0</v>
      </c>
      <c r="T6" s="72">
        <f t="shared" si="15"/>
        <v>0</v>
      </c>
      <c r="U6" s="72">
        <f t="shared" si="16"/>
        <v>0</v>
      </c>
      <c r="V6" s="72">
        <f t="shared" ref="V6:V7" si="20">Q6/$Q$13*100</f>
        <v>0</v>
      </c>
      <c r="W6" s="221"/>
      <c r="Z6" s="153">
        <f t="shared" ref="Z6:AA6" si="21">A66</f>
        <v>545</v>
      </c>
      <c r="AA6" s="61">
        <f t="shared" si="21"/>
        <v>600</v>
      </c>
      <c r="AB6" s="62">
        <f t="shared" si="8"/>
        <v>1</v>
      </c>
      <c r="AC6" s="62">
        <f t="shared" si="3"/>
        <v>0</v>
      </c>
      <c r="AD6" s="62">
        <f t="shared" si="9"/>
        <v>0</v>
      </c>
      <c r="AE6" s="62">
        <f t="shared" si="10"/>
        <v>0</v>
      </c>
      <c r="AF6" s="154">
        <f t="shared" si="11"/>
        <v>0</v>
      </c>
      <c r="AG6" s="163"/>
      <c r="AH6" s="163"/>
      <c r="AI6" s="163"/>
      <c r="AJ6" s="163"/>
      <c r="AK6" s="163"/>
    </row>
    <row r="7" spans="1:37" x14ac:dyDescent="0.25">
      <c r="A7" s="29">
        <f>'AFORO-Boy.-Calle 43'!C21</f>
        <v>600</v>
      </c>
      <c r="B7" s="25">
        <f>'AFORO-Boy.-Calle 43'!D21</f>
        <v>615</v>
      </c>
      <c r="C7" s="34">
        <f>'AFORO-Boy.-Calle 43'!F21</f>
        <v>1</v>
      </c>
      <c r="D7" s="34">
        <f>'AFORO-Boy.-Calle 43'!G21</f>
        <v>192</v>
      </c>
      <c r="E7" s="34">
        <f>'AFORO-Boy.-Calle 43'!H21</f>
        <v>145</v>
      </c>
      <c r="F7" s="34">
        <f>'AFORO-Boy.-Calle 43'!I21</f>
        <v>109</v>
      </c>
      <c r="G7" s="35">
        <f>'AFORO-Boy.-Calle 43'!J21</f>
        <v>52</v>
      </c>
      <c r="J7" s="216"/>
      <c r="K7" s="217"/>
      <c r="L7" s="150" t="str">
        <f>C247</f>
        <v>10(1)</v>
      </c>
      <c r="M7" s="71">
        <f>IF($C$247&gt;0,SUM(D247:D262))</f>
        <v>219</v>
      </c>
      <c r="N7" s="71">
        <f t="shared" ref="N7:P7" si="22">IF($C$247&gt;0,SUM(E247:E262))</f>
        <v>28</v>
      </c>
      <c r="O7" s="71">
        <f t="shared" si="22"/>
        <v>92</v>
      </c>
      <c r="P7" s="71">
        <f t="shared" si="22"/>
        <v>111</v>
      </c>
      <c r="Q7" s="71">
        <f t="shared" si="6"/>
        <v>450</v>
      </c>
      <c r="R7" s="72">
        <f t="shared" si="13"/>
        <v>0.47141381091785772</v>
      </c>
      <c r="S7" s="72">
        <f t="shared" si="14"/>
        <v>6.0272085414155331E-2</v>
      </c>
      <c r="T7" s="72">
        <f t="shared" si="15"/>
        <v>0.19803685207508182</v>
      </c>
      <c r="U7" s="72">
        <f t="shared" si="16"/>
        <v>0.23893576717754433</v>
      </c>
      <c r="V7" s="72">
        <f t="shared" si="20"/>
        <v>0.96865851558463922</v>
      </c>
      <c r="W7" s="221"/>
      <c r="Z7" s="153">
        <f t="shared" ref="Z7:AA7" si="23">A67</f>
        <v>600</v>
      </c>
      <c r="AA7" s="61">
        <f t="shared" si="23"/>
        <v>615</v>
      </c>
      <c r="AB7" s="62">
        <f t="shared" si="8"/>
        <v>1</v>
      </c>
      <c r="AC7" s="62">
        <f t="shared" si="3"/>
        <v>192</v>
      </c>
      <c r="AD7" s="62">
        <f t="shared" si="9"/>
        <v>145</v>
      </c>
      <c r="AE7" s="62">
        <f t="shared" si="10"/>
        <v>109</v>
      </c>
      <c r="AF7" s="154">
        <f t="shared" si="11"/>
        <v>52</v>
      </c>
      <c r="AG7" s="174" t="str">
        <f>Z7&amp;" a "&amp;AA22</f>
        <v>600 a 1000</v>
      </c>
      <c r="AH7" s="163">
        <f>ROUNDUP(AVERAGE($AC$6:$AC$22),0)</f>
        <v>186</v>
      </c>
      <c r="AI7" s="163">
        <f>ROUNDUP(AVERAGE($AD$6:$AD$22),0)</f>
        <v>127</v>
      </c>
      <c r="AJ7" s="163">
        <f>ROUNDUP(AVERAGE($AE$6:$AE$22),0)</f>
        <v>81</v>
      </c>
      <c r="AK7" s="163">
        <f>ROUNDUP(AVERAGE($AF$6:$AF$22),0)</f>
        <v>88</v>
      </c>
    </row>
    <row r="8" spans="1:37" x14ac:dyDescent="0.25">
      <c r="A8" s="29">
        <f>'AFORO-Boy.-Calle 43'!C22</f>
        <v>615</v>
      </c>
      <c r="B8" s="25">
        <f>'AFORO-Boy.-Calle 43'!D22</f>
        <v>630</v>
      </c>
      <c r="C8" s="34">
        <f>'AFORO-Boy.-Calle 43'!F22</f>
        <v>1</v>
      </c>
      <c r="D8" s="34">
        <f>'AFORO-Boy.-Calle 43'!G22</f>
        <v>178</v>
      </c>
      <c r="E8" s="34">
        <f>'AFORO-Boy.-Calle 43'!H22</f>
        <v>154</v>
      </c>
      <c r="F8" s="34">
        <f>'AFORO-Boy.-Calle 43'!I22</f>
        <v>69</v>
      </c>
      <c r="G8" s="35">
        <f>'AFORO-Boy.-Calle 43'!J22</f>
        <v>97</v>
      </c>
      <c r="J8" s="216">
        <f>A47</f>
        <v>1600</v>
      </c>
      <c r="K8" s="217">
        <f>B62</f>
        <v>2000</v>
      </c>
      <c r="L8" s="70">
        <f>C47</f>
        <v>1</v>
      </c>
      <c r="M8" s="71">
        <f>IF($C$47&gt;0,SUM(D47:D62))</f>
        <v>3933</v>
      </c>
      <c r="N8" s="71">
        <f>IF($C$47&gt;0,SUM(E47:E62))</f>
        <v>2131</v>
      </c>
      <c r="O8" s="71">
        <f>IF($C$47&gt;0,SUM(F47:F62))</f>
        <v>1499</v>
      </c>
      <c r="P8" s="71">
        <f>IF($C$47&gt;0,SUM(G47:G62))</f>
        <v>3534</v>
      </c>
      <c r="Q8" s="71">
        <f>SUM(M8:P8)</f>
        <v>11097</v>
      </c>
      <c r="R8" s="72">
        <f t="shared" ref="R8:V9" si="24">M8/$Q$13*100</f>
        <v>8.4660754262097466</v>
      </c>
      <c r="S8" s="72">
        <f t="shared" si="24"/>
        <v>4.5871362149130359</v>
      </c>
      <c r="T8" s="72">
        <f t="shared" si="24"/>
        <v>3.2267091441363873</v>
      </c>
      <c r="U8" s="72">
        <f t="shared" si="24"/>
        <v>7.6071982090580335</v>
      </c>
      <c r="V8" s="72">
        <f t="shared" si="24"/>
        <v>23.887118994317202</v>
      </c>
      <c r="W8" s="221">
        <f>SUM(V8:V9)</f>
        <v>32.051833993456171</v>
      </c>
      <c r="Z8" s="153">
        <f t="shared" ref="Z8:AA8" si="25">A68</f>
        <v>615</v>
      </c>
      <c r="AA8" s="61">
        <f t="shared" si="25"/>
        <v>630</v>
      </c>
      <c r="AB8" s="62">
        <f t="shared" si="8"/>
        <v>1</v>
      </c>
      <c r="AC8" s="62">
        <f t="shared" si="3"/>
        <v>178</v>
      </c>
      <c r="AD8" s="62">
        <f t="shared" si="9"/>
        <v>154</v>
      </c>
      <c r="AE8" s="62">
        <f t="shared" si="10"/>
        <v>69</v>
      </c>
      <c r="AF8" s="154">
        <f t="shared" si="11"/>
        <v>97</v>
      </c>
      <c r="AG8" s="163"/>
      <c r="AH8" s="163">
        <f t="shared" ref="AH8:AH22" si="26">ROUNDUP(AVERAGE($AC$6:$AC$22),0)</f>
        <v>186</v>
      </c>
      <c r="AI8" s="163">
        <f t="shared" ref="AI8:AI22" si="27">ROUNDUP(AVERAGE($AD$6:$AD$22),0)</f>
        <v>127</v>
      </c>
      <c r="AJ8" s="163">
        <f t="shared" ref="AJ8:AJ22" si="28">ROUNDUP(AVERAGE($AE$6:$AE$22),0)</f>
        <v>81</v>
      </c>
      <c r="AK8" s="163">
        <f t="shared" ref="AK8:AK22" si="29">ROUNDUP(AVERAGE($AF$6:$AF$22),0)</f>
        <v>88</v>
      </c>
    </row>
    <row r="9" spans="1:37" x14ac:dyDescent="0.25">
      <c r="A9" s="29">
        <f>'AFORO-Boy.-Calle 43'!C23</f>
        <v>630</v>
      </c>
      <c r="B9" s="25">
        <f>'AFORO-Boy.-Calle 43'!D23</f>
        <v>645</v>
      </c>
      <c r="C9" s="34">
        <f>'AFORO-Boy.-Calle 43'!F23</f>
        <v>1</v>
      </c>
      <c r="D9" s="34">
        <f>'AFORO-Boy.-Calle 43'!G23</f>
        <v>209</v>
      </c>
      <c r="E9" s="34">
        <f>'AFORO-Boy.-Calle 43'!H23</f>
        <v>134</v>
      </c>
      <c r="F9" s="34">
        <f>'AFORO-Boy.-Calle 43'!I23</f>
        <v>71</v>
      </c>
      <c r="G9" s="35">
        <f>'AFORO-Boy.-Calle 43'!J23</f>
        <v>138</v>
      </c>
      <c r="J9" s="216"/>
      <c r="K9" s="217"/>
      <c r="L9" s="70" t="str">
        <f>C107</f>
        <v>1B</v>
      </c>
      <c r="M9" s="71">
        <f>IF($C$107&gt;0,SUM(D107:D122)," ")</f>
        <v>1909</v>
      </c>
      <c r="N9" s="71">
        <f>IF($C$107&gt;0,SUM(E107:E122)," ")</f>
        <v>14</v>
      </c>
      <c r="O9" s="71">
        <f>IF($C$107&gt;0,SUM(F107:F122)," ")</f>
        <v>85</v>
      </c>
      <c r="P9" s="71">
        <f>IF($C$107&gt;0,SUM(G107:G122)," ")</f>
        <v>1785</v>
      </c>
      <c r="Q9" s="71">
        <f>SUM(M9:P9)</f>
        <v>3793</v>
      </c>
      <c r="R9" s="72">
        <f t="shared" si="24"/>
        <v>4.1092646805579474</v>
      </c>
      <c r="S9" s="72">
        <f t="shared" si="24"/>
        <v>3.0136042707077666E-2</v>
      </c>
      <c r="T9" s="72">
        <f t="shared" si="24"/>
        <v>0.18296883072154296</v>
      </c>
      <c r="U9" s="72">
        <f t="shared" si="24"/>
        <v>3.8423454451524024</v>
      </c>
      <c r="V9" s="72">
        <f t="shared" si="24"/>
        <v>8.1647149991389707</v>
      </c>
      <c r="W9" s="221"/>
      <c r="Z9" s="153">
        <f t="shared" ref="Z9:AA9" si="30">A69</f>
        <v>630</v>
      </c>
      <c r="AA9" s="61">
        <f t="shared" si="30"/>
        <v>645</v>
      </c>
      <c r="AB9" s="62">
        <f t="shared" si="8"/>
        <v>1</v>
      </c>
      <c r="AC9" s="62">
        <f t="shared" si="3"/>
        <v>209</v>
      </c>
      <c r="AD9" s="62">
        <f t="shared" si="9"/>
        <v>134</v>
      </c>
      <c r="AE9" s="62">
        <f t="shared" si="10"/>
        <v>71</v>
      </c>
      <c r="AF9" s="154">
        <f t="shared" si="11"/>
        <v>138</v>
      </c>
      <c r="AG9" s="163"/>
      <c r="AH9" s="163">
        <f t="shared" si="26"/>
        <v>186</v>
      </c>
      <c r="AI9" s="163">
        <f t="shared" si="27"/>
        <v>127</v>
      </c>
      <c r="AJ9" s="163">
        <f t="shared" si="28"/>
        <v>81</v>
      </c>
      <c r="AK9" s="163">
        <f t="shared" si="29"/>
        <v>88</v>
      </c>
    </row>
    <row r="10" spans="1:37" x14ac:dyDescent="0.25">
      <c r="A10" s="29">
        <f>'AFORO-Boy.-Calle 43'!C24</f>
        <v>645</v>
      </c>
      <c r="B10" s="25">
        <f>'AFORO-Boy.-Calle 43'!D24</f>
        <v>700</v>
      </c>
      <c r="C10" s="34">
        <f>'AFORO-Boy.-Calle 43'!F24</f>
        <v>1</v>
      </c>
      <c r="D10" s="34">
        <f>'AFORO-Boy.-Calle 43'!G24</f>
        <v>151</v>
      </c>
      <c r="E10" s="34">
        <f>'AFORO-Boy.-Calle 43'!H24</f>
        <v>179</v>
      </c>
      <c r="F10" s="34">
        <f>'AFORO-Boy.-Calle 43'!I24</f>
        <v>73</v>
      </c>
      <c r="G10" s="35">
        <f>'AFORO-Boy.-Calle 43'!J24</f>
        <v>157</v>
      </c>
      <c r="J10" s="216"/>
      <c r="K10" s="217"/>
      <c r="L10" s="34">
        <f>C127</f>
        <v>5</v>
      </c>
      <c r="M10" s="71">
        <f>IF($C$167&gt;0,SUM(D167:D182))</f>
        <v>0</v>
      </c>
      <c r="N10" s="71">
        <f t="shared" ref="N10:P10" si="31">IF($C$167&gt;0,SUM(E167:E182))</f>
        <v>0</v>
      </c>
      <c r="O10" s="71">
        <f t="shared" si="31"/>
        <v>0</v>
      </c>
      <c r="P10" s="71">
        <f t="shared" si="31"/>
        <v>0</v>
      </c>
      <c r="Q10" s="71">
        <f t="shared" ref="Q10" si="32">SUM(M10:P10)</f>
        <v>0</v>
      </c>
      <c r="R10" s="72">
        <f t="shared" ref="R10:R12" si="33">M10/$Q$13*100</f>
        <v>0</v>
      </c>
      <c r="S10" s="72">
        <f t="shared" ref="S10:S12" si="34">N10/$Q$13*100</f>
        <v>0</v>
      </c>
      <c r="T10" s="72">
        <f t="shared" ref="T10:T12" si="35">O10/$Q$13*100</f>
        <v>0</v>
      </c>
      <c r="U10" s="72">
        <f t="shared" ref="U10:U12" si="36">P10/$Q$13*100</f>
        <v>0</v>
      </c>
      <c r="V10" s="72">
        <f t="shared" ref="V10:V12" si="37">Q10/$Q$13*100</f>
        <v>0</v>
      </c>
      <c r="W10" s="221"/>
      <c r="X10" s="3"/>
      <c r="Y10" s="3"/>
      <c r="Z10" s="153">
        <f t="shared" ref="Z10:AA10" si="38">A70</f>
        <v>645</v>
      </c>
      <c r="AA10" s="61">
        <f t="shared" si="38"/>
        <v>700</v>
      </c>
      <c r="AB10" s="62">
        <f t="shared" si="8"/>
        <v>1</v>
      </c>
      <c r="AC10" s="62">
        <f t="shared" si="3"/>
        <v>151</v>
      </c>
      <c r="AD10" s="62">
        <f t="shared" si="9"/>
        <v>179</v>
      </c>
      <c r="AE10" s="62">
        <f t="shared" si="10"/>
        <v>73</v>
      </c>
      <c r="AF10" s="154">
        <f t="shared" si="11"/>
        <v>157</v>
      </c>
      <c r="AG10" s="3"/>
      <c r="AH10" s="163">
        <f t="shared" si="26"/>
        <v>186</v>
      </c>
      <c r="AI10" s="163">
        <f t="shared" si="27"/>
        <v>127</v>
      </c>
      <c r="AJ10" s="163">
        <f t="shared" si="28"/>
        <v>81</v>
      </c>
      <c r="AK10" s="163">
        <f t="shared" si="29"/>
        <v>88</v>
      </c>
    </row>
    <row r="11" spans="1:37" x14ac:dyDescent="0.25">
      <c r="A11" s="29">
        <f>'AFORO-Boy.-Calle 43'!C25</f>
        <v>700</v>
      </c>
      <c r="B11" s="25">
        <f>'AFORO-Boy.-Calle 43'!D25</f>
        <v>715</v>
      </c>
      <c r="C11" s="34">
        <f>'AFORO-Boy.-Calle 43'!F25</f>
        <v>1</v>
      </c>
      <c r="D11" s="34">
        <f>'AFORO-Boy.-Calle 43'!G25</f>
        <v>173</v>
      </c>
      <c r="E11" s="34">
        <f>'AFORO-Boy.-Calle 43'!H25</f>
        <v>169</v>
      </c>
      <c r="F11" s="34">
        <f>'AFORO-Boy.-Calle 43'!I25</f>
        <v>71</v>
      </c>
      <c r="G11" s="35">
        <f>'AFORO-Boy.-Calle 43'!J25</f>
        <v>156</v>
      </c>
      <c r="J11" s="216"/>
      <c r="K11" s="217"/>
      <c r="L11" s="34" t="str">
        <f>C227</f>
        <v>9(1)</v>
      </c>
      <c r="M11" s="71">
        <f>IF($C$227&gt;0,SUM(D227:D242)," ")</f>
        <v>0</v>
      </c>
      <c r="N11" s="71">
        <f t="shared" ref="N11:Q11" si="39">IF($C$227&gt;0,SUM(E227:E242)," ")</f>
        <v>0</v>
      </c>
      <c r="O11" s="71">
        <f t="shared" si="39"/>
        <v>0</v>
      </c>
      <c r="P11" s="71">
        <f t="shared" si="39"/>
        <v>0</v>
      </c>
      <c r="Q11" s="71">
        <f t="shared" si="39"/>
        <v>0</v>
      </c>
      <c r="R11" s="72">
        <f t="shared" si="33"/>
        <v>0</v>
      </c>
      <c r="S11" s="72">
        <f t="shared" si="34"/>
        <v>0</v>
      </c>
      <c r="T11" s="72">
        <f t="shared" si="35"/>
        <v>0</v>
      </c>
      <c r="U11" s="72">
        <f t="shared" si="36"/>
        <v>0</v>
      </c>
      <c r="V11" s="72">
        <f t="shared" si="37"/>
        <v>0</v>
      </c>
      <c r="W11" s="221"/>
      <c r="X11" s="3"/>
      <c r="Y11" s="3"/>
      <c r="Z11" s="153">
        <f t="shared" ref="Z11:AA11" si="40">A71</f>
        <v>700</v>
      </c>
      <c r="AA11" s="61">
        <f t="shared" si="40"/>
        <v>715</v>
      </c>
      <c r="AB11" s="62">
        <f t="shared" si="8"/>
        <v>1</v>
      </c>
      <c r="AC11" s="62">
        <f t="shared" si="3"/>
        <v>173</v>
      </c>
      <c r="AD11" s="62">
        <f t="shared" si="9"/>
        <v>169</v>
      </c>
      <c r="AE11" s="62">
        <f t="shared" si="10"/>
        <v>71</v>
      </c>
      <c r="AF11" s="154">
        <f t="shared" si="11"/>
        <v>156</v>
      </c>
      <c r="AG11" s="163"/>
      <c r="AH11" s="163">
        <f t="shared" si="26"/>
        <v>186</v>
      </c>
      <c r="AI11" s="163">
        <f t="shared" si="27"/>
        <v>127</v>
      </c>
      <c r="AJ11" s="163">
        <f t="shared" si="28"/>
        <v>81</v>
      </c>
      <c r="AK11" s="163">
        <f t="shared" si="29"/>
        <v>88</v>
      </c>
    </row>
    <row r="12" spans="1:37" x14ac:dyDescent="0.25">
      <c r="A12" s="29">
        <f>'AFORO-Boy.-Calle 43'!C26</f>
        <v>715</v>
      </c>
      <c r="B12" s="25">
        <f>'AFORO-Boy.-Calle 43'!D26</f>
        <v>730</v>
      </c>
      <c r="C12" s="34">
        <f>'AFORO-Boy.-Calle 43'!F26</f>
        <v>1</v>
      </c>
      <c r="D12" s="34">
        <f>'AFORO-Boy.-Calle 43'!G26</f>
        <v>184</v>
      </c>
      <c r="E12" s="34">
        <f>'AFORO-Boy.-Calle 43'!H26</f>
        <v>107</v>
      </c>
      <c r="F12" s="34">
        <f>'AFORO-Boy.-Calle 43'!I26</f>
        <v>103</v>
      </c>
      <c r="G12" s="35">
        <f>'AFORO-Boy.-Calle 43'!J26</f>
        <v>85</v>
      </c>
      <c r="J12" s="216"/>
      <c r="K12" s="217"/>
      <c r="L12" s="34" t="str">
        <f>C287</f>
        <v>10(1)</v>
      </c>
      <c r="M12" s="71">
        <f>IF($C$287&gt;0,SUM(D287:D302))</f>
        <v>416</v>
      </c>
      <c r="N12" s="71">
        <f t="shared" ref="N12:Q12" si="41">IF($C$287&gt;0,SUM(E287:E302))</f>
        <v>55</v>
      </c>
      <c r="O12" s="71">
        <f t="shared" si="41"/>
        <v>155</v>
      </c>
      <c r="P12" s="71">
        <f t="shared" si="41"/>
        <v>109</v>
      </c>
      <c r="Q12" s="71">
        <f t="shared" si="41"/>
        <v>0</v>
      </c>
      <c r="R12" s="72">
        <f t="shared" si="33"/>
        <v>0.89547098329602193</v>
      </c>
      <c r="S12" s="72">
        <f t="shared" si="34"/>
        <v>0.11839159634923369</v>
      </c>
      <c r="T12" s="72">
        <f t="shared" si="35"/>
        <v>0.33364904425693132</v>
      </c>
      <c r="U12" s="72">
        <f t="shared" si="36"/>
        <v>0.23463061821939038</v>
      </c>
      <c r="V12" s="72">
        <f t="shared" si="37"/>
        <v>0</v>
      </c>
      <c r="W12" s="221"/>
      <c r="X12" s="3"/>
      <c r="Y12" s="3"/>
      <c r="Z12" s="153">
        <f t="shared" ref="Z12:AA12" si="42">A72</f>
        <v>715</v>
      </c>
      <c r="AA12" s="61">
        <f t="shared" si="42"/>
        <v>730</v>
      </c>
      <c r="AB12" s="62">
        <f t="shared" si="8"/>
        <v>1</v>
      </c>
      <c r="AC12" s="62">
        <f t="shared" si="3"/>
        <v>184</v>
      </c>
      <c r="AD12" s="62">
        <f t="shared" si="9"/>
        <v>107</v>
      </c>
      <c r="AE12" s="62">
        <f t="shared" si="10"/>
        <v>103</v>
      </c>
      <c r="AF12" s="154">
        <f t="shared" si="11"/>
        <v>85</v>
      </c>
      <c r="AG12" s="163"/>
      <c r="AH12" s="163">
        <f t="shared" si="26"/>
        <v>186</v>
      </c>
      <c r="AI12" s="163">
        <f t="shared" si="27"/>
        <v>127</v>
      </c>
      <c r="AJ12" s="163">
        <f t="shared" si="28"/>
        <v>81</v>
      </c>
      <c r="AK12" s="163">
        <f t="shared" si="29"/>
        <v>88</v>
      </c>
    </row>
    <row r="13" spans="1:37" ht="15.75" thickBot="1" x14ac:dyDescent="0.3">
      <c r="A13" s="29">
        <f>'AFORO-Boy.-Calle 43'!C27</f>
        <v>730</v>
      </c>
      <c r="B13" s="25">
        <f>'AFORO-Boy.-Calle 43'!D27</f>
        <v>745</v>
      </c>
      <c r="C13" s="34">
        <f>'AFORO-Boy.-Calle 43'!F27</f>
        <v>1</v>
      </c>
      <c r="D13" s="34">
        <f>'AFORO-Boy.-Calle 43'!G27</f>
        <v>208</v>
      </c>
      <c r="E13" s="34">
        <f>'AFORO-Boy.-Calle 43'!H27</f>
        <v>132</v>
      </c>
      <c r="F13" s="34">
        <f>'AFORO-Boy.-Calle 43'!I27</f>
        <v>64</v>
      </c>
      <c r="G13" s="35">
        <f>'AFORO-Boy.-Calle 43'!J27</f>
        <v>108</v>
      </c>
      <c r="J13" s="73">
        <f>A3</f>
        <v>500</v>
      </c>
      <c r="K13" s="74">
        <f>B62</f>
        <v>2000</v>
      </c>
      <c r="L13" s="75"/>
      <c r="M13" s="76">
        <f>SUM(D3:D302)</f>
        <v>21439</v>
      </c>
      <c r="N13" s="76">
        <f t="shared" ref="N13:P13" si="43">SUM(E3:E302)</f>
        <v>6693</v>
      </c>
      <c r="O13" s="76">
        <f t="shared" si="43"/>
        <v>7020</v>
      </c>
      <c r="P13" s="76">
        <f t="shared" si="43"/>
        <v>11304</v>
      </c>
      <c r="Q13" s="77">
        <f>SUM(M13:P13)</f>
        <v>46456</v>
      </c>
      <c r="R13" s="78">
        <f>M13/$Q13*100</f>
        <v>46.14904425693129</v>
      </c>
      <c r="S13" s="78">
        <f>N13/$Q13*100</f>
        <v>14.407180988462201</v>
      </c>
      <c r="T13" s="78">
        <f>O13/$Q13*100</f>
        <v>15.111072843120372</v>
      </c>
      <c r="U13" s="78">
        <f>P13/$Q13*100</f>
        <v>24.332701911486136</v>
      </c>
      <c r="V13" s="214">
        <f>Q13/$Q13*100</f>
        <v>100</v>
      </c>
      <c r="W13" s="215"/>
      <c r="X13" s="3"/>
      <c r="Y13" s="3"/>
      <c r="Z13" s="153">
        <f t="shared" ref="Z13:AA13" si="44">A73</f>
        <v>730</v>
      </c>
      <c r="AA13" s="61">
        <f t="shared" si="44"/>
        <v>745</v>
      </c>
      <c r="AB13" s="62">
        <f t="shared" si="8"/>
        <v>1</v>
      </c>
      <c r="AC13" s="62">
        <f t="shared" si="3"/>
        <v>208</v>
      </c>
      <c r="AD13" s="62">
        <f t="shared" si="9"/>
        <v>132</v>
      </c>
      <c r="AE13" s="62">
        <f t="shared" si="10"/>
        <v>64</v>
      </c>
      <c r="AF13" s="154">
        <f t="shared" si="11"/>
        <v>108</v>
      </c>
      <c r="AG13" s="163"/>
      <c r="AH13" s="163">
        <f t="shared" si="26"/>
        <v>186</v>
      </c>
      <c r="AI13" s="163">
        <f t="shared" si="27"/>
        <v>127</v>
      </c>
      <c r="AJ13" s="163">
        <f t="shared" si="28"/>
        <v>81</v>
      </c>
      <c r="AK13" s="163">
        <f t="shared" si="29"/>
        <v>88</v>
      </c>
    </row>
    <row r="14" spans="1:37" x14ac:dyDescent="0.25">
      <c r="A14" s="29">
        <f>'AFORO-Boy.-Calle 43'!C28</f>
        <v>745</v>
      </c>
      <c r="B14" s="25">
        <f>'AFORO-Boy.-Calle 43'!D28</f>
        <v>800</v>
      </c>
      <c r="C14" s="34">
        <f>'AFORO-Boy.-Calle 43'!F28</f>
        <v>1</v>
      </c>
      <c r="D14" s="34">
        <f>'AFORO-Boy.-Calle 43'!G28</f>
        <v>195</v>
      </c>
      <c r="E14" s="34">
        <f>'AFORO-Boy.-Calle 43'!H28</f>
        <v>121</v>
      </c>
      <c r="F14" s="34">
        <f>'AFORO-Boy.-Calle 43'!I28</f>
        <v>100</v>
      </c>
      <c r="G14" s="35">
        <f>'AFORO-Boy.-Calle 43'!J28</f>
        <v>83</v>
      </c>
      <c r="P14" s="175"/>
      <c r="Q14" s="176"/>
      <c r="R14" s="175"/>
      <c r="X14" s="67"/>
      <c r="Y14" s="67"/>
      <c r="Z14" s="153">
        <f t="shared" ref="Z14:AA14" si="45">A74</f>
        <v>745</v>
      </c>
      <c r="AA14" s="61">
        <f t="shared" si="45"/>
        <v>800</v>
      </c>
      <c r="AB14" s="62">
        <f t="shared" si="8"/>
        <v>1</v>
      </c>
      <c r="AC14" s="62">
        <f t="shared" si="3"/>
        <v>195</v>
      </c>
      <c r="AD14" s="62">
        <f t="shared" si="9"/>
        <v>121</v>
      </c>
      <c r="AE14" s="62">
        <f t="shared" si="10"/>
        <v>100</v>
      </c>
      <c r="AF14" s="154">
        <f t="shared" si="11"/>
        <v>83</v>
      </c>
      <c r="AG14" s="163"/>
      <c r="AH14" s="163">
        <f t="shared" si="26"/>
        <v>186</v>
      </c>
      <c r="AI14" s="163">
        <f t="shared" si="27"/>
        <v>127</v>
      </c>
      <c r="AJ14" s="163">
        <f t="shared" si="28"/>
        <v>81</v>
      </c>
      <c r="AK14" s="163">
        <f t="shared" si="29"/>
        <v>88</v>
      </c>
    </row>
    <row r="15" spans="1:37" x14ac:dyDescent="0.25">
      <c r="A15" s="29">
        <f>'AFORO-Boy.-Calle 43'!C29</f>
        <v>800</v>
      </c>
      <c r="B15" s="25">
        <f>'AFORO-Boy.-Calle 43'!D29</f>
        <v>815</v>
      </c>
      <c r="C15" s="34">
        <f>'AFORO-Boy.-Calle 43'!F29</f>
        <v>1</v>
      </c>
      <c r="D15" s="34">
        <f>'AFORO-Boy.-Calle 43'!G29</f>
        <v>180</v>
      </c>
      <c r="E15" s="34">
        <f>'AFORO-Boy.-Calle 43'!H29</f>
        <v>171</v>
      </c>
      <c r="F15" s="34">
        <f>'AFORO-Boy.-Calle 43'!I29</f>
        <v>79</v>
      </c>
      <c r="G15" s="35">
        <f>'AFORO-Boy.-Calle 43'!J29</f>
        <v>92</v>
      </c>
      <c r="Z15" s="153">
        <f t="shared" ref="Z15:AA15" si="46">A75</f>
        <v>800</v>
      </c>
      <c r="AA15" s="61">
        <f t="shared" si="46"/>
        <v>815</v>
      </c>
      <c r="AB15" s="62">
        <f t="shared" si="8"/>
        <v>1</v>
      </c>
      <c r="AC15" s="62">
        <f t="shared" si="3"/>
        <v>180</v>
      </c>
      <c r="AD15" s="62">
        <f t="shared" si="9"/>
        <v>171</v>
      </c>
      <c r="AE15" s="62">
        <f t="shared" si="10"/>
        <v>79</v>
      </c>
      <c r="AF15" s="154">
        <f t="shared" si="11"/>
        <v>92</v>
      </c>
      <c r="AG15" s="163"/>
      <c r="AH15" s="163">
        <f t="shared" si="26"/>
        <v>186</v>
      </c>
      <c r="AI15" s="163">
        <f t="shared" si="27"/>
        <v>127</v>
      </c>
      <c r="AJ15" s="163">
        <f t="shared" si="28"/>
        <v>81</v>
      </c>
      <c r="AK15" s="163">
        <f t="shared" si="29"/>
        <v>88</v>
      </c>
    </row>
    <row r="16" spans="1:37" x14ac:dyDescent="0.25">
      <c r="A16" s="29">
        <f>'AFORO-Boy.-Calle 43'!C30</f>
        <v>815</v>
      </c>
      <c r="B16" s="25">
        <f>'AFORO-Boy.-Calle 43'!D30</f>
        <v>830</v>
      </c>
      <c r="C16" s="34">
        <f>'AFORO-Boy.-Calle 43'!F30</f>
        <v>1</v>
      </c>
      <c r="D16" s="34">
        <f>'AFORO-Boy.-Calle 43'!G30</f>
        <v>172</v>
      </c>
      <c r="E16" s="34">
        <f>'AFORO-Boy.-Calle 43'!H30</f>
        <v>119</v>
      </c>
      <c r="F16" s="34">
        <f>'AFORO-Boy.-Calle 43'!I30</f>
        <v>145</v>
      </c>
      <c r="G16" s="35">
        <f>'AFORO-Boy.-Calle 43'!J30</f>
        <v>44</v>
      </c>
      <c r="Z16" s="153">
        <f t="shared" ref="Z16:AA16" si="47">A76</f>
        <v>815</v>
      </c>
      <c r="AA16" s="61">
        <f t="shared" si="47"/>
        <v>830</v>
      </c>
      <c r="AB16" s="62">
        <f t="shared" si="8"/>
        <v>1</v>
      </c>
      <c r="AC16" s="62">
        <f t="shared" si="3"/>
        <v>172</v>
      </c>
      <c r="AD16" s="62">
        <f t="shared" si="9"/>
        <v>119</v>
      </c>
      <c r="AE16" s="62">
        <f t="shared" si="10"/>
        <v>145</v>
      </c>
      <c r="AF16" s="154">
        <f t="shared" si="11"/>
        <v>44</v>
      </c>
      <c r="AG16" s="163"/>
      <c r="AH16" s="163">
        <f t="shared" si="26"/>
        <v>186</v>
      </c>
      <c r="AI16" s="163">
        <f t="shared" si="27"/>
        <v>127</v>
      </c>
      <c r="AJ16" s="163">
        <f t="shared" si="28"/>
        <v>81</v>
      </c>
      <c r="AK16" s="163">
        <f t="shared" si="29"/>
        <v>88</v>
      </c>
    </row>
    <row r="17" spans="1:37" x14ac:dyDescent="0.25">
      <c r="A17" s="29">
        <f>'AFORO-Boy.-Calle 43'!C31</f>
        <v>830</v>
      </c>
      <c r="B17" s="25">
        <f>'AFORO-Boy.-Calle 43'!D31</f>
        <v>845</v>
      </c>
      <c r="C17" s="34">
        <f>'AFORO-Boy.-Calle 43'!F31</f>
        <v>1</v>
      </c>
      <c r="D17" s="34">
        <f>'AFORO-Boy.-Calle 43'!G31</f>
        <v>151</v>
      </c>
      <c r="E17" s="34">
        <f>'AFORO-Boy.-Calle 43'!H31</f>
        <v>128</v>
      </c>
      <c r="F17" s="34">
        <f>'AFORO-Boy.-Calle 43'!I31</f>
        <v>120</v>
      </c>
      <c r="G17" s="35">
        <f>'AFORO-Boy.-Calle 43'!J31</f>
        <v>73</v>
      </c>
      <c r="Z17" s="153">
        <f t="shared" ref="Z17:AA17" si="48">A77</f>
        <v>830</v>
      </c>
      <c r="AA17" s="61">
        <f t="shared" si="48"/>
        <v>845</v>
      </c>
      <c r="AB17" s="62">
        <f t="shared" si="8"/>
        <v>1</v>
      </c>
      <c r="AC17" s="62">
        <f t="shared" si="3"/>
        <v>151</v>
      </c>
      <c r="AD17" s="62">
        <f t="shared" si="9"/>
        <v>128</v>
      </c>
      <c r="AE17" s="62">
        <f t="shared" si="10"/>
        <v>120</v>
      </c>
      <c r="AF17" s="154">
        <f t="shared" si="11"/>
        <v>73</v>
      </c>
      <c r="AG17" s="163"/>
      <c r="AH17" s="163">
        <f t="shared" si="26"/>
        <v>186</v>
      </c>
      <c r="AI17" s="163">
        <f t="shared" si="27"/>
        <v>127</v>
      </c>
      <c r="AJ17" s="163">
        <f t="shared" si="28"/>
        <v>81</v>
      </c>
      <c r="AK17" s="163">
        <f t="shared" si="29"/>
        <v>88</v>
      </c>
    </row>
    <row r="18" spans="1:37" x14ac:dyDescent="0.25">
      <c r="A18" s="29">
        <f>'AFORO-Boy.-Calle 43'!C32</f>
        <v>845</v>
      </c>
      <c r="B18" s="25">
        <f>'AFORO-Boy.-Calle 43'!D32</f>
        <v>900</v>
      </c>
      <c r="C18" s="34">
        <f>'AFORO-Boy.-Calle 43'!F32</f>
        <v>1</v>
      </c>
      <c r="D18" s="34">
        <f>'AFORO-Boy.-Calle 43'!G32</f>
        <v>268</v>
      </c>
      <c r="E18" s="34">
        <f>'AFORO-Boy.-Calle 43'!H32</f>
        <v>136</v>
      </c>
      <c r="F18" s="34">
        <f>'AFORO-Boy.-Calle 43'!I32</f>
        <v>80</v>
      </c>
      <c r="G18" s="35">
        <f>'AFORO-Boy.-Calle 43'!J32</f>
        <v>56</v>
      </c>
      <c r="Z18" s="153">
        <f t="shared" ref="Z18:AA18" si="49">A78</f>
        <v>845</v>
      </c>
      <c r="AA18" s="61">
        <f t="shared" si="49"/>
        <v>900</v>
      </c>
      <c r="AB18" s="62">
        <f t="shared" si="8"/>
        <v>1</v>
      </c>
      <c r="AC18" s="62">
        <f t="shared" si="3"/>
        <v>268</v>
      </c>
      <c r="AD18" s="62">
        <f t="shared" si="9"/>
        <v>136</v>
      </c>
      <c r="AE18" s="62">
        <f t="shared" si="10"/>
        <v>80</v>
      </c>
      <c r="AF18" s="154">
        <f t="shared" si="11"/>
        <v>56</v>
      </c>
      <c r="AG18" s="163"/>
      <c r="AH18" s="163">
        <f t="shared" si="26"/>
        <v>186</v>
      </c>
      <c r="AI18" s="163">
        <f t="shared" si="27"/>
        <v>127</v>
      </c>
      <c r="AJ18" s="163">
        <f t="shared" si="28"/>
        <v>81</v>
      </c>
      <c r="AK18" s="163">
        <f t="shared" si="29"/>
        <v>88</v>
      </c>
    </row>
    <row r="19" spans="1:37" x14ac:dyDescent="0.25">
      <c r="A19" s="29">
        <f>'AFORO-Boy.-Calle 43'!C33</f>
        <v>900</v>
      </c>
      <c r="B19" s="25">
        <f>'AFORO-Boy.-Calle 43'!D33</f>
        <v>915</v>
      </c>
      <c r="C19" s="34">
        <f>'AFORO-Boy.-Calle 43'!F33</f>
        <v>1</v>
      </c>
      <c r="D19" s="34">
        <f>'AFORO-Boy.-Calle 43'!G33</f>
        <v>128</v>
      </c>
      <c r="E19" s="34">
        <f>'AFORO-Boy.-Calle 43'!H33</f>
        <v>111</v>
      </c>
      <c r="F19" s="34">
        <f>'AFORO-Boy.-Calle 43'!I33</f>
        <v>104</v>
      </c>
      <c r="G19" s="35">
        <f>'AFORO-Boy.-Calle 43'!J33</f>
        <v>77</v>
      </c>
      <c r="Z19" s="153">
        <f t="shared" ref="Z19:AA19" si="50">A79</f>
        <v>900</v>
      </c>
      <c r="AA19" s="61">
        <f t="shared" si="50"/>
        <v>915</v>
      </c>
      <c r="AB19" s="62">
        <f t="shared" si="8"/>
        <v>1</v>
      </c>
      <c r="AC19" s="62">
        <f t="shared" si="3"/>
        <v>128</v>
      </c>
      <c r="AD19" s="62">
        <f t="shared" si="9"/>
        <v>111</v>
      </c>
      <c r="AE19" s="62">
        <f t="shared" si="10"/>
        <v>104</v>
      </c>
      <c r="AF19" s="154">
        <f t="shared" si="11"/>
        <v>77</v>
      </c>
      <c r="AG19" s="163"/>
      <c r="AH19" s="163">
        <f t="shared" si="26"/>
        <v>186</v>
      </c>
      <c r="AI19" s="163">
        <f t="shared" si="27"/>
        <v>127</v>
      </c>
      <c r="AJ19" s="163">
        <f t="shared" si="28"/>
        <v>81</v>
      </c>
      <c r="AK19" s="163">
        <f t="shared" si="29"/>
        <v>88</v>
      </c>
    </row>
    <row r="20" spans="1:37" x14ac:dyDescent="0.25">
      <c r="A20" s="29">
        <f>'AFORO-Boy.-Calle 43'!C34</f>
        <v>915</v>
      </c>
      <c r="B20" s="25">
        <f>'AFORO-Boy.-Calle 43'!D34</f>
        <v>930</v>
      </c>
      <c r="C20" s="34">
        <f>'AFORO-Boy.-Calle 43'!F34</f>
        <v>1</v>
      </c>
      <c r="D20" s="34">
        <f>'AFORO-Boy.-Calle 43'!G34</f>
        <v>214</v>
      </c>
      <c r="E20" s="34">
        <f>'AFORO-Boy.-Calle 43'!H34</f>
        <v>88</v>
      </c>
      <c r="F20" s="34">
        <f>'AFORO-Boy.-Calle 43'!I34</f>
        <v>42</v>
      </c>
      <c r="G20" s="35">
        <f>'AFORO-Boy.-Calle 43'!J34</f>
        <v>80</v>
      </c>
      <c r="Z20" s="153">
        <f t="shared" ref="Z20:AA20" si="51">A80</f>
        <v>915</v>
      </c>
      <c r="AA20" s="61">
        <f t="shared" si="51"/>
        <v>930</v>
      </c>
      <c r="AB20" s="62">
        <f t="shared" si="8"/>
        <v>1</v>
      </c>
      <c r="AC20" s="62">
        <f t="shared" si="3"/>
        <v>214</v>
      </c>
      <c r="AD20" s="62">
        <f t="shared" si="9"/>
        <v>88</v>
      </c>
      <c r="AE20" s="62">
        <f t="shared" si="10"/>
        <v>42</v>
      </c>
      <c r="AF20" s="154">
        <f t="shared" si="11"/>
        <v>80</v>
      </c>
      <c r="AG20" s="163"/>
      <c r="AH20" s="163">
        <f t="shared" si="26"/>
        <v>186</v>
      </c>
      <c r="AI20" s="163">
        <f t="shared" si="27"/>
        <v>127</v>
      </c>
      <c r="AJ20" s="163">
        <f t="shared" si="28"/>
        <v>81</v>
      </c>
      <c r="AK20" s="163">
        <f t="shared" si="29"/>
        <v>88</v>
      </c>
    </row>
    <row r="21" spans="1:37" x14ac:dyDescent="0.25">
      <c r="A21" s="29">
        <f>'AFORO-Boy.-Calle 43'!C35</f>
        <v>930</v>
      </c>
      <c r="B21" s="25">
        <f>'AFORO-Boy.-Calle 43'!D35</f>
        <v>945</v>
      </c>
      <c r="C21" s="34">
        <f>'AFORO-Boy.-Calle 43'!F35</f>
        <v>1</v>
      </c>
      <c r="D21" s="34">
        <f>'AFORO-Boy.-Calle 43'!G35</f>
        <v>237</v>
      </c>
      <c r="E21" s="34">
        <f>'AFORO-Boy.-Calle 43'!H35</f>
        <v>128</v>
      </c>
      <c r="F21" s="34">
        <f>'AFORO-Boy.-Calle 43'!I35</f>
        <v>74</v>
      </c>
      <c r="G21" s="35">
        <f>'AFORO-Boy.-Calle 43'!J35</f>
        <v>81</v>
      </c>
      <c r="Z21" s="153">
        <f t="shared" ref="Z21:AA21" si="52">A81</f>
        <v>930</v>
      </c>
      <c r="AA21" s="61">
        <f t="shared" si="52"/>
        <v>945</v>
      </c>
      <c r="AB21" s="62">
        <f t="shared" si="8"/>
        <v>1</v>
      </c>
      <c r="AC21" s="62">
        <f t="shared" si="3"/>
        <v>237</v>
      </c>
      <c r="AD21" s="62">
        <f t="shared" si="9"/>
        <v>128</v>
      </c>
      <c r="AE21" s="62">
        <f t="shared" si="10"/>
        <v>74</v>
      </c>
      <c r="AF21" s="154">
        <f t="shared" si="11"/>
        <v>81</v>
      </c>
      <c r="AG21" s="163"/>
      <c r="AH21" s="163">
        <f t="shared" si="26"/>
        <v>186</v>
      </c>
      <c r="AI21" s="163">
        <f t="shared" si="27"/>
        <v>127</v>
      </c>
      <c r="AJ21" s="163">
        <f t="shared" si="28"/>
        <v>81</v>
      </c>
      <c r="AK21" s="163">
        <f t="shared" si="29"/>
        <v>88</v>
      </c>
    </row>
    <row r="22" spans="1:37" x14ac:dyDescent="0.25">
      <c r="A22" s="29">
        <f>'AFORO-Boy.-Calle 43'!C36</f>
        <v>945</v>
      </c>
      <c r="B22" s="25">
        <f>'AFORO-Boy.-Calle 43'!D36</f>
        <v>1000</v>
      </c>
      <c r="C22" s="34">
        <f>'AFORO-Boy.-Calle 43'!F36</f>
        <v>1</v>
      </c>
      <c r="D22" s="34">
        <f>'AFORO-Boy.-Calle 43'!G36</f>
        <v>307</v>
      </c>
      <c r="E22" s="34">
        <f>'AFORO-Boy.-Calle 43'!H36</f>
        <v>121</v>
      </c>
      <c r="F22" s="34">
        <f>'AFORO-Boy.-Calle 43'!I36</f>
        <v>60</v>
      </c>
      <c r="G22" s="35">
        <f>'AFORO-Boy.-Calle 43'!J36</f>
        <v>101</v>
      </c>
      <c r="Z22" s="153">
        <f t="shared" ref="Z22:AA22" si="53">A82</f>
        <v>945</v>
      </c>
      <c r="AA22" s="61">
        <f t="shared" si="53"/>
        <v>1000</v>
      </c>
      <c r="AB22" s="62">
        <f t="shared" si="8"/>
        <v>1</v>
      </c>
      <c r="AC22" s="62">
        <f t="shared" si="3"/>
        <v>307</v>
      </c>
      <c r="AD22" s="62">
        <f t="shared" si="9"/>
        <v>121</v>
      </c>
      <c r="AE22" s="62">
        <f t="shared" si="10"/>
        <v>60</v>
      </c>
      <c r="AF22" s="154">
        <f t="shared" si="11"/>
        <v>101</v>
      </c>
      <c r="AG22" s="163"/>
      <c r="AH22" s="163">
        <f t="shared" si="26"/>
        <v>186</v>
      </c>
      <c r="AI22" s="163">
        <f t="shared" si="27"/>
        <v>127</v>
      </c>
      <c r="AJ22" s="163">
        <f t="shared" si="28"/>
        <v>81</v>
      </c>
      <c r="AK22" s="163">
        <f t="shared" si="29"/>
        <v>88</v>
      </c>
    </row>
    <row r="23" spans="1:37" x14ac:dyDescent="0.25">
      <c r="A23" s="29">
        <f>'AFORO-Boy.-Calle 43'!C37</f>
        <v>1000</v>
      </c>
      <c r="B23" s="25">
        <f>'AFORO-Boy.-Calle 43'!D37</f>
        <v>1015</v>
      </c>
      <c r="C23" s="34">
        <f>'AFORO-Boy.-Calle 43'!F37</f>
        <v>1</v>
      </c>
      <c r="D23" s="34">
        <f>'AFORO-Boy.-Calle 43'!G37</f>
        <v>245</v>
      </c>
      <c r="E23" s="34">
        <f>'AFORO-Boy.-Calle 43'!H37</f>
        <v>129</v>
      </c>
      <c r="F23" s="34">
        <f>'AFORO-Boy.-Calle 43'!I37</f>
        <v>120</v>
      </c>
      <c r="G23" s="35">
        <f>'AFORO-Boy.-Calle 43'!J37</f>
        <v>54</v>
      </c>
      <c r="Z23" s="153">
        <f t="shared" ref="Z23:AA23" si="54">A83</f>
        <v>1000</v>
      </c>
      <c r="AA23" s="61">
        <f t="shared" si="54"/>
        <v>1015</v>
      </c>
      <c r="AB23" s="62">
        <f t="shared" si="8"/>
        <v>1</v>
      </c>
      <c r="AC23" s="62">
        <f t="shared" si="3"/>
        <v>245</v>
      </c>
      <c r="AD23" s="62">
        <f t="shared" si="9"/>
        <v>129</v>
      </c>
      <c r="AE23" s="62">
        <f t="shared" si="10"/>
        <v>120</v>
      </c>
      <c r="AF23" s="154">
        <f t="shared" si="11"/>
        <v>54</v>
      </c>
      <c r="AG23" s="163"/>
      <c r="AH23" s="163"/>
      <c r="AI23" s="163"/>
      <c r="AJ23" s="163"/>
      <c r="AK23" s="163"/>
    </row>
    <row r="24" spans="1:37" x14ac:dyDescent="0.25">
      <c r="A24" s="29">
        <f>'AFORO-Boy.-Calle 43'!C38</f>
        <v>1015</v>
      </c>
      <c r="B24" s="25">
        <f>'AFORO-Boy.-Calle 43'!D38</f>
        <v>1030</v>
      </c>
      <c r="C24" s="34">
        <f>'AFORO-Boy.-Calle 43'!F38</f>
        <v>1</v>
      </c>
      <c r="D24" s="34">
        <f>'AFORO-Boy.-Calle 43'!G38</f>
        <v>131</v>
      </c>
      <c r="E24" s="34">
        <f>'AFORO-Boy.-Calle 43'!H38</f>
        <v>95</v>
      </c>
      <c r="F24" s="34">
        <f>'AFORO-Boy.-Calle 43'!I38</f>
        <v>177</v>
      </c>
      <c r="G24" s="35">
        <f>'AFORO-Boy.-Calle 43'!J38</f>
        <v>63</v>
      </c>
      <c r="Z24" s="153">
        <f t="shared" ref="Z24:AA24" si="55">A84</f>
        <v>1015</v>
      </c>
      <c r="AA24" s="61">
        <f t="shared" si="55"/>
        <v>1030</v>
      </c>
      <c r="AB24" s="62">
        <f t="shared" si="8"/>
        <v>1</v>
      </c>
      <c r="AC24" s="62">
        <f t="shared" si="3"/>
        <v>131</v>
      </c>
      <c r="AD24" s="62">
        <f t="shared" si="9"/>
        <v>95</v>
      </c>
      <c r="AE24" s="62">
        <f t="shared" si="10"/>
        <v>177</v>
      </c>
      <c r="AF24" s="154">
        <f t="shared" si="11"/>
        <v>63</v>
      </c>
      <c r="AG24" s="163"/>
      <c r="AH24" s="163"/>
      <c r="AI24" s="163"/>
      <c r="AJ24" s="163"/>
      <c r="AK24" s="163"/>
    </row>
    <row r="25" spans="1:37" x14ac:dyDescent="0.25">
      <c r="A25" s="29">
        <f>'AFORO-Boy.-Calle 43'!C39</f>
        <v>1030</v>
      </c>
      <c r="B25" s="25">
        <f>'AFORO-Boy.-Calle 43'!D39</f>
        <v>1045</v>
      </c>
      <c r="C25" s="34">
        <f>'AFORO-Boy.-Calle 43'!F39</f>
        <v>1</v>
      </c>
      <c r="D25" s="34">
        <f>'AFORO-Boy.-Calle 43'!G39</f>
        <v>154</v>
      </c>
      <c r="E25" s="34">
        <f>'AFORO-Boy.-Calle 43'!H39</f>
        <v>82</v>
      </c>
      <c r="F25" s="34">
        <f>'AFORO-Boy.-Calle 43'!I39</f>
        <v>168</v>
      </c>
      <c r="G25" s="35">
        <f>'AFORO-Boy.-Calle 43'!J39</f>
        <v>57</v>
      </c>
      <c r="Z25" s="153">
        <f t="shared" ref="Z25:AA25" si="56">A85</f>
        <v>1030</v>
      </c>
      <c r="AA25" s="61">
        <f t="shared" si="56"/>
        <v>1045</v>
      </c>
      <c r="AB25" s="62">
        <f t="shared" si="8"/>
        <v>1</v>
      </c>
      <c r="AC25" s="62">
        <f t="shared" si="3"/>
        <v>154</v>
      </c>
      <c r="AD25" s="62">
        <f t="shared" si="9"/>
        <v>82</v>
      </c>
      <c r="AE25" s="62">
        <f t="shared" si="10"/>
        <v>168</v>
      </c>
      <c r="AF25" s="154">
        <f t="shared" si="11"/>
        <v>57</v>
      </c>
      <c r="AG25" s="163"/>
      <c r="AH25" s="163"/>
      <c r="AI25" s="163"/>
      <c r="AJ25" s="163"/>
      <c r="AK25" s="163"/>
    </row>
    <row r="26" spans="1:37" x14ac:dyDescent="0.25">
      <c r="A26" s="29">
        <f>'AFORO-Boy.-Calle 43'!C40</f>
        <v>1045</v>
      </c>
      <c r="B26" s="25">
        <f>'AFORO-Boy.-Calle 43'!D40</f>
        <v>1100</v>
      </c>
      <c r="C26" s="34">
        <f>'AFORO-Boy.-Calle 43'!F40</f>
        <v>1</v>
      </c>
      <c r="D26" s="34">
        <f>'AFORO-Boy.-Calle 43'!G40</f>
        <v>271</v>
      </c>
      <c r="E26" s="34">
        <f>'AFORO-Boy.-Calle 43'!H40</f>
        <v>96</v>
      </c>
      <c r="F26" s="34">
        <f>'AFORO-Boy.-Calle 43'!I40</f>
        <v>113</v>
      </c>
      <c r="G26" s="35">
        <f>'AFORO-Boy.-Calle 43'!J40</f>
        <v>71</v>
      </c>
      <c r="Z26" s="153">
        <f t="shared" ref="Z26:AA26" si="57">A86</f>
        <v>1045</v>
      </c>
      <c r="AA26" s="61">
        <f t="shared" si="57"/>
        <v>1100</v>
      </c>
      <c r="AB26" s="62">
        <f t="shared" si="8"/>
        <v>1</v>
      </c>
      <c r="AC26" s="62">
        <f t="shared" si="3"/>
        <v>271</v>
      </c>
      <c r="AD26" s="62">
        <f t="shared" si="9"/>
        <v>96</v>
      </c>
      <c r="AE26" s="62">
        <f t="shared" si="10"/>
        <v>113</v>
      </c>
      <c r="AF26" s="154">
        <f t="shared" si="11"/>
        <v>71</v>
      </c>
      <c r="AG26" s="163"/>
      <c r="AH26" s="163"/>
      <c r="AI26" s="163"/>
      <c r="AJ26" s="163"/>
      <c r="AK26" s="163"/>
    </row>
    <row r="27" spans="1:37" x14ac:dyDescent="0.25">
      <c r="A27" s="29">
        <f>'AFORO-Boy.-Calle 43'!C41</f>
        <v>1100</v>
      </c>
      <c r="B27" s="25">
        <f>'AFORO-Boy.-Calle 43'!D41</f>
        <v>1115</v>
      </c>
      <c r="C27" s="34">
        <f>'AFORO-Boy.-Calle 43'!F41</f>
        <v>1</v>
      </c>
      <c r="D27" s="34">
        <f>'AFORO-Boy.-Calle 43'!G41</f>
        <v>125</v>
      </c>
      <c r="E27" s="34">
        <f>'AFORO-Boy.-Calle 43'!H41</f>
        <v>82</v>
      </c>
      <c r="F27" s="34">
        <f>'AFORO-Boy.-Calle 43'!I41</f>
        <v>168</v>
      </c>
      <c r="G27" s="35">
        <f>'AFORO-Boy.-Calle 43'!J41</f>
        <v>82</v>
      </c>
      <c r="Z27" s="153">
        <f t="shared" ref="Z27:AA27" si="58">A87</f>
        <v>1100</v>
      </c>
      <c r="AA27" s="61">
        <f t="shared" si="58"/>
        <v>1115</v>
      </c>
      <c r="AB27" s="62">
        <f t="shared" si="8"/>
        <v>1</v>
      </c>
      <c r="AC27" s="62">
        <f t="shared" si="3"/>
        <v>125</v>
      </c>
      <c r="AD27" s="62">
        <f t="shared" si="9"/>
        <v>82</v>
      </c>
      <c r="AE27" s="62">
        <f t="shared" si="10"/>
        <v>168</v>
      </c>
      <c r="AF27" s="154">
        <f t="shared" si="11"/>
        <v>82</v>
      </c>
      <c r="AG27" s="163"/>
      <c r="AH27" s="163"/>
      <c r="AI27" s="163"/>
      <c r="AJ27" s="163"/>
      <c r="AK27" s="163"/>
    </row>
    <row r="28" spans="1:37" x14ac:dyDescent="0.25">
      <c r="A28" s="29">
        <f>'AFORO-Boy.-Calle 43'!C42</f>
        <v>1115</v>
      </c>
      <c r="B28" s="25">
        <f>'AFORO-Boy.-Calle 43'!D42</f>
        <v>1130</v>
      </c>
      <c r="C28" s="34">
        <f>'AFORO-Boy.-Calle 43'!F42</f>
        <v>1</v>
      </c>
      <c r="D28" s="34">
        <f>'AFORO-Boy.-Calle 43'!G42</f>
        <v>192</v>
      </c>
      <c r="E28" s="34">
        <f>'AFORO-Boy.-Calle 43'!H42</f>
        <v>130</v>
      </c>
      <c r="F28" s="34">
        <f>'AFORO-Boy.-Calle 43'!I42</f>
        <v>142</v>
      </c>
      <c r="G28" s="35">
        <f>'AFORO-Boy.-Calle 43'!J42</f>
        <v>57</v>
      </c>
      <c r="Z28" s="153">
        <f t="shared" ref="Z28:AA28" si="59">A88</f>
        <v>1115</v>
      </c>
      <c r="AA28" s="61">
        <f t="shared" si="59"/>
        <v>1130</v>
      </c>
      <c r="AB28" s="62">
        <f t="shared" si="8"/>
        <v>1</v>
      </c>
      <c r="AC28" s="62">
        <f t="shared" si="3"/>
        <v>192</v>
      </c>
      <c r="AD28" s="62">
        <f t="shared" si="9"/>
        <v>130</v>
      </c>
      <c r="AE28" s="62">
        <f t="shared" si="10"/>
        <v>142</v>
      </c>
      <c r="AF28" s="154">
        <f t="shared" si="11"/>
        <v>57</v>
      </c>
      <c r="AG28" s="163"/>
      <c r="AH28" s="163"/>
      <c r="AI28" s="163"/>
      <c r="AJ28" s="163"/>
      <c r="AK28" s="163"/>
    </row>
    <row r="29" spans="1:37" x14ac:dyDescent="0.25">
      <c r="A29" s="29">
        <f>'AFORO-Boy.-Calle 43'!C43</f>
        <v>1130</v>
      </c>
      <c r="B29" s="25">
        <f>'AFORO-Boy.-Calle 43'!D43</f>
        <v>1145</v>
      </c>
      <c r="C29" s="34">
        <f>'AFORO-Boy.-Calle 43'!F43</f>
        <v>1</v>
      </c>
      <c r="D29" s="34">
        <f>'AFORO-Boy.-Calle 43'!G43</f>
        <v>235</v>
      </c>
      <c r="E29" s="34">
        <f>'AFORO-Boy.-Calle 43'!H43</f>
        <v>68</v>
      </c>
      <c r="F29" s="34">
        <f>'AFORO-Boy.-Calle 43'!I43</f>
        <v>107</v>
      </c>
      <c r="G29" s="35">
        <f>'AFORO-Boy.-Calle 43'!J43</f>
        <v>60</v>
      </c>
      <c r="Z29" s="153">
        <f t="shared" ref="Z29:AA29" si="60">A89</f>
        <v>1130</v>
      </c>
      <c r="AA29" s="61">
        <f t="shared" si="60"/>
        <v>1145</v>
      </c>
      <c r="AB29" s="62">
        <f t="shared" si="8"/>
        <v>1</v>
      </c>
      <c r="AC29" s="62">
        <f t="shared" si="3"/>
        <v>235</v>
      </c>
      <c r="AD29" s="62">
        <f t="shared" si="9"/>
        <v>68</v>
      </c>
      <c r="AE29" s="62">
        <f t="shared" si="10"/>
        <v>107</v>
      </c>
      <c r="AF29" s="154">
        <f t="shared" si="11"/>
        <v>60</v>
      </c>
      <c r="AG29" s="163"/>
      <c r="AH29" s="163"/>
      <c r="AI29" s="163"/>
      <c r="AJ29" s="163"/>
      <c r="AK29" s="163"/>
    </row>
    <row r="30" spans="1:37" x14ac:dyDescent="0.25">
      <c r="A30" s="29">
        <f>'AFORO-Boy.-Calle 43'!C44</f>
        <v>1145</v>
      </c>
      <c r="B30" s="25">
        <f>'AFORO-Boy.-Calle 43'!D44</f>
        <v>1200</v>
      </c>
      <c r="C30" s="34">
        <f>'AFORO-Boy.-Calle 43'!F44</f>
        <v>1</v>
      </c>
      <c r="D30" s="34">
        <f>'AFORO-Boy.-Calle 43'!G44</f>
        <v>191</v>
      </c>
      <c r="E30" s="34">
        <f>'AFORO-Boy.-Calle 43'!H44</f>
        <v>109</v>
      </c>
      <c r="F30" s="34">
        <f>'AFORO-Boy.-Calle 43'!I44</f>
        <v>171</v>
      </c>
      <c r="G30" s="35">
        <f>'AFORO-Boy.-Calle 43'!J44</f>
        <v>97</v>
      </c>
      <c r="Z30" s="153">
        <f t="shared" ref="Z30:AA30" si="61">A90</f>
        <v>1145</v>
      </c>
      <c r="AA30" s="61">
        <f t="shared" si="61"/>
        <v>1200</v>
      </c>
      <c r="AB30" s="62">
        <f t="shared" si="8"/>
        <v>1</v>
      </c>
      <c r="AC30" s="62">
        <f t="shared" si="3"/>
        <v>191</v>
      </c>
      <c r="AD30" s="62">
        <f t="shared" si="9"/>
        <v>109</v>
      </c>
      <c r="AE30" s="62">
        <f t="shared" si="10"/>
        <v>171</v>
      </c>
      <c r="AF30" s="154">
        <f t="shared" si="11"/>
        <v>97</v>
      </c>
      <c r="AG30" s="163"/>
      <c r="AH30" s="163"/>
      <c r="AI30" s="163"/>
      <c r="AJ30" s="163"/>
      <c r="AK30" s="163"/>
    </row>
    <row r="31" spans="1:37" x14ac:dyDescent="0.25">
      <c r="A31" s="29">
        <f>'AFORO-Boy.-Calle 43'!C45</f>
        <v>1200</v>
      </c>
      <c r="B31" s="25">
        <f>'AFORO-Boy.-Calle 43'!D45</f>
        <v>1215</v>
      </c>
      <c r="C31" s="34">
        <f>'AFORO-Boy.-Calle 43'!F45</f>
        <v>1</v>
      </c>
      <c r="D31" s="34">
        <f>'AFORO-Boy.-Calle 43'!G45</f>
        <v>163</v>
      </c>
      <c r="E31" s="34">
        <f>'AFORO-Boy.-Calle 43'!H45</f>
        <v>76</v>
      </c>
      <c r="F31" s="34">
        <f>'AFORO-Boy.-Calle 43'!I45</f>
        <v>133</v>
      </c>
      <c r="G31" s="35">
        <f>'AFORO-Boy.-Calle 43'!J45</f>
        <v>80</v>
      </c>
      <c r="Z31" s="153">
        <f t="shared" ref="Z31:AA31" si="62">A91</f>
        <v>1200</v>
      </c>
      <c r="AA31" s="61">
        <f t="shared" si="62"/>
        <v>1215</v>
      </c>
      <c r="AB31" s="62">
        <f t="shared" si="8"/>
        <v>1</v>
      </c>
      <c r="AC31" s="62">
        <f t="shared" si="3"/>
        <v>163</v>
      </c>
      <c r="AD31" s="62">
        <f t="shared" si="9"/>
        <v>76</v>
      </c>
      <c r="AE31" s="62">
        <f t="shared" si="10"/>
        <v>133</v>
      </c>
      <c r="AF31" s="154">
        <f t="shared" si="11"/>
        <v>80</v>
      </c>
      <c r="AG31" s="163"/>
      <c r="AH31" s="163"/>
      <c r="AI31" s="163"/>
      <c r="AJ31" s="163"/>
      <c r="AK31" s="163"/>
    </row>
    <row r="32" spans="1:37" x14ac:dyDescent="0.25">
      <c r="A32" s="29">
        <f>'AFORO-Boy.-Calle 43'!C46</f>
        <v>1215</v>
      </c>
      <c r="B32" s="25">
        <f>'AFORO-Boy.-Calle 43'!D46</f>
        <v>1230</v>
      </c>
      <c r="C32" s="34">
        <f>'AFORO-Boy.-Calle 43'!F46</f>
        <v>1</v>
      </c>
      <c r="D32" s="34">
        <f>'AFORO-Boy.-Calle 43'!G46</f>
        <v>248</v>
      </c>
      <c r="E32" s="34">
        <f>'AFORO-Boy.-Calle 43'!H46</f>
        <v>93</v>
      </c>
      <c r="F32" s="34">
        <f>'AFORO-Boy.-Calle 43'!I46</f>
        <v>155</v>
      </c>
      <c r="G32" s="35">
        <f>'AFORO-Boy.-Calle 43'!J46</f>
        <v>66</v>
      </c>
      <c r="Z32" s="153">
        <f t="shared" ref="Z32:AA32" si="63">A92</f>
        <v>1215</v>
      </c>
      <c r="AA32" s="61">
        <f t="shared" si="63"/>
        <v>1230</v>
      </c>
      <c r="AB32" s="62">
        <f t="shared" si="8"/>
        <v>1</v>
      </c>
      <c r="AC32" s="62">
        <f t="shared" si="3"/>
        <v>248</v>
      </c>
      <c r="AD32" s="62">
        <f t="shared" si="9"/>
        <v>93</v>
      </c>
      <c r="AE32" s="62">
        <f t="shared" si="10"/>
        <v>155</v>
      </c>
      <c r="AF32" s="154">
        <f t="shared" si="11"/>
        <v>66</v>
      </c>
      <c r="AG32" s="163"/>
      <c r="AH32" s="163"/>
      <c r="AI32" s="163"/>
      <c r="AJ32" s="163"/>
      <c r="AK32" s="163"/>
    </row>
    <row r="33" spans="1:37" x14ac:dyDescent="0.25">
      <c r="A33" s="29">
        <f>'AFORO-Boy.-Calle 43'!C47</f>
        <v>1230</v>
      </c>
      <c r="B33" s="25">
        <f>'AFORO-Boy.-Calle 43'!D47</f>
        <v>1245</v>
      </c>
      <c r="C33" s="34">
        <f>'AFORO-Boy.-Calle 43'!F47</f>
        <v>1</v>
      </c>
      <c r="D33" s="34">
        <f>'AFORO-Boy.-Calle 43'!G47</f>
        <v>211</v>
      </c>
      <c r="E33" s="34">
        <f>'AFORO-Boy.-Calle 43'!H47</f>
        <v>92</v>
      </c>
      <c r="F33" s="34">
        <f>'AFORO-Boy.-Calle 43'!I47</f>
        <v>162</v>
      </c>
      <c r="G33" s="35">
        <f>'AFORO-Boy.-Calle 43'!J47</f>
        <v>92</v>
      </c>
      <c r="Z33" s="153">
        <f t="shared" ref="Z33:AA33" si="64">A93</f>
        <v>1230</v>
      </c>
      <c r="AA33" s="61">
        <f t="shared" si="64"/>
        <v>1245</v>
      </c>
      <c r="AB33" s="62">
        <f t="shared" si="8"/>
        <v>1</v>
      </c>
      <c r="AC33" s="62">
        <f t="shared" si="3"/>
        <v>211</v>
      </c>
      <c r="AD33" s="62">
        <f t="shared" si="9"/>
        <v>92</v>
      </c>
      <c r="AE33" s="62">
        <f t="shared" si="10"/>
        <v>162</v>
      </c>
      <c r="AF33" s="154">
        <f t="shared" si="11"/>
        <v>92</v>
      </c>
      <c r="AG33" s="163"/>
      <c r="AH33" s="163"/>
      <c r="AI33" s="163"/>
      <c r="AJ33" s="163"/>
      <c r="AK33" s="163"/>
    </row>
    <row r="34" spans="1:37" x14ac:dyDescent="0.25">
      <c r="A34" s="29">
        <f>'AFORO-Boy.-Calle 43'!C48</f>
        <v>1245</v>
      </c>
      <c r="B34" s="25">
        <f>'AFORO-Boy.-Calle 43'!D48</f>
        <v>1300</v>
      </c>
      <c r="C34" s="34">
        <f>'AFORO-Boy.-Calle 43'!F48</f>
        <v>1</v>
      </c>
      <c r="D34" s="34">
        <f>'AFORO-Boy.-Calle 43'!G48</f>
        <v>228</v>
      </c>
      <c r="E34" s="34">
        <f>'AFORO-Boy.-Calle 43'!H48</f>
        <v>103</v>
      </c>
      <c r="F34" s="34">
        <f>'AFORO-Boy.-Calle 43'!I48</f>
        <v>99</v>
      </c>
      <c r="G34" s="35">
        <f>'AFORO-Boy.-Calle 43'!J48</f>
        <v>82</v>
      </c>
      <c r="Z34" s="153">
        <f t="shared" ref="Z34:AA34" si="65">A94</f>
        <v>1245</v>
      </c>
      <c r="AA34" s="61">
        <f t="shared" si="65"/>
        <v>1300</v>
      </c>
      <c r="AB34" s="62">
        <f t="shared" si="8"/>
        <v>1</v>
      </c>
      <c r="AC34" s="62">
        <f t="shared" si="3"/>
        <v>228</v>
      </c>
      <c r="AD34" s="62">
        <f t="shared" si="9"/>
        <v>103</v>
      </c>
      <c r="AE34" s="62">
        <f t="shared" si="10"/>
        <v>99</v>
      </c>
      <c r="AF34" s="154">
        <f t="shared" si="11"/>
        <v>82</v>
      </c>
      <c r="AG34" s="163"/>
      <c r="AH34" s="163"/>
      <c r="AI34" s="163"/>
      <c r="AJ34" s="163"/>
      <c r="AK34" s="163"/>
    </row>
    <row r="35" spans="1:37" x14ac:dyDescent="0.25">
      <c r="A35" s="29">
        <f>'AFORO-Boy.-Calle 43'!C49</f>
        <v>1300</v>
      </c>
      <c r="B35" s="25">
        <f>'AFORO-Boy.-Calle 43'!D49</f>
        <v>1315</v>
      </c>
      <c r="C35" s="34">
        <f>'AFORO-Boy.-Calle 43'!F49</f>
        <v>1</v>
      </c>
      <c r="D35" s="34">
        <f>'AFORO-Boy.-Calle 43'!G49</f>
        <v>229</v>
      </c>
      <c r="E35" s="34">
        <f>'AFORO-Boy.-Calle 43'!H49</f>
        <v>108</v>
      </c>
      <c r="F35" s="34">
        <f>'AFORO-Boy.-Calle 43'!I49</f>
        <v>138</v>
      </c>
      <c r="G35" s="35">
        <f>'AFORO-Boy.-Calle 43'!J49</f>
        <v>60</v>
      </c>
      <c r="Z35" s="153">
        <f t="shared" ref="Z35:AA35" si="66">A95</f>
        <v>1300</v>
      </c>
      <c r="AA35" s="61">
        <f t="shared" si="66"/>
        <v>1315</v>
      </c>
      <c r="AB35" s="62">
        <f t="shared" si="8"/>
        <v>1</v>
      </c>
      <c r="AC35" s="62">
        <f t="shared" ref="AC35:AC62" si="67">D35+D215</f>
        <v>229</v>
      </c>
      <c r="AD35" s="62">
        <f t="shared" si="9"/>
        <v>108</v>
      </c>
      <c r="AE35" s="62">
        <f t="shared" si="10"/>
        <v>138</v>
      </c>
      <c r="AF35" s="154">
        <f t="shared" si="11"/>
        <v>60</v>
      </c>
      <c r="AG35" s="163"/>
      <c r="AH35" s="163"/>
      <c r="AI35" s="163"/>
      <c r="AJ35" s="163"/>
      <c r="AK35" s="163"/>
    </row>
    <row r="36" spans="1:37" x14ac:dyDescent="0.25">
      <c r="A36" s="29">
        <f>'AFORO-Boy.-Calle 43'!C50</f>
        <v>1315</v>
      </c>
      <c r="B36" s="25">
        <f>'AFORO-Boy.-Calle 43'!D50</f>
        <v>1330</v>
      </c>
      <c r="C36" s="34">
        <f>'AFORO-Boy.-Calle 43'!F50</f>
        <v>1</v>
      </c>
      <c r="D36" s="34">
        <f>'AFORO-Boy.-Calle 43'!G50</f>
        <v>231</v>
      </c>
      <c r="E36" s="34">
        <f>'AFORO-Boy.-Calle 43'!H50</f>
        <v>93</v>
      </c>
      <c r="F36" s="34">
        <f>'AFORO-Boy.-Calle 43'!I50</f>
        <v>130</v>
      </c>
      <c r="G36" s="35">
        <f>'AFORO-Boy.-Calle 43'!J50</f>
        <v>73</v>
      </c>
      <c r="Z36" s="153">
        <f t="shared" ref="Z36:AA36" si="68">A96</f>
        <v>1315</v>
      </c>
      <c r="AA36" s="61">
        <f t="shared" si="68"/>
        <v>1330</v>
      </c>
      <c r="AB36" s="62">
        <f t="shared" si="8"/>
        <v>1</v>
      </c>
      <c r="AC36" s="62">
        <f t="shared" si="67"/>
        <v>231</v>
      </c>
      <c r="AD36" s="62">
        <f t="shared" si="9"/>
        <v>93</v>
      </c>
      <c r="AE36" s="62">
        <f t="shared" si="10"/>
        <v>130</v>
      </c>
      <c r="AF36" s="154">
        <f t="shared" si="11"/>
        <v>73</v>
      </c>
      <c r="AG36" s="163"/>
      <c r="AH36" s="163"/>
      <c r="AI36" s="163"/>
      <c r="AJ36" s="163"/>
      <c r="AK36" s="163"/>
    </row>
    <row r="37" spans="1:37" x14ac:dyDescent="0.25">
      <c r="A37" s="29">
        <f>'AFORO-Boy.-Calle 43'!C51</f>
        <v>1330</v>
      </c>
      <c r="B37" s="25">
        <f>'AFORO-Boy.-Calle 43'!D51</f>
        <v>1345</v>
      </c>
      <c r="C37" s="34">
        <f>'AFORO-Boy.-Calle 43'!F51</f>
        <v>1</v>
      </c>
      <c r="D37" s="34">
        <f>'AFORO-Boy.-Calle 43'!G51</f>
        <v>262</v>
      </c>
      <c r="E37" s="34">
        <f>'AFORO-Boy.-Calle 43'!H51</f>
        <v>66</v>
      </c>
      <c r="F37" s="34">
        <f>'AFORO-Boy.-Calle 43'!I51</f>
        <v>94</v>
      </c>
      <c r="G37" s="35">
        <f>'AFORO-Boy.-Calle 43'!J51</f>
        <v>80</v>
      </c>
      <c r="Z37" s="153">
        <f t="shared" ref="Z37:AA37" si="69">A97</f>
        <v>1330</v>
      </c>
      <c r="AA37" s="61">
        <f t="shared" si="69"/>
        <v>1345</v>
      </c>
      <c r="AB37" s="62">
        <f t="shared" si="8"/>
        <v>1</v>
      </c>
      <c r="AC37" s="62">
        <f t="shared" si="67"/>
        <v>262</v>
      </c>
      <c r="AD37" s="62">
        <f t="shared" si="9"/>
        <v>66</v>
      </c>
      <c r="AE37" s="62">
        <f t="shared" si="10"/>
        <v>94</v>
      </c>
      <c r="AF37" s="154">
        <f t="shared" si="11"/>
        <v>80</v>
      </c>
      <c r="AG37" s="163"/>
      <c r="AH37" s="163"/>
      <c r="AI37" s="163"/>
      <c r="AJ37" s="163"/>
      <c r="AK37" s="163"/>
    </row>
    <row r="38" spans="1:37" x14ac:dyDescent="0.25">
      <c r="A38" s="29">
        <f>'AFORO-Boy.-Calle 43'!C52</f>
        <v>1345</v>
      </c>
      <c r="B38" s="25">
        <f>'AFORO-Boy.-Calle 43'!D52</f>
        <v>1400</v>
      </c>
      <c r="C38" s="34">
        <f>'AFORO-Boy.-Calle 43'!F52</f>
        <v>1</v>
      </c>
      <c r="D38" s="34">
        <f>'AFORO-Boy.-Calle 43'!G52</f>
        <v>199</v>
      </c>
      <c r="E38" s="34">
        <f>'AFORO-Boy.-Calle 43'!H52</f>
        <v>64</v>
      </c>
      <c r="F38" s="34">
        <f>'AFORO-Boy.-Calle 43'!I52</f>
        <v>113</v>
      </c>
      <c r="G38" s="35">
        <f>'AFORO-Boy.-Calle 43'!J52</f>
        <v>79</v>
      </c>
      <c r="Z38" s="153">
        <f t="shared" ref="Z38:AA38" si="70">A98</f>
        <v>1345</v>
      </c>
      <c r="AA38" s="61">
        <f t="shared" si="70"/>
        <v>1400</v>
      </c>
      <c r="AB38" s="62">
        <f t="shared" si="8"/>
        <v>1</v>
      </c>
      <c r="AC38" s="62">
        <f t="shared" si="67"/>
        <v>199</v>
      </c>
      <c r="AD38" s="62">
        <f t="shared" si="9"/>
        <v>64</v>
      </c>
      <c r="AE38" s="62">
        <f t="shared" si="10"/>
        <v>113</v>
      </c>
      <c r="AF38" s="154">
        <f t="shared" si="11"/>
        <v>79</v>
      </c>
      <c r="AG38" s="163"/>
      <c r="AH38" s="163"/>
      <c r="AI38" s="163"/>
      <c r="AJ38" s="163"/>
      <c r="AK38" s="163"/>
    </row>
    <row r="39" spans="1:37" x14ac:dyDescent="0.25">
      <c r="A39" s="29">
        <f>'AFORO-Boy.-Calle 43'!C53</f>
        <v>1400</v>
      </c>
      <c r="B39" s="25">
        <f>'AFORO-Boy.-Calle 43'!D53</f>
        <v>1415</v>
      </c>
      <c r="C39" s="34">
        <f>'AFORO-Boy.-Calle 43'!F53</f>
        <v>1</v>
      </c>
      <c r="D39" s="34">
        <f>'AFORO-Boy.-Calle 43'!G53</f>
        <v>246</v>
      </c>
      <c r="E39" s="34">
        <f>'AFORO-Boy.-Calle 43'!H53</f>
        <v>94</v>
      </c>
      <c r="F39" s="34">
        <f>'AFORO-Boy.-Calle 43'!I53</f>
        <v>131</v>
      </c>
      <c r="G39" s="35">
        <f>'AFORO-Boy.-Calle 43'!J53</f>
        <v>66</v>
      </c>
      <c r="Z39" s="153">
        <f t="shared" ref="Z39:AA39" si="71">A99</f>
        <v>1400</v>
      </c>
      <c r="AA39" s="61">
        <f t="shared" si="71"/>
        <v>1415</v>
      </c>
      <c r="AB39" s="62">
        <f t="shared" si="8"/>
        <v>1</v>
      </c>
      <c r="AC39" s="62">
        <f t="shared" si="67"/>
        <v>246</v>
      </c>
      <c r="AD39" s="62">
        <f t="shared" si="9"/>
        <v>94</v>
      </c>
      <c r="AE39" s="62">
        <f t="shared" si="10"/>
        <v>131</v>
      </c>
      <c r="AF39" s="154">
        <f t="shared" si="11"/>
        <v>66</v>
      </c>
      <c r="AG39" s="163"/>
      <c r="AH39" s="163"/>
      <c r="AI39" s="163"/>
      <c r="AJ39" s="163"/>
      <c r="AK39" s="163"/>
    </row>
    <row r="40" spans="1:37" x14ac:dyDescent="0.25">
      <c r="A40" s="29">
        <f>'AFORO-Boy.-Calle 43'!C54</f>
        <v>1415</v>
      </c>
      <c r="B40" s="25">
        <f>'AFORO-Boy.-Calle 43'!D54</f>
        <v>1430</v>
      </c>
      <c r="C40" s="34">
        <f>'AFORO-Boy.-Calle 43'!F54</f>
        <v>1</v>
      </c>
      <c r="D40" s="34">
        <f>'AFORO-Boy.-Calle 43'!G54</f>
        <v>264</v>
      </c>
      <c r="E40" s="34">
        <f>'AFORO-Boy.-Calle 43'!H54</f>
        <v>64</v>
      </c>
      <c r="F40" s="34">
        <f>'AFORO-Boy.-Calle 43'!I54</f>
        <v>140</v>
      </c>
      <c r="G40" s="35">
        <f>'AFORO-Boy.-Calle 43'!J54</f>
        <v>92</v>
      </c>
      <c r="Z40" s="153">
        <f t="shared" ref="Z40:AA40" si="72">A100</f>
        <v>1415</v>
      </c>
      <c r="AA40" s="61">
        <f t="shared" si="72"/>
        <v>1430</v>
      </c>
      <c r="AB40" s="62">
        <f t="shared" si="8"/>
        <v>1</v>
      </c>
      <c r="AC40" s="62">
        <f t="shared" si="67"/>
        <v>264</v>
      </c>
      <c r="AD40" s="62">
        <f t="shared" si="9"/>
        <v>64</v>
      </c>
      <c r="AE40" s="62">
        <f t="shared" si="10"/>
        <v>140</v>
      </c>
      <c r="AF40" s="154">
        <f t="shared" si="11"/>
        <v>92</v>
      </c>
      <c r="AG40" s="163"/>
      <c r="AH40" s="163"/>
      <c r="AI40" s="163"/>
      <c r="AJ40" s="163"/>
      <c r="AK40" s="163"/>
    </row>
    <row r="41" spans="1:37" x14ac:dyDescent="0.25">
      <c r="A41" s="29">
        <f>'AFORO-Boy.-Calle 43'!C55</f>
        <v>1430</v>
      </c>
      <c r="B41" s="25">
        <f>'AFORO-Boy.-Calle 43'!D55</f>
        <v>1445</v>
      </c>
      <c r="C41" s="34">
        <f>'AFORO-Boy.-Calle 43'!F55</f>
        <v>1</v>
      </c>
      <c r="D41" s="34">
        <f>'AFORO-Boy.-Calle 43'!G55</f>
        <v>276</v>
      </c>
      <c r="E41" s="34">
        <f>'AFORO-Boy.-Calle 43'!H55</f>
        <v>92</v>
      </c>
      <c r="F41" s="34">
        <f>'AFORO-Boy.-Calle 43'!I55</f>
        <v>144</v>
      </c>
      <c r="G41" s="35">
        <f>'AFORO-Boy.-Calle 43'!J55</f>
        <v>92</v>
      </c>
      <c r="Z41" s="153">
        <f t="shared" ref="Z41:AA41" si="73">A101</f>
        <v>1430</v>
      </c>
      <c r="AA41" s="61">
        <f t="shared" si="73"/>
        <v>1445</v>
      </c>
      <c r="AB41" s="62">
        <f t="shared" si="8"/>
        <v>1</v>
      </c>
      <c r="AC41" s="62">
        <f t="shared" si="67"/>
        <v>276</v>
      </c>
      <c r="AD41" s="62">
        <f t="shared" si="9"/>
        <v>92</v>
      </c>
      <c r="AE41" s="62">
        <f t="shared" si="10"/>
        <v>144</v>
      </c>
      <c r="AF41" s="154">
        <f t="shared" si="11"/>
        <v>92</v>
      </c>
      <c r="AG41" s="163"/>
      <c r="AH41" s="163"/>
      <c r="AI41" s="163"/>
      <c r="AJ41" s="163"/>
      <c r="AK41" s="163"/>
    </row>
    <row r="42" spans="1:37" ht="36" x14ac:dyDescent="0.25">
      <c r="A42" s="29">
        <f>'AFORO-Boy.-Calle 43'!C56</f>
        <v>1445</v>
      </c>
      <c r="B42" s="25">
        <f>'AFORO-Boy.-Calle 43'!D56</f>
        <v>1500</v>
      </c>
      <c r="C42" s="34">
        <f>'AFORO-Boy.-Calle 43'!F56</f>
        <v>1</v>
      </c>
      <c r="D42" s="34">
        <f>'AFORO-Boy.-Calle 43'!G56</f>
        <v>250</v>
      </c>
      <c r="E42" s="34">
        <f>'AFORO-Boy.-Calle 43'!H56</f>
        <v>116</v>
      </c>
      <c r="F42" s="34">
        <f>'AFORO-Boy.-Calle 43'!I56</f>
        <v>142</v>
      </c>
      <c r="G42" s="35">
        <f>'AFORO-Boy.-Calle 43'!J56</f>
        <v>67</v>
      </c>
      <c r="Z42" s="153">
        <f t="shared" ref="Z42:AA42" si="74">A102</f>
        <v>1445</v>
      </c>
      <c r="AA42" s="61">
        <f t="shared" si="74"/>
        <v>1500</v>
      </c>
      <c r="AB42" s="62">
        <f t="shared" si="8"/>
        <v>1</v>
      </c>
      <c r="AC42" s="62">
        <f t="shared" si="67"/>
        <v>250</v>
      </c>
      <c r="AD42" s="62">
        <f t="shared" si="9"/>
        <v>116</v>
      </c>
      <c r="AE42" s="62">
        <f t="shared" si="10"/>
        <v>142</v>
      </c>
      <c r="AF42" s="154">
        <f t="shared" si="11"/>
        <v>67</v>
      </c>
      <c r="AG42" s="162" t="s">
        <v>77</v>
      </c>
      <c r="AH42" s="162" t="str">
        <f>"PROM. DE AUTOS"&amp;" "&amp;AH47</f>
        <v>PROM. DE AUTOS 246</v>
      </c>
      <c r="AI42" s="162" t="str">
        <f>"PROM. DE BUSES"&amp;" "&amp;AI47</f>
        <v>PROM. DE BUSES 134</v>
      </c>
      <c r="AJ42" s="162" t="str">
        <f>"PROM. DE CAMIONES"&amp;" "&amp;AJ47</f>
        <v>PROM. DE CAMIONES 94</v>
      </c>
      <c r="AK42" s="152" t="str">
        <f>"PROM. DE MOTOS"&amp;" "&amp;AK47</f>
        <v>PROM. DE MOTOS 221</v>
      </c>
    </row>
    <row r="43" spans="1:37" x14ac:dyDescent="0.25">
      <c r="A43" s="29">
        <f>'AFORO-Boy.-Calle 43'!C57</f>
        <v>1500</v>
      </c>
      <c r="B43" s="25">
        <f>'AFORO-Boy.-Calle 43'!D57</f>
        <v>1515</v>
      </c>
      <c r="C43" s="34">
        <f>'AFORO-Boy.-Calle 43'!F57</f>
        <v>1</v>
      </c>
      <c r="D43" s="34">
        <f>'AFORO-Boy.-Calle 43'!G57</f>
        <v>213</v>
      </c>
      <c r="E43" s="34">
        <f>'AFORO-Boy.-Calle 43'!H57</f>
        <v>61</v>
      </c>
      <c r="F43" s="34">
        <f>'AFORO-Boy.-Calle 43'!I57</f>
        <v>119</v>
      </c>
      <c r="G43" s="35">
        <f>'AFORO-Boy.-Calle 43'!J57</f>
        <v>76</v>
      </c>
      <c r="Z43" s="153">
        <f t="shared" ref="Z43:AA43" si="75">A103</f>
        <v>1500</v>
      </c>
      <c r="AA43" s="61">
        <f t="shared" si="75"/>
        <v>1515</v>
      </c>
      <c r="AB43" s="62">
        <f t="shared" si="8"/>
        <v>1</v>
      </c>
      <c r="AC43" s="62">
        <f t="shared" si="67"/>
        <v>213</v>
      </c>
      <c r="AD43" s="62">
        <f t="shared" si="9"/>
        <v>61</v>
      </c>
      <c r="AE43" s="62">
        <f t="shared" si="10"/>
        <v>119</v>
      </c>
      <c r="AF43" s="154">
        <f t="shared" si="11"/>
        <v>76</v>
      </c>
      <c r="AG43" s="163"/>
      <c r="AH43" s="163"/>
      <c r="AI43" s="163"/>
      <c r="AJ43" s="163"/>
      <c r="AK43" s="163"/>
    </row>
    <row r="44" spans="1:37" x14ac:dyDescent="0.25">
      <c r="A44" s="29">
        <f>'AFORO-Boy.-Calle 43'!C58</f>
        <v>1515</v>
      </c>
      <c r="B44" s="25">
        <f>'AFORO-Boy.-Calle 43'!D58</f>
        <v>1530</v>
      </c>
      <c r="C44" s="34">
        <f>'AFORO-Boy.-Calle 43'!F58</f>
        <v>1</v>
      </c>
      <c r="D44" s="34">
        <f>'AFORO-Boy.-Calle 43'!G58</f>
        <v>217</v>
      </c>
      <c r="E44" s="34">
        <f>'AFORO-Boy.-Calle 43'!H58</f>
        <v>109</v>
      </c>
      <c r="F44" s="34">
        <f>'AFORO-Boy.-Calle 43'!I58</f>
        <v>176</v>
      </c>
      <c r="G44" s="35">
        <f>'AFORO-Boy.-Calle 43'!J58</f>
        <v>79</v>
      </c>
      <c r="Z44" s="153">
        <f t="shared" ref="Z44:AA44" si="76">A104</f>
        <v>1515</v>
      </c>
      <c r="AA44" s="61">
        <f t="shared" si="76"/>
        <v>1530</v>
      </c>
      <c r="AB44" s="62">
        <f t="shared" si="8"/>
        <v>1</v>
      </c>
      <c r="AC44" s="62">
        <f t="shared" si="67"/>
        <v>217</v>
      </c>
      <c r="AD44" s="62">
        <f t="shared" si="9"/>
        <v>109</v>
      </c>
      <c r="AE44" s="62">
        <f t="shared" si="10"/>
        <v>176</v>
      </c>
      <c r="AF44" s="154">
        <f t="shared" si="11"/>
        <v>79</v>
      </c>
      <c r="AG44" s="163"/>
      <c r="AH44" s="163"/>
      <c r="AI44" s="163"/>
      <c r="AJ44" s="163"/>
      <c r="AK44" s="163"/>
    </row>
    <row r="45" spans="1:37" x14ac:dyDescent="0.25">
      <c r="A45" s="29">
        <f>'AFORO-Boy.-Calle 43'!C59</f>
        <v>1530</v>
      </c>
      <c r="B45" s="25">
        <f>'AFORO-Boy.-Calle 43'!D59</f>
        <v>1545</v>
      </c>
      <c r="C45" s="34">
        <f>'AFORO-Boy.-Calle 43'!F59</f>
        <v>1</v>
      </c>
      <c r="D45" s="34">
        <f>'AFORO-Boy.-Calle 43'!G59</f>
        <v>160</v>
      </c>
      <c r="E45" s="34">
        <f>'AFORO-Boy.-Calle 43'!H59</f>
        <v>87</v>
      </c>
      <c r="F45" s="34">
        <f>'AFORO-Boy.-Calle 43'!I59</f>
        <v>142</v>
      </c>
      <c r="G45" s="35">
        <f>'AFORO-Boy.-Calle 43'!J59</f>
        <v>106</v>
      </c>
      <c r="Z45" s="153">
        <f t="shared" ref="Z45:AA45" si="77">A105</f>
        <v>1530</v>
      </c>
      <c r="AA45" s="61">
        <f t="shared" si="77"/>
        <v>1545</v>
      </c>
      <c r="AB45" s="62">
        <f t="shared" si="8"/>
        <v>1</v>
      </c>
      <c r="AC45" s="62">
        <f t="shared" si="67"/>
        <v>160</v>
      </c>
      <c r="AD45" s="62">
        <f t="shared" si="9"/>
        <v>87</v>
      </c>
      <c r="AE45" s="62">
        <f t="shared" si="10"/>
        <v>142</v>
      </c>
      <c r="AF45" s="154">
        <f t="shared" si="11"/>
        <v>106</v>
      </c>
      <c r="AG45" s="163"/>
      <c r="AH45" s="163"/>
      <c r="AI45" s="163"/>
      <c r="AJ45" s="163"/>
      <c r="AK45" s="163"/>
    </row>
    <row r="46" spans="1:37" x14ac:dyDescent="0.25">
      <c r="A46" s="29">
        <f>'AFORO-Boy.-Calle 43'!C60</f>
        <v>1545</v>
      </c>
      <c r="B46" s="25">
        <f>'AFORO-Boy.-Calle 43'!D60</f>
        <v>1600</v>
      </c>
      <c r="C46" s="34">
        <f>'AFORO-Boy.-Calle 43'!F60</f>
        <v>1</v>
      </c>
      <c r="D46" s="34">
        <f>'AFORO-Boy.-Calle 43'!G60</f>
        <v>174</v>
      </c>
      <c r="E46" s="34">
        <f>'AFORO-Boy.-Calle 43'!H60</f>
        <v>101</v>
      </c>
      <c r="F46" s="34">
        <f>'AFORO-Boy.-Calle 43'!I60</f>
        <v>101</v>
      </c>
      <c r="G46" s="35">
        <f>'AFORO-Boy.-Calle 43'!J60</f>
        <v>82</v>
      </c>
      <c r="Z46" s="153">
        <f t="shared" ref="Z46:AA46" si="78">A106</f>
        <v>1545</v>
      </c>
      <c r="AA46" s="61">
        <f t="shared" si="78"/>
        <v>1600</v>
      </c>
      <c r="AB46" s="62">
        <f t="shared" si="8"/>
        <v>1</v>
      </c>
      <c r="AC46" s="62">
        <f t="shared" si="67"/>
        <v>174</v>
      </c>
      <c r="AD46" s="62">
        <f t="shared" si="9"/>
        <v>101</v>
      </c>
      <c r="AE46" s="62">
        <f t="shared" si="10"/>
        <v>101</v>
      </c>
      <c r="AF46" s="154">
        <f t="shared" si="11"/>
        <v>82</v>
      </c>
      <c r="AG46" s="163"/>
      <c r="AH46" s="163"/>
      <c r="AI46" s="163"/>
      <c r="AJ46" s="163"/>
      <c r="AK46" s="163"/>
    </row>
    <row r="47" spans="1:37" x14ac:dyDescent="0.25">
      <c r="A47" s="29">
        <f>'AFORO-Boy.-Calle 43'!C61</f>
        <v>1600</v>
      </c>
      <c r="B47" s="25">
        <f>'AFORO-Boy.-Calle 43'!D61</f>
        <v>1615</v>
      </c>
      <c r="C47" s="34">
        <f>'AFORO-Boy.-Calle 43'!F61</f>
        <v>1</v>
      </c>
      <c r="D47" s="34">
        <f>'AFORO-Boy.-Calle 43'!G61</f>
        <v>167</v>
      </c>
      <c r="E47" s="34">
        <f>'AFORO-Boy.-Calle 43'!H61</f>
        <v>125</v>
      </c>
      <c r="F47" s="34">
        <f>'AFORO-Boy.-Calle 43'!I61</f>
        <v>76</v>
      </c>
      <c r="G47" s="35">
        <f>'AFORO-Boy.-Calle 43'!J61</f>
        <v>91</v>
      </c>
      <c r="Z47" s="153">
        <f t="shared" ref="Z47:AA47" si="79">A107</f>
        <v>1600</v>
      </c>
      <c r="AA47" s="61">
        <f t="shared" si="79"/>
        <v>1615</v>
      </c>
      <c r="AB47" s="62">
        <f t="shared" si="8"/>
        <v>1</v>
      </c>
      <c r="AC47" s="62">
        <f t="shared" si="67"/>
        <v>167</v>
      </c>
      <c r="AD47" s="62">
        <f t="shared" si="9"/>
        <v>125</v>
      </c>
      <c r="AE47" s="62">
        <f t="shared" si="10"/>
        <v>76</v>
      </c>
      <c r="AF47" s="154">
        <f t="shared" si="11"/>
        <v>91</v>
      </c>
      <c r="AG47" s="174" t="str">
        <f>Z47&amp;" a "&amp;AA62</f>
        <v>1600 a 2000</v>
      </c>
      <c r="AH47" s="163">
        <f>ROUNDUP(AVERAGE($AC$47:$AC$62),0)</f>
        <v>246</v>
      </c>
      <c r="AI47" s="163">
        <f>ROUNDUP(AVERAGE($AD$47:$AD$62),0)</f>
        <v>134</v>
      </c>
      <c r="AJ47" s="163">
        <f>ROUNDUP(AVERAGE($AE$47:$AE$62),0)</f>
        <v>94</v>
      </c>
      <c r="AK47" s="163">
        <f>ROUNDUP(AVERAGE($AF$47:$AF$62),0)</f>
        <v>221</v>
      </c>
    </row>
    <row r="48" spans="1:37" x14ac:dyDescent="0.25">
      <c r="A48" s="29">
        <f>'AFORO-Boy.-Calle 43'!C62</f>
        <v>1615</v>
      </c>
      <c r="B48" s="25">
        <f>'AFORO-Boy.-Calle 43'!D62</f>
        <v>1630</v>
      </c>
      <c r="C48" s="34">
        <f>'AFORO-Boy.-Calle 43'!F62</f>
        <v>1</v>
      </c>
      <c r="D48" s="34">
        <f>'AFORO-Boy.-Calle 43'!G62</f>
        <v>111</v>
      </c>
      <c r="E48" s="34">
        <f>'AFORO-Boy.-Calle 43'!H62</f>
        <v>134</v>
      </c>
      <c r="F48" s="34">
        <f>'AFORO-Boy.-Calle 43'!I62</f>
        <v>129</v>
      </c>
      <c r="G48" s="35">
        <f>'AFORO-Boy.-Calle 43'!J62</f>
        <v>89</v>
      </c>
      <c r="Z48" s="153">
        <f t="shared" ref="Z48:AA48" si="80">A108</f>
        <v>1615</v>
      </c>
      <c r="AA48" s="61">
        <f t="shared" si="80"/>
        <v>1630</v>
      </c>
      <c r="AB48" s="62">
        <f t="shared" si="8"/>
        <v>1</v>
      </c>
      <c r="AC48" s="62">
        <f t="shared" si="67"/>
        <v>111</v>
      </c>
      <c r="AD48" s="62">
        <f t="shared" si="9"/>
        <v>134</v>
      </c>
      <c r="AE48" s="62">
        <f t="shared" si="10"/>
        <v>129</v>
      </c>
      <c r="AF48" s="154">
        <f t="shared" si="11"/>
        <v>89</v>
      </c>
      <c r="AG48" s="163"/>
      <c r="AH48" s="163">
        <f t="shared" ref="AH48:AH62" si="81">ROUNDUP(AVERAGE($AC$47:$AC$62),0)</f>
        <v>246</v>
      </c>
      <c r="AI48" s="163">
        <f t="shared" ref="AI48:AI62" si="82">ROUNDUP(AVERAGE($AD$47:$AD$62),0)</f>
        <v>134</v>
      </c>
      <c r="AJ48" s="163">
        <f t="shared" ref="AJ48:AJ62" si="83">ROUNDUP(AVERAGE($AE$47:$AE$62),0)</f>
        <v>94</v>
      </c>
      <c r="AK48" s="163">
        <f t="shared" ref="AK48:AK62" si="84">ROUNDUP(AVERAGE($AF$47:$AF$62),0)</f>
        <v>221</v>
      </c>
    </row>
    <row r="49" spans="1:37" x14ac:dyDescent="0.25">
      <c r="A49" s="29">
        <f>'AFORO-Boy.-Calle 43'!C63</f>
        <v>1630</v>
      </c>
      <c r="B49" s="25">
        <f>'AFORO-Boy.-Calle 43'!D63</f>
        <v>1645</v>
      </c>
      <c r="C49" s="34">
        <f>'AFORO-Boy.-Calle 43'!F63</f>
        <v>1</v>
      </c>
      <c r="D49" s="34">
        <f>'AFORO-Boy.-Calle 43'!G63</f>
        <v>317</v>
      </c>
      <c r="E49" s="34">
        <f>'AFORO-Boy.-Calle 43'!H63</f>
        <v>83</v>
      </c>
      <c r="F49" s="34">
        <f>'AFORO-Boy.-Calle 43'!I63</f>
        <v>109</v>
      </c>
      <c r="G49" s="35">
        <f>'AFORO-Boy.-Calle 43'!J63</f>
        <v>117</v>
      </c>
      <c r="Z49" s="153">
        <f t="shared" ref="Z49:AA49" si="85">A109</f>
        <v>1630</v>
      </c>
      <c r="AA49" s="61">
        <f t="shared" si="85"/>
        <v>1645</v>
      </c>
      <c r="AB49" s="62">
        <f t="shared" si="8"/>
        <v>1</v>
      </c>
      <c r="AC49" s="62">
        <f t="shared" si="67"/>
        <v>317</v>
      </c>
      <c r="AD49" s="62">
        <f t="shared" si="9"/>
        <v>83</v>
      </c>
      <c r="AE49" s="62">
        <f t="shared" si="10"/>
        <v>109</v>
      </c>
      <c r="AF49" s="154">
        <f t="shared" si="11"/>
        <v>117</v>
      </c>
      <c r="AG49" s="163"/>
      <c r="AH49" s="163">
        <f t="shared" si="81"/>
        <v>246</v>
      </c>
      <c r="AI49" s="163">
        <f t="shared" si="82"/>
        <v>134</v>
      </c>
      <c r="AJ49" s="163">
        <f t="shared" si="83"/>
        <v>94</v>
      </c>
      <c r="AK49" s="163">
        <f t="shared" si="84"/>
        <v>221</v>
      </c>
    </row>
    <row r="50" spans="1:37" x14ac:dyDescent="0.25">
      <c r="A50" s="29">
        <f>'AFORO-Boy.-Calle 43'!C64</f>
        <v>1645</v>
      </c>
      <c r="B50" s="25">
        <f>'AFORO-Boy.-Calle 43'!D64</f>
        <v>1700</v>
      </c>
      <c r="C50" s="34">
        <f>'AFORO-Boy.-Calle 43'!F64</f>
        <v>1</v>
      </c>
      <c r="D50" s="34">
        <f>'AFORO-Boy.-Calle 43'!G64</f>
        <v>135</v>
      </c>
      <c r="E50" s="34">
        <f>'AFORO-Boy.-Calle 43'!H64</f>
        <v>120</v>
      </c>
      <c r="F50" s="34">
        <f>'AFORO-Boy.-Calle 43'!I64</f>
        <v>128</v>
      </c>
      <c r="G50" s="35">
        <f>'AFORO-Boy.-Calle 43'!J64</f>
        <v>79</v>
      </c>
      <c r="Z50" s="153">
        <f t="shared" ref="Z50:AA50" si="86">A110</f>
        <v>1645</v>
      </c>
      <c r="AA50" s="61">
        <f t="shared" si="86"/>
        <v>1700</v>
      </c>
      <c r="AB50" s="62">
        <f t="shared" si="8"/>
        <v>1</v>
      </c>
      <c r="AC50" s="62">
        <f t="shared" si="67"/>
        <v>135</v>
      </c>
      <c r="AD50" s="62">
        <f t="shared" si="9"/>
        <v>120</v>
      </c>
      <c r="AE50" s="62">
        <f t="shared" si="10"/>
        <v>128</v>
      </c>
      <c r="AF50" s="154">
        <f t="shared" si="11"/>
        <v>79</v>
      </c>
      <c r="AG50" s="3"/>
      <c r="AH50" s="163">
        <f t="shared" si="81"/>
        <v>246</v>
      </c>
      <c r="AI50" s="163">
        <f t="shared" si="82"/>
        <v>134</v>
      </c>
      <c r="AJ50" s="163">
        <f t="shared" si="83"/>
        <v>94</v>
      </c>
      <c r="AK50" s="163">
        <f t="shared" si="84"/>
        <v>221</v>
      </c>
    </row>
    <row r="51" spans="1:37" x14ac:dyDescent="0.25">
      <c r="A51" s="29">
        <f>'AFORO-Boy.-Calle 43'!C65</f>
        <v>1700</v>
      </c>
      <c r="B51" s="25">
        <f>'AFORO-Boy.-Calle 43'!D65</f>
        <v>1715</v>
      </c>
      <c r="C51" s="34">
        <f>'AFORO-Boy.-Calle 43'!F65</f>
        <v>1</v>
      </c>
      <c r="D51" s="34">
        <f>'AFORO-Boy.-Calle 43'!G65</f>
        <v>200</v>
      </c>
      <c r="E51" s="34">
        <f>'AFORO-Boy.-Calle 43'!H65</f>
        <v>90</v>
      </c>
      <c r="F51" s="34">
        <f>'AFORO-Boy.-Calle 43'!I65</f>
        <v>147</v>
      </c>
      <c r="G51" s="35">
        <f>'AFORO-Boy.-Calle 43'!J65</f>
        <v>130</v>
      </c>
      <c r="Z51" s="153">
        <f t="shared" ref="Z51:AA51" si="87">A111</f>
        <v>1700</v>
      </c>
      <c r="AA51" s="61">
        <f t="shared" si="87"/>
        <v>1715</v>
      </c>
      <c r="AB51" s="62">
        <f t="shared" si="8"/>
        <v>1</v>
      </c>
      <c r="AC51" s="62">
        <f t="shared" si="67"/>
        <v>200</v>
      </c>
      <c r="AD51" s="62">
        <f t="shared" si="9"/>
        <v>90</v>
      </c>
      <c r="AE51" s="62">
        <f t="shared" si="10"/>
        <v>147</v>
      </c>
      <c r="AF51" s="154">
        <f t="shared" si="11"/>
        <v>130</v>
      </c>
      <c r="AG51" s="163"/>
      <c r="AH51" s="163">
        <f t="shared" si="81"/>
        <v>246</v>
      </c>
      <c r="AI51" s="163">
        <f t="shared" si="82"/>
        <v>134</v>
      </c>
      <c r="AJ51" s="163">
        <f t="shared" si="83"/>
        <v>94</v>
      </c>
      <c r="AK51" s="163">
        <f t="shared" si="84"/>
        <v>221</v>
      </c>
    </row>
    <row r="52" spans="1:37" x14ac:dyDescent="0.25">
      <c r="A52" s="29">
        <f>'AFORO-Boy.-Calle 43'!C66</f>
        <v>1715</v>
      </c>
      <c r="B52" s="25">
        <f>'AFORO-Boy.-Calle 43'!D66</f>
        <v>1730</v>
      </c>
      <c r="C52" s="34">
        <f>'AFORO-Boy.-Calle 43'!F66</f>
        <v>1</v>
      </c>
      <c r="D52" s="34">
        <f>'AFORO-Boy.-Calle 43'!G66</f>
        <v>192</v>
      </c>
      <c r="E52" s="34">
        <f>'AFORO-Boy.-Calle 43'!H66</f>
        <v>84</v>
      </c>
      <c r="F52" s="34">
        <f>'AFORO-Boy.-Calle 43'!I66</f>
        <v>132</v>
      </c>
      <c r="G52" s="35">
        <f>'AFORO-Boy.-Calle 43'!J66</f>
        <v>180</v>
      </c>
      <c r="Z52" s="153">
        <f t="shared" ref="Z52:AA52" si="88">A112</f>
        <v>1715</v>
      </c>
      <c r="AA52" s="61">
        <f t="shared" si="88"/>
        <v>1730</v>
      </c>
      <c r="AB52" s="62">
        <f t="shared" si="8"/>
        <v>1</v>
      </c>
      <c r="AC52" s="62">
        <f t="shared" si="67"/>
        <v>192</v>
      </c>
      <c r="AD52" s="62">
        <f t="shared" si="9"/>
        <v>84</v>
      </c>
      <c r="AE52" s="62">
        <f t="shared" si="10"/>
        <v>132</v>
      </c>
      <c r="AF52" s="154">
        <f t="shared" si="11"/>
        <v>180</v>
      </c>
      <c r="AG52" s="163"/>
      <c r="AH52" s="163">
        <f t="shared" si="81"/>
        <v>246</v>
      </c>
      <c r="AI52" s="163">
        <f t="shared" si="82"/>
        <v>134</v>
      </c>
      <c r="AJ52" s="163">
        <f t="shared" si="83"/>
        <v>94</v>
      </c>
      <c r="AK52" s="163">
        <f t="shared" si="84"/>
        <v>221</v>
      </c>
    </row>
    <row r="53" spans="1:37" x14ac:dyDescent="0.25">
      <c r="A53" s="29">
        <f>'AFORO-Boy.-Calle 43'!C67</f>
        <v>1730</v>
      </c>
      <c r="B53" s="25">
        <f>'AFORO-Boy.-Calle 43'!D67</f>
        <v>1745</v>
      </c>
      <c r="C53" s="34">
        <f>'AFORO-Boy.-Calle 43'!F67</f>
        <v>1</v>
      </c>
      <c r="D53" s="34">
        <f>'AFORO-Boy.-Calle 43'!G67</f>
        <v>190</v>
      </c>
      <c r="E53" s="34">
        <f>'AFORO-Boy.-Calle 43'!H67</f>
        <v>140</v>
      </c>
      <c r="F53" s="34">
        <f>'AFORO-Boy.-Calle 43'!I67</f>
        <v>135</v>
      </c>
      <c r="G53" s="35">
        <f>'AFORO-Boy.-Calle 43'!J67</f>
        <v>280</v>
      </c>
      <c r="Z53" s="153">
        <f t="shared" ref="Z53:AA53" si="89">A113</f>
        <v>1730</v>
      </c>
      <c r="AA53" s="61">
        <f t="shared" si="89"/>
        <v>1745</v>
      </c>
      <c r="AB53" s="62">
        <f t="shared" si="8"/>
        <v>1</v>
      </c>
      <c r="AC53" s="62">
        <f t="shared" si="67"/>
        <v>190</v>
      </c>
      <c r="AD53" s="62">
        <f t="shared" si="9"/>
        <v>140</v>
      </c>
      <c r="AE53" s="62">
        <f t="shared" si="10"/>
        <v>135</v>
      </c>
      <c r="AF53" s="154">
        <f t="shared" si="11"/>
        <v>280</v>
      </c>
      <c r="AG53" s="163"/>
      <c r="AH53" s="163">
        <f t="shared" si="81"/>
        <v>246</v>
      </c>
      <c r="AI53" s="163">
        <f t="shared" si="82"/>
        <v>134</v>
      </c>
      <c r="AJ53" s="163">
        <f t="shared" si="83"/>
        <v>94</v>
      </c>
      <c r="AK53" s="163">
        <f t="shared" si="84"/>
        <v>221</v>
      </c>
    </row>
    <row r="54" spans="1:37" x14ac:dyDescent="0.25">
      <c r="A54" s="29">
        <f>'AFORO-Boy.-Calle 43'!C68</f>
        <v>1745</v>
      </c>
      <c r="B54" s="25">
        <f>'AFORO-Boy.-Calle 43'!D68</f>
        <v>1800</v>
      </c>
      <c r="C54" s="34">
        <f>'AFORO-Boy.-Calle 43'!F68</f>
        <v>1</v>
      </c>
      <c r="D54" s="34">
        <f>'AFORO-Boy.-Calle 43'!G68</f>
        <v>245</v>
      </c>
      <c r="E54" s="34">
        <f>'AFORO-Boy.-Calle 43'!H68</f>
        <v>146</v>
      </c>
      <c r="F54" s="34">
        <f>'AFORO-Boy.-Calle 43'!I68</f>
        <v>43</v>
      </c>
      <c r="G54" s="35">
        <f>'AFORO-Boy.-Calle 43'!J68</f>
        <v>386</v>
      </c>
      <c r="Z54" s="153">
        <f t="shared" ref="Z54:AA54" si="90">A114</f>
        <v>1745</v>
      </c>
      <c r="AA54" s="61">
        <f t="shared" si="90"/>
        <v>1800</v>
      </c>
      <c r="AB54" s="62">
        <f t="shared" si="8"/>
        <v>1</v>
      </c>
      <c r="AC54" s="62">
        <f t="shared" si="67"/>
        <v>245</v>
      </c>
      <c r="AD54" s="62">
        <f t="shared" si="9"/>
        <v>146</v>
      </c>
      <c r="AE54" s="62">
        <f t="shared" si="10"/>
        <v>43</v>
      </c>
      <c r="AF54" s="154">
        <f t="shared" si="11"/>
        <v>386</v>
      </c>
      <c r="AG54" s="163"/>
      <c r="AH54" s="163">
        <f t="shared" si="81"/>
        <v>246</v>
      </c>
      <c r="AI54" s="163">
        <f t="shared" si="82"/>
        <v>134</v>
      </c>
      <c r="AJ54" s="163">
        <f t="shared" si="83"/>
        <v>94</v>
      </c>
      <c r="AK54" s="163">
        <f t="shared" si="84"/>
        <v>221</v>
      </c>
    </row>
    <row r="55" spans="1:37" x14ac:dyDescent="0.25">
      <c r="A55" s="29">
        <f>'AFORO-Boy.-Calle 43'!C69</f>
        <v>1800</v>
      </c>
      <c r="B55" s="25">
        <f>'AFORO-Boy.-Calle 43'!D69</f>
        <v>1815</v>
      </c>
      <c r="C55" s="34">
        <f>'AFORO-Boy.-Calle 43'!F69</f>
        <v>1</v>
      </c>
      <c r="D55" s="34">
        <f>'AFORO-Boy.-Calle 43'!G69</f>
        <v>313</v>
      </c>
      <c r="E55" s="34">
        <f>'AFORO-Boy.-Calle 43'!H69</f>
        <v>183</v>
      </c>
      <c r="F55" s="34">
        <f>'AFORO-Boy.-Calle 43'!I69</f>
        <v>85</v>
      </c>
      <c r="G55" s="35">
        <f>'AFORO-Boy.-Calle 43'!J69</f>
        <v>361</v>
      </c>
      <c r="Z55" s="153">
        <f t="shared" ref="Z55:AA55" si="91">A115</f>
        <v>1800</v>
      </c>
      <c r="AA55" s="61">
        <f t="shared" si="91"/>
        <v>1815</v>
      </c>
      <c r="AB55" s="62">
        <f t="shared" si="8"/>
        <v>1</v>
      </c>
      <c r="AC55" s="62">
        <f t="shared" si="67"/>
        <v>313</v>
      </c>
      <c r="AD55" s="62">
        <f t="shared" si="9"/>
        <v>183</v>
      </c>
      <c r="AE55" s="62">
        <f t="shared" si="10"/>
        <v>85</v>
      </c>
      <c r="AF55" s="154">
        <f t="shared" si="11"/>
        <v>361</v>
      </c>
      <c r="AG55" s="163"/>
      <c r="AH55" s="163">
        <f t="shared" si="81"/>
        <v>246</v>
      </c>
      <c r="AI55" s="163">
        <f t="shared" si="82"/>
        <v>134</v>
      </c>
      <c r="AJ55" s="163">
        <f t="shared" si="83"/>
        <v>94</v>
      </c>
      <c r="AK55" s="163">
        <f t="shared" si="84"/>
        <v>221</v>
      </c>
    </row>
    <row r="56" spans="1:37" x14ac:dyDescent="0.25">
      <c r="A56" s="29">
        <f>'AFORO-Boy.-Calle 43'!C70</f>
        <v>1815</v>
      </c>
      <c r="B56" s="25">
        <f>'AFORO-Boy.-Calle 43'!D70</f>
        <v>1830</v>
      </c>
      <c r="C56" s="34">
        <f>'AFORO-Boy.-Calle 43'!F70</f>
        <v>1</v>
      </c>
      <c r="D56" s="34">
        <f>'AFORO-Boy.-Calle 43'!G70</f>
        <v>414</v>
      </c>
      <c r="E56" s="34">
        <f>'AFORO-Boy.-Calle 43'!H70</f>
        <v>149</v>
      </c>
      <c r="F56" s="34">
        <f>'AFORO-Boy.-Calle 43'!I70</f>
        <v>90</v>
      </c>
      <c r="G56" s="35">
        <f>'AFORO-Boy.-Calle 43'!J70</f>
        <v>297</v>
      </c>
      <c r="Z56" s="153">
        <f t="shared" ref="Z56:AA56" si="92">A116</f>
        <v>1815</v>
      </c>
      <c r="AA56" s="61">
        <f t="shared" si="92"/>
        <v>1830</v>
      </c>
      <c r="AB56" s="62">
        <f t="shared" si="8"/>
        <v>1</v>
      </c>
      <c r="AC56" s="62">
        <f t="shared" si="67"/>
        <v>414</v>
      </c>
      <c r="AD56" s="62">
        <f t="shared" si="9"/>
        <v>149</v>
      </c>
      <c r="AE56" s="62">
        <f t="shared" si="10"/>
        <v>90</v>
      </c>
      <c r="AF56" s="154">
        <f t="shared" si="11"/>
        <v>297</v>
      </c>
      <c r="AG56" s="163"/>
      <c r="AH56" s="163">
        <f t="shared" si="81"/>
        <v>246</v>
      </c>
      <c r="AI56" s="163">
        <f t="shared" si="82"/>
        <v>134</v>
      </c>
      <c r="AJ56" s="163">
        <f t="shared" si="83"/>
        <v>94</v>
      </c>
      <c r="AK56" s="163">
        <f t="shared" si="84"/>
        <v>221</v>
      </c>
    </row>
    <row r="57" spans="1:37" x14ac:dyDescent="0.25">
      <c r="A57" s="29">
        <f>'AFORO-Boy.-Calle 43'!C71</f>
        <v>1830</v>
      </c>
      <c r="B57" s="25">
        <f>'AFORO-Boy.-Calle 43'!D71</f>
        <v>1845</v>
      </c>
      <c r="C57" s="34">
        <f>'AFORO-Boy.-Calle 43'!F71</f>
        <v>1</v>
      </c>
      <c r="D57" s="34">
        <f>'AFORO-Boy.-Calle 43'!G71</f>
        <v>268</v>
      </c>
      <c r="E57" s="34">
        <f>'AFORO-Boy.-Calle 43'!H71</f>
        <v>195</v>
      </c>
      <c r="F57" s="34">
        <f>'AFORO-Boy.-Calle 43'!I71</f>
        <v>98</v>
      </c>
      <c r="G57" s="35">
        <f>'AFORO-Boy.-Calle 43'!J71</f>
        <v>341</v>
      </c>
      <c r="Z57" s="153">
        <f t="shared" ref="Z57:AA57" si="93">A117</f>
        <v>1830</v>
      </c>
      <c r="AA57" s="61">
        <f t="shared" si="93"/>
        <v>1845</v>
      </c>
      <c r="AB57" s="62">
        <f t="shared" si="8"/>
        <v>1</v>
      </c>
      <c r="AC57" s="62">
        <f t="shared" si="67"/>
        <v>268</v>
      </c>
      <c r="AD57" s="62">
        <f t="shared" si="9"/>
        <v>195</v>
      </c>
      <c r="AE57" s="62">
        <f t="shared" si="10"/>
        <v>98</v>
      </c>
      <c r="AF57" s="154">
        <f t="shared" si="11"/>
        <v>341</v>
      </c>
      <c r="AG57" s="163"/>
      <c r="AH57" s="163">
        <f t="shared" si="81"/>
        <v>246</v>
      </c>
      <c r="AI57" s="163">
        <f t="shared" si="82"/>
        <v>134</v>
      </c>
      <c r="AJ57" s="163">
        <f t="shared" si="83"/>
        <v>94</v>
      </c>
      <c r="AK57" s="163">
        <f t="shared" si="84"/>
        <v>221</v>
      </c>
    </row>
    <row r="58" spans="1:37" x14ac:dyDescent="0.25">
      <c r="A58" s="29">
        <f>'AFORO-Boy.-Calle 43'!C72</f>
        <v>1845</v>
      </c>
      <c r="B58" s="25">
        <f>'AFORO-Boy.-Calle 43'!D72</f>
        <v>1900</v>
      </c>
      <c r="C58" s="34">
        <f>'AFORO-Boy.-Calle 43'!F72</f>
        <v>1</v>
      </c>
      <c r="D58" s="34">
        <f>'AFORO-Boy.-Calle 43'!G72</f>
        <v>330</v>
      </c>
      <c r="E58" s="34">
        <f>'AFORO-Boy.-Calle 43'!H72</f>
        <v>110</v>
      </c>
      <c r="F58" s="34">
        <f>'AFORO-Boy.-Calle 43'!I72</f>
        <v>73</v>
      </c>
      <c r="G58" s="35">
        <f>'AFORO-Boy.-Calle 43'!J72</f>
        <v>293</v>
      </c>
      <c r="Z58" s="153">
        <f t="shared" ref="Z58:AA58" si="94">A118</f>
        <v>1845</v>
      </c>
      <c r="AA58" s="61">
        <f t="shared" si="94"/>
        <v>1900</v>
      </c>
      <c r="AB58" s="62">
        <f t="shared" si="8"/>
        <v>1</v>
      </c>
      <c r="AC58" s="62">
        <f t="shared" si="67"/>
        <v>330</v>
      </c>
      <c r="AD58" s="62">
        <f t="shared" si="9"/>
        <v>110</v>
      </c>
      <c r="AE58" s="62">
        <f t="shared" si="10"/>
        <v>73</v>
      </c>
      <c r="AF58" s="154">
        <f t="shared" si="11"/>
        <v>293</v>
      </c>
      <c r="AG58" s="163"/>
      <c r="AH58" s="163">
        <f t="shared" si="81"/>
        <v>246</v>
      </c>
      <c r="AI58" s="163">
        <f t="shared" si="82"/>
        <v>134</v>
      </c>
      <c r="AJ58" s="163">
        <f t="shared" si="83"/>
        <v>94</v>
      </c>
      <c r="AK58" s="163">
        <f t="shared" si="84"/>
        <v>221</v>
      </c>
    </row>
    <row r="59" spans="1:37" s="31" customFormat="1" x14ac:dyDescent="0.25">
      <c r="A59" s="29">
        <f>'AFORO-Boy.-Calle 43'!C73</f>
        <v>1900</v>
      </c>
      <c r="B59" s="25">
        <f>'AFORO-Boy.-Calle 43'!D73</f>
        <v>1915</v>
      </c>
      <c r="C59" s="34">
        <f>'AFORO-Boy.-Calle 43'!F73</f>
        <v>1</v>
      </c>
      <c r="D59" s="34">
        <f>'AFORO-Boy.-Calle 43'!G73</f>
        <v>343</v>
      </c>
      <c r="E59" s="34">
        <f>'AFORO-Boy.-Calle 43'!H73</f>
        <v>131</v>
      </c>
      <c r="F59" s="34">
        <f>'AFORO-Boy.-Calle 43'!I73</f>
        <v>35</v>
      </c>
      <c r="G59" s="35">
        <f>'AFORO-Boy.-Calle 43'!J73</f>
        <v>282</v>
      </c>
      <c r="Z59" s="153">
        <f t="shared" ref="Z59:AA59" si="95">A119</f>
        <v>1900</v>
      </c>
      <c r="AA59" s="61">
        <f t="shared" si="95"/>
        <v>1915</v>
      </c>
      <c r="AB59" s="62">
        <f t="shared" si="8"/>
        <v>1</v>
      </c>
      <c r="AC59" s="62">
        <f t="shared" si="67"/>
        <v>343</v>
      </c>
      <c r="AD59" s="62">
        <f t="shared" si="9"/>
        <v>131</v>
      </c>
      <c r="AE59" s="62">
        <f t="shared" si="10"/>
        <v>35</v>
      </c>
      <c r="AF59" s="154">
        <f t="shared" si="11"/>
        <v>282</v>
      </c>
      <c r="AG59" s="163"/>
      <c r="AH59" s="163">
        <f t="shared" si="81"/>
        <v>246</v>
      </c>
      <c r="AI59" s="163">
        <f t="shared" si="82"/>
        <v>134</v>
      </c>
      <c r="AJ59" s="163">
        <f t="shared" si="83"/>
        <v>94</v>
      </c>
      <c r="AK59" s="163">
        <f t="shared" si="84"/>
        <v>221</v>
      </c>
    </row>
    <row r="60" spans="1:37" s="31" customFormat="1" x14ac:dyDescent="0.25">
      <c r="A60" s="29">
        <f>'AFORO-Boy.-Calle 43'!C74</f>
        <v>1915</v>
      </c>
      <c r="B60" s="25">
        <f>'AFORO-Boy.-Calle 43'!D74</f>
        <v>1930</v>
      </c>
      <c r="C60" s="34">
        <f>'AFORO-Boy.-Calle 43'!F74</f>
        <v>1</v>
      </c>
      <c r="D60" s="34">
        <f>'AFORO-Boy.-Calle 43'!G74</f>
        <v>151</v>
      </c>
      <c r="E60" s="34">
        <f>'AFORO-Boy.-Calle 43'!H74</f>
        <v>160</v>
      </c>
      <c r="F60" s="34">
        <f>'AFORO-Boy.-Calle 43'!I74</f>
        <v>84</v>
      </c>
      <c r="G60" s="35">
        <f>'AFORO-Boy.-Calle 43'!J74</f>
        <v>182</v>
      </c>
      <c r="Z60" s="153">
        <f t="shared" ref="Z60:AA60" si="96">A120</f>
        <v>1915</v>
      </c>
      <c r="AA60" s="61">
        <f t="shared" si="96"/>
        <v>1930</v>
      </c>
      <c r="AB60" s="62">
        <f t="shared" si="8"/>
        <v>1</v>
      </c>
      <c r="AC60" s="62">
        <f t="shared" si="67"/>
        <v>151</v>
      </c>
      <c r="AD60" s="62">
        <f t="shared" si="9"/>
        <v>160</v>
      </c>
      <c r="AE60" s="62">
        <f t="shared" si="10"/>
        <v>84</v>
      </c>
      <c r="AF60" s="154">
        <f t="shared" si="11"/>
        <v>182</v>
      </c>
      <c r="AG60" s="163"/>
      <c r="AH60" s="163">
        <f t="shared" si="81"/>
        <v>246</v>
      </c>
      <c r="AI60" s="163">
        <f t="shared" si="82"/>
        <v>134</v>
      </c>
      <c r="AJ60" s="163">
        <f t="shared" si="83"/>
        <v>94</v>
      </c>
      <c r="AK60" s="163">
        <f t="shared" si="84"/>
        <v>221</v>
      </c>
    </row>
    <row r="61" spans="1:37" s="31" customFormat="1" x14ac:dyDescent="0.25">
      <c r="A61" s="29">
        <f>'AFORO-Boy.-Calle 43'!C75</f>
        <v>1930</v>
      </c>
      <c r="B61" s="25">
        <f>'AFORO-Boy.-Calle 43'!D75</f>
        <v>1945</v>
      </c>
      <c r="C61" s="34">
        <f>'AFORO-Boy.-Calle 43'!F75</f>
        <v>1</v>
      </c>
      <c r="D61" s="34">
        <f>'AFORO-Boy.-Calle 43'!G75</f>
        <v>303</v>
      </c>
      <c r="E61" s="34">
        <f>'AFORO-Boy.-Calle 43'!H75</f>
        <v>134</v>
      </c>
      <c r="F61" s="34">
        <f>'AFORO-Boy.-Calle 43'!I75</f>
        <v>79</v>
      </c>
      <c r="G61" s="35">
        <f>'AFORO-Boy.-Calle 43'!J75</f>
        <v>238</v>
      </c>
      <c r="Z61" s="153">
        <f t="shared" ref="Z61:AA61" si="97">A121</f>
        <v>1930</v>
      </c>
      <c r="AA61" s="61">
        <f t="shared" si="97"/>
        <v>1945</v>
      </c>
      <c r="AB61" s="62">
        <f t="shared" si="8"/>
        <v>1</v>
      </c>
      <c r="AC61" s="62">
        <f t="shared" si="67"/>
        <v>303</v>
      </c>
      <c r="AD61" s="62">
        <f t="shared" si="9"/>
        <v>134</v>
      </c>
      <c r="AE61" s="62">
        <f t="shared" si="10"/>
        <v>79</v>
      </c>
      <c r="AF61" s="154">
        <f t="shared" si="11"/>
        <v>238</v>
      </c>
      <c r="AG61" s="163"/>
      <c r="AH61" s="163">
        <f t="shared" si="81"/>
        <v>246</v>
      </c>
      <c r="AI61" s="163">
        <f t="shared" si="82"/>
        <v>134</v>
      </c>
      <c r="AJ61" s="163">
        <f t="shared" si="83"/>
        <v>94</v>
      </c>
      <c r="AK61" s="163">
        <f t="shared" si="84"/>
        <v>221</v>
      </c>
    </row>
    <row r="62" spans="1:37" s="31" customFormat="1" x14ac:dyDescent="0.25">
      <c r="A62" s="29">
        <f>'AFORO-Boy.-Calle 43'!C76</f>
        <v>1945</v>
      </c>
      <c r="B62" s="25">
        <f>'AFORO-Boy.-Calle 43'!D76</f>
        <v>2000</v>
      </c>
      <c r="C62" s="34">
        <f>'AFORO-Boy.-Calle 43'!F76</f>
        <v>1</v>
      </c>
      <c r="D62" s="34">
        <f>'AFORO-Boy.-Calle 43'!G76</f>
        <v>254</v>
      </c>
      <c r="E62" s="34">
        <f>'AFORO-Boy.-Calle 43'!H76</f>
        <v>147</v>
      </c>
      <c r="F62" s="34">
        <f>'AFORO-Boy.-Calle 43'!I76</f>
        <v>56</v>
      </c>
      <c r="G62" s="35">
        <f>'AFORO-Boy.-Calle 43'!J76</f>
        <v>188</v>
      </c>
      <c r="Z62" s="153">
        <f t="shared" ref="Z62:AA62" si="98">A122</f>
        <v>1945</v>
      </c>
      <c r="AA62" s="61">
        <f t="shared" si="98"/>
        <v>2000</v>
      </c>
      <c r="AB62" s="62">
        <f t="shared" si="8"/>
        <v>1</v>
      </c>
      <c r="AC62" s="62">
        <f t="shared" si="67"/>
        <v>254</v>
      </c>
      <c r="AD62" s="62">
        <f t="shared" si="9"/>
        <v>147</v>
      </c>
      <c r="AE62" s="62">
        <f t="shared" si="10"/>
        <v>56</v>
      </c>
      <c r="AF62" s="154">
        <f t="shared" si="11"/>
        <v>188</v>
      </c>
      <c r="AG62" s="163"/>
      <c r="AH62" s="163">
        <f t="shared" si="81"/>
        <v>246</v>
      </c>
      <c r="AI62" s="163">
        <f t="shared" si="82"/>
        <v>134</v>
      </c>
      <c r="AJ62" s="163">
        <f t="shared" si="83"/>
        <v>94</v>
      </c>
      <c r="AK62" s="163">
        <f t="shared" si="84"/>
        <v>221</v>
      </c>
    </row>
    <row r="63" spans="1:37" s="67" customFormat="1" ht="36" x14ac:dyDescent="0.25">
      <c r="A63" s="29">
        <f>'AFORO-Boy.-Calle 43'!C77</f>
        <v>500</v>
      </c>
      <c r="B63" s="25">
        <f>'AFORO-Boy.-Calle 43'!D77</f>
        <v>515</v>
      </c>
      <c r="C63" s="34" t="str">
        <f>'AFORO-Boy.-Calle 43'!F77</f>
        <v>1B</v>
      </c>
      <c r="D63" s="34">
        <f>'AFORO-Boy.-Calle 43'!G81</f>
        <v>100</v>
      </c>
      <c r="E63" s="34">
        <f>'AFORO-Boy.-Calle 43'!H81</f>
        <v>3</v>
      </c>
      <c r="F63" s="34">
        <f>'AFORO-Boy.-Calle 43'!I81</f>
        <v>4</v>
      </c>
      <c r="G63" s="35">
        <f>'AFORO-Boy.-Calle 43'!J81</f>
        <v>63</v>
      </c>
      <c r="Z63" s="153">
        <f t="shared" ref="Z63:AA63" si="99">A123</f>
        <v>500</v>
      </c>
      <c r="AA63" s="61">
        <f t="shared" si="99"/>
        <v>515</v>
      </c>
      <c r="AB63" s="62" t="str">
        <f>C63</f>
        <v>1B</v>
      </c>
      <c r="AC63" s="62">
        <f>D63+D123+D243</f>
        <v>100</v>
      </c>
      <c r="AD63" s="62">
        <f t="shared" ref="AD63:AF63" si="100">E63+E123+E243</f>
        <v>3</v>
      </c>
      <c r="AE63" s="62">
        <f t="shared" si="100"/>
        <v>4</v>
      </c>
      <c r="AF63" s="154">
        <f t="shared" si="100"/>
        <v>63</v>
      </c>
      <c r="AG63" s="162" t="s">
        <v>77</v>
      </c>
      <c r="AH63" s="162" t="str">
        <f>"PROM. DE AUTOS"&amp;" "&amp;AH68</f>
        <v>PROM. DE AUTOS 142</v>
      </c>
      <c r="AI63" s="162" t="str">
        <f>"PROM. DE BUSES"&amp;" "&amp;AI68</f>
        <v>PROM. DE BUSES 3</v>
      </c>
      <c r="AJ63" s="162" t="str">
        <f>"PROM. DE CAMIONES"&amp;" "&amp;AJ68</f>
        <v>PROM. DE CAMIONES 15</v>
      </c>
      <c r="AK63" s="152" t="str">
        <f>"PROM. DE MOTOS"&amp;" "&amp;AK68</f>
        <v>PROM. DE MOTOS 65</v>
      </c>
    </row>
    <row r="64" spans="1:37" s="67" customFormat="1" x14ac:dyDescent="0.25">
      <c r="A64" s="29">
        <f>'AFORO-Boy.-Calle 43'!C78</f>
        <v>515</v>
      </c>
      <c r="B64" s="25">
        <f>'AFORO-Boy.-Calle 43'!D78</f>
        <v>530</v>
      </c>
      <c r="C64" s="34" t="str">
        <f>'AFORO-Boy.-Calle 43'!F78</f>
        <v>1B</v>
      </c>
      <c r="D64" s="34">
        <f>'AFORO-Boy.-Calle 43'!G82</f>
        <v>92</v>
      </c>
      <c r="E64" s="34">
        <f>'AFORO-Boy.-Calle 43'!H82</f>
        <v>1</v>
      </c>
      <c r="F64" s="34">
        <f>'AFORO-Boy.-Calle 43'!I82</f>
        <v>7</v>
      </c>
      <c r="G64" s="35">
        <f>'AFORO-Boy.-Calle 43'!J82</f>
        <v>73</v>
      </c>
      <c r="Z64" s="153">
        <f t="shared" ref="Z64:AA64" si="101">A124</f>
        <v>515</v>
      </c>
      <c r="AA64" s="61">
        <f t="shared" si="101"/>
        <v>530</v>
      </c>
      <c r="AB64" s="62" t="str">
        <f t="shared" ref="AB64:AB122" si="102">C64</f>
        <v>1B</v>
      </c>
      <c r="AC64" s="62">
        <f t="shared" ref="AC64:AC122" si="103">D64+D124+D244</f>
        <v>92</v>
      </c>
      <c r="AD64" s="62">
        <f t="shared" ref="AD64:AD122" si="104">E64+E124+E244</f>
        <v>1</v>
      </c>
      <c r="AE64" s="62">
        <f t="shared" ref="AE64:AE122" si="105">F64+F124+F244</f>
        <v>7</v>
      </c>
      <c r="AF64" s="154">
        <f t="shared" ref="AF64:AF121" si="106">G64+G124+G244</f>
        <v>73</v>
      </c>
      <c r="AG64" s="163"/>
      <c r="AH64" s="163"/>
      <c r="AI64" s="163"/>
      <c r="AJ64" s="163"/>
      <c r="AK64" s="163"/>
    </row>
    <row r="65" spans="1:37" s="67" customFormat="1" x14ac:dyDescent="0.25">
      <c r="A65" s="29">
        <f>'AFORO-Boy.-Calle 43'!C79</f>
        <v>530</v>
      </c>
      <c r="B65" s="25">
        <f>'AFORO-Boy.-Calle 43'!D79</f>
        <v>545</v>
      </c>
      <c r="C65" s="34" t="str">
        <f>'AFORO-Boy.-Calle 43'!F79</f>
        <v>1B</v>
      </c>
      <c r="D65" s="34">
        <f>'AFORO-Boy.-Calle 43'!G83</f>
        <v>97</v>
      </c>
      <c r="E65" s="34">
        <f>'AFORO-Boy.-Calle 43'!H83</f>
        <v>1</v>
      </c>
      <c r="F65" s="34">
        <f>'AFORO-Boy.-Calle 43'!I83</f>
        <v>7</v>
      </c>
      <c r="G65" s="35">
        <f>'AFORO-Boy.-Calle 43'!J83</f>
        <v>70</v>
      </c>
      <c r="Z65" s="153">
        <f t="shared" ref="Z65:AA65" si="107">A125</f>
        <v>530</v>
      </c>
      <c r="AA65" s="61">
        <f t="shared" si="107"/>
        <v>545</v>
      </c>
      <c r="AB65" s="62" t="str">
        <f t="shared" si="102"/>
        <v>1B</v>
      </c>
      <c r="AC65" s="62">
        <f t="shared" si="103"/>
        <v>97</v>
      </c>
      <c r="AD65" s="62">
        <f t="shared" si="104"/>
        <v>1</v>
      </c>
      <c r="AE65" s="62">
        <f t="shared" si="105"/>
        <v>7</v>
      </c>
      <c r="AF65" s="154">
        <f t="shared" si="106"/>
        <v>70</v>
      </c>
      <c r="AG65" s="163"/>
      <c r="AH65" s="163"/>
      <c r="AI65" s="163"/>
      <c r="AJ65" s="163"/>
      <c r="AK65" s="163"/>
    </row>
    <row r="66" spans="1:37" s="67" customFormat="1" x14ac:dyDescent="0.25">
      <c r="A66" s="29">
        <f>'AFORO-Boy.-Calle 43'!C80</f>
        <v>545</v>
      </c>
      <c r="B66" s="25">
        <f>'AFORO-Boy.-Calle 43'!D80</f>
        <v>600</v>
      </c>
      <c r="C66" s="34" t="str">
        <f>'AFORO-Boy.-Calle 43'!F80</f>
        <v>1B</v>
      </c>
      <c r="D66" s="34">
        <f>'AFORO-Boy.-Calle 43'!G84</f>
        <v>103</v>
      </c>
      <c r="E66" s="34">
        <f>'AFORO-Boy.-Calle 43'!H84</f>
        <v>1</v>
      </c>
      <c r="F66" s="34">
        <f>'AFORO-Boy.-Calle 43'!I84</f>
        <v>4</v>
      </c>
      <c r="G66" s="35">
        <f>'AFORO-Boy.-Calle 43'!J84</f>
        <v>65</v>
      </c>
      <c r="Z66" s="153">
        <f t="shared" ref="Z66:AA66" si="108">A126</f>
        <v>545</v>
      </c>
      <c r="AA66" s="61">
        <f t="shared" si="108"/>
        <v>600</v>
      </c>
      <c r="AB66" s="62" t="str">
        <f t="shared" si="102"/>
        <v>1B</v>
      </c>
      <c r="AC66" s="62">
        <f t="shared" si="103"/>
        <v>103</v>
      </c>
      <c r="AD66" s="62">
        <f t="shared" si="104"/>
        <v>1</v>
      </c>
      <c r="AE66" s="62">
        <f t="shared" si="105"/>
        <v>4</v>
      </c>
      <c r="AF66" s="154">
        <f t="shared" si="106"/>
        <v>65</v>
      </c>
      <c r="AG66" s="163"/>
      <c r="AH66" s="163"/>
      <c r="AI66" s="163"/>
      <c r="AJ66" s="163"/>
      <c r="AK66" s="163"/>
    </row>
    <row r="67" spans="1:37" x14ac:dyDescent="0.25">
      <c r="A67" s="29">
        <f>'AFORO-Boy.-Calle 43'!C81</f>
        <v>600</v>
      </c>
      <c r="B67" s="25">
        <f>'AFORO-Boy.-Calle 43'!D81</f>
        <v>615</v>
      </c>
      <c r="C67" s="36" t="str">
        <f>'AFORO-Boy.-Calle 43'!F81</f>
        <v>1B</v>
      </c>
      <c r="D67" s="36">
        <f>'AFORO-Boy.-Calle 43'!G81</f>
        <v>100</v>
      </c>
      <c r="E67" s="36">
        <f>'AFORO-Boy.-Calle 43'!H81</f>
        <v>3</v>
      </c>
      <c r="F67" s="36">
        <f>'AFORO-Boy.-Calle 43'!I81</f>
        <v>4</v>
      </c>
      <c r="G67" s="37">
        <f>'AFORO-Boy.-Calle 43'!J81</f>
        <v>63</v>
      </c>
      <c r="Z67" s="153">
        <f t="shared" ref="Z67:AA67" si="109">A127</f>
        <v>600</v>
      </c>
      <c r="AA67" s="61">
        <f t="shared" si="109"/>
        <v>615</v>
      </c>
      <c r="AB67" s="62" t="str">
        <f t="shared" si="102"/>
        <v>1B</v>
      </c>
      <c r="AC67" s="62">
        <f t="shared" si="103"/>
        <v>124</v>
      </c>
      <c r="AD67" s="62">
        <f t="shared" si="104"/>
        <v>4</v>
      </c>
      <c r="AE67" s="62">
        <f t="shared" si="105"/>
        <v>7</v>
      </c>
      <c r="AF67" s="154">
        <f t="shared" si="106"/>
        <v>71</v>
      </c>
      <c r="AG67" s="174" t="str">
        <f>Z67&amp;" a "&amp;AA82</f>
        <v>600 a 1000</v>
      </c>
      <c r="AH67" s="163">
        <f>ROUNDUP(AVERAGE($AC$67:$AC$82),0)</f>
        <v>142</v>
      </c>
      <c r="AI67" s="163">
        <f>ROUNDUP(AVERAGE($AD$67:$AD$82),0)</f>
        <v>3</v>
      </c>
      <c r="AJ67" s="163">
        <f>ROUNDUP(AVERAGE($AE$67:$AE$82),0)</f>
        <v>15</v>
      </c>
      <c r="AK67" s="163">
        <f>ROUNDUP(AVERAGE($AF$67:$AF$82),0)</f>
        <v>65</v>
      </c>
    </row>
    <row r="68" spans="1:37" x14ac:dyDescent="0.25">
      <c r="A68" s="29">
        <f>'AFORO-Boy.-Calle 43'!C82</f>
        <v>615</v>
      </c>
      <c r="B68" s="25">
        <f>'AFORO-Boy.-Calle 43'!D82</f>
        <v>630</v>
      </c>
      <c r="C68" s="36" t="str">
        <f>'AFORO-Boy.-Calle 43'!F82</f>
        <v>1B</v>
      </c>
      <c r="D68" s="36">
        <f>'AFORO-Boy.-Calle 43'!G82</f>
        <v>92</v>
      </c>
      <c r="E68" s="36">
        <f>'AFORO-Boy.-Calle 43'!H82</f>
        <v>1</v>
      </c>
      <c r="F68" s="36">
        <f>'AFORO-Boy.-Calle 43'!I82</f>
        <v>7</v>
      </c>
      <c r="G68" s="37">
        <f>'AFORO-Boy.-Calle 43'!J82</f>
        <v>73</v>
      </c>
      <c r="Z68" s="153">
        <f t="shared" ref="Z68:AA68" si="110">A128</f>
        <v>615</v>
      </c>
      <c r="AA68" s="61">
        <f t="shared" si="110"/>
        <v>630</v>
      </c>
      <c r="AB68" s="62" t="str">
        <f t="shared" si="102"/>
        <v>1B</v>
      </c>
      <c r="AC68" s="62">
        <f t="shared" si="103"/>
        <v>97</v>
      </c>
      <c r="AD68" s="62">
        <f t="shared" si="104"/>
        <v>4</v>
      </c>
      <c r="AE68" s="62">
        <f t="shared" si="105"/>
        <v>10</v>
      </c>
      <c r="AF68" s="154">
        <f t="shared" si="106"/>
        <v>81</v>
      </c>
      <c r="AG68" s="163"/>
      <c r="AH68" s="163">
        <f t="shared" ref="AH68:AH82" si="111">ROUNDUP(AVERAGE($AC$67:$AC$82),0)</f>
        <v>142</v>
      </c>
      <c r="AI68" s="163">
        <f t="shared" ref="AI68:AI82" si="112">ROUNDUP(AVERAGE($AD$67:$AD$82),0)</f>
        <v>3</v>
      </c>
      <c r="AJ68" s="163">
        <f t="shared" ref="AJ68:AJ82" si="113">ROUNDUP(AVERAGE($AE$67:$AE$82),0)</f>
        <v>15</v>
      </c>
      <c r="AK68" s="163">
        <f t="shared" ref="AK68:AK82" si="114">ROUNDUP(AVERAGE($AF$67:$AF$82),0)</f>
        <v>65</v>
      </c>
    </row>
    <row r="69" spans="1:37" x14ac:dyDescent="0.25">
      <c r="A69" s="29">
        <f>'AFORO-Boy.-Calle 43'!C83</f>
        <v>630</v>
      </c>
      <c r="B69" s="25">
        <f>'AFORO-Boy.-Calle 43'!D83</f>
        <v>645</v>
      </c>
      <c r="C69" s="36" t="str">
        <f>'AFORO-Boy.-Calle 43'!F83</f>
        <v>1B</v>
      </c>
      <c r="D69" s="36">
        <f>'AFORO-Boy.-Calle 43'!G83</f>
        <v>97</v>
      </c>
      <c r="E69" s="36">
        <f>'AFORO-Boy.-Calle 43'!H83</f>
        <v>1</v>
      </c>
      <c r="F69" s="36">
        <f>'AFORO-Boy.-Calle 43'!I83</f>
        <v>7</v>
      </c>
      <c r="G69" s="37">
        <f>'AFORO-Boy.-Calle 43'!J83</f>
        <v>70</v>
      </c>
      <c r="Z69" s="153">
        <f t="shared" ref="Z69:AA69" si="115">A129</f>
        <v>630</v>
      </c>
      <c r="AA69" s="61">
        <f t="shared" si="115"/>
        <v>645</v>
      </c>
      <c r="AB69" s="62" t="str">
        <f t="shared" si="102"/>
        <v>1B</v>
      </c>
      <c r="AC69" s="62">
        <f t="shared" si="103"/>
        <v>108</v>
      </c>
      <c r="AD69" s="62">
        <f t="shared" si="104"/>
        <v>3</v>
      </c>
      <c r="AE69" s="62">
        <f t="shared" si="105"/>
        <v>11</v>
      </c>
      <c r="AF69" s="154">
        <f t="shared" si="106"/>
        <v>78</v>
      </c>
      <c r="AG69" s="163"/>
      <c r="AH69" s="163">
        <f t="shared" si="111"/>
        <v>142</v>
      </c>
      <c r="AI69" s="163">
        <f t="shared" si="112"/>
        <v>3</v>
      </c>
      <c r="AJ69" s="163">
        <f t="shared" si="113"/>
        <v>15</v>
      </c>
      <c r="AK69" s="163">
        <f t="shared" si="114"/>
        <v>65</v>
      </c>
    </row>
    <row r="70" spans="1:37" x14ac:dyDescent="0.25">
      <c r="A70" s="29">
        <f>'AFORO-Boy.-Calle 43'!C84</f>
        <v>645</v>
      </c>
      <c r="B70" s="25">
        <f>'AFORO-Boy.-Calle 43'!D84</f>
        <v>700</v>
      </c>
      <c r="C70" s="36" t="str">
        <f>'AFORO-Boy.-Calle 43'!F84</f>
        <v>1B</v>
      </c>
      <c r="D70" s="36">
        <f>'AFORO-Boy.-Calle 43'!G84</f>
        <v>103</v>
      </c>
      <c r="E70" s="36">
        <f>'AFORO-Boy.-Calle 43'!H84</f>
        <v>1</v>
      </c>
      <c r="F70" s="36">
        <f>'AFORO-Boy.-Calle 43'!I84</f>
        <v>4</v>
      </c>
      <c r="G70" s="37">
        <f>'AFORO-Boy.-Calle 43'!J84</f>
        <v>65</v>
      </c>
      <c r="Z70" s="153">
        <f t="shared" ref="Z70:AA70" si="116">A130</f>
        <v>645</v>
      </c>
      <c r="AA70" s="61">
        <f t="shared" si="116"/>
        <v>700</v>
      </c>
      <c r="AB70" s="62" t="str">
        <f t="shared" si="102"/>
        <v>1B</v>
      </c>
      <c r="AC70" s="62">
        <f t="shared" si="103"/>
        <v>106</v>
      </c>
      <c r="AD70" s="62">
        <f t="shared" si="104"/>
        <v>3</v>
      </c>
      <c r="AE70" s="62">
        <f t="shared" si="105"/>
        <v>10</v>
      </c>
      <c r="AF70" s="154">
        <f t="shared" si="106"/>
        <v>80</v>
      </c>
      <c r="AG70" s="3"/>
      <c r="AH70" s="163">
        <f t="shared" si="111"/>
        <v>142</v>
      </c>
      <c r="AI70" s="163">
        <f t="shared" si="112"/>
        <v>3</v>
      </c>
      <c r="AJ70" s="163">
        <f t="shared" si="113"/>
        <v>15</v>
      </c>
      <c r="AK70" s="163">
        <f t="shared" si="114"/>
        <v>65</v>
      </c>
    </row>
    <row r="71" spans="1:37" x14ac:dyDescent="0.25">
      <c r="A71" s="29">
        <f>'AFORO-Boy.-Calle 43'!C85</f>
        <v>700</v>
      </c>
      <c r="B71" s="25">
        <f>'AFORO-Boy.-Calle 43'!D85</f>
        <v>715</v>
      </c>
      <c r="C71" s="36" t="str">
        <f>'AFORO-Boy.-Calle 43'!F85</f>
        <v>1B</v>
      </c>
      <c r="D71" s="36">
        <f>'AFORO-Boy.-Calle 43'!G85</f>
        <v>96</v>
      </c>
      <c r="E71" s="36">
        <f>'AFORO-Boy.-Calle 43'!H85</f>
        <v>2</v>
      </c>
      <c r="F71" s="36">
        <f>'AFORO-Boy.-Calle 43'!I85</f>
        <v>8</v>
      </c>
      <c r="G71" s="37">
        <f>'AFORO-Boy.-Calle 43'!J85</f>
        <v>60</v>
      </c>
      <c r="Z71" s="153">
        <f t="shared" ref="Z71:AA71" si="117">A131</f>
        <v>700</v>
      </c>
      <c r="AA71" s="61">
        <f t="shared" si="117"/>
        <v>715</v>
      </c>
      <c r="AB71" s="62" t="str">
        <f t="shared" si="102"/>
        <v>1B</v>
      </c>
      <c r="AC71" s="62">
        <f t="shared" si="103"/>
        <v>105</v>
      </c>
      <c r="AD71" s="62">
        <f t="shared" si="104"/>
        <v>4</v>
      </c>
      <c r="AE71" s="62">
        <f t="shared" si="105"/>
        <v>10</v>
      </c>
      <c r="AF71" s="154">
        <f t="shared" si="106"/>
        <v>65</v>
      </c>
      <c r="AG71" s="163"/>
      <c r="AH71" s="163">
        <f t="shared" si="111"/>
        <v>142</v>
      </c>
      <c r="AI71" s="163">
        <f t="shared" si="112"/>
        <v>3</v>
      </c>
      <c r="AJ71" s="163">
        <f t="shared" si="113"/>
        <v>15</v>
      </c>
      <c r="AK71" s="163">
        <f t="shared" si="114"/>
        <v>65</v>
      </c>
    </row>
    <row r="72" spans="1:37" x14ac:dyDescent="0.25">
      <c r="A72" s="29">
        <f>'AFORO-Boy.-Calle 43'!C86</f>
        <v>715</v>
      </c>
      <c r="B72" s="25">
        <f>'AFORO-Boy.-Calle 43'!D86</f>
        <v>730</v>
      </c>
      <c r="C72" s="36" t="str">
        <f>'AFORO-Boy.-Calle 43'!F86</f>
        <v>1B</v>
      </c>
      <c r="D72" s="36">
        <f>'AFORO-Boy.-Calle 43'!G86</f>
        <v>97</v>
      </c>
      <c r="E72" s="36">
        <f>'AFORO-Boy.-Calle 43'!H86</f>
        <v>1</v>
      </c>
      <c r="F72" s="36">
        <f>'AFORO-Boy.-Calle 43'!I86</f>
        <v>10</v>
      </c>
      <c r="G72" s="37">
        <f>'AFORO-Boy.-Calle 43'!J86</f>
        <v>77</v>
      </c>
      <c r="Z72" s="153">
        <f t="shared" ref="Z72:AA72" si="118">A132</f>
        <v>715</v>
      </c>
      <c r="AA72" s="61">
        <f t="shared" si="118"/>
        <v>730</v>
      </c>
      <c r="AB72" s="62" t="str">
        <f t="shared" si="102"/>
        <v>1B</v>
      </c>
      <c r="AC72" s="62">
        <f t="shared" si="103"/>
        <v>100</v>
      </c>
      <c r="AD72" s="62">
        <f t="shared" si="104"/>
        <v>3</v>
      </c>
      <c r="AE72" s="62">
        <f t="shared" si="105"/>
        <v>13</v>
      </c>
      <c r="AF72" s="154">
        <f t="shared" si="106"/>
        <v>94</v>
      </c>
      <c r="AG72" s="163"/>
      <c r="AH72" s="163">
        <f t="shared" si="111"/>
        <v>142</v>
      </c>
      <c r="AI72" s="163">
        <f t="shared" si="112"/>
        <v>3</v>
      </c>
      <c r="AJ72" s="163">
        <f t="shared" si="113"/>
        <v>15</v>
      </c>
      <c r="AK72" s="163">
        <f t="shared" si="114"/>
        <v>65</v>
      </c>
    </row>
    <row r="73" spans="1:37" x14ac:dyDescent="0.25">
      <c r="A73" s="29">
        <f>'AFORO-Boy.-Calle 43'!C87</f>
        <v>730</v>
      </c>
      <c r="B73" s="25">
        <f>'AFORO-Boy.-Calle 43'!D87</f>
        <v>745</v>
      </c>
      <c r="C73" s="36" t="str">
        <f>'AFORO-Boy.-Calle 43'!F87</f>
        <v>1B</v>
      </c>
      <c r="D73" s="36">
        <f>'AFORO-Boy.-Calle 43'!G87</f>
        <v>118</v>
      </c>
      <c r="E73" s="36">
        <f>'AFORO-Boy.-Calle 43'!H87</f>
        <v>1</v>
      </c>
      <c r="F73" s="36">
        <f>'AFORO-Boy.-Calle 43'!I87</f>
        <v>7</v>
      </c>
      <c r="G73" s="37">
        <f>'AFORO-Boy.-Calle 43'!J87</f>
        <v>67</v>
      </c>
      <c r="Z73" s="153">
        <f t="shared" ref="Z73:AA73" si="119">A133</f>
        <v>730</v>
      </c>
      <c r="AA73" s="61">
        <f t="shared" si="119"/>
        <v>745</v>
      </c>
      <c r="AB73" s="62" t="str">
        <f t="shared" si="102"/>
        <v>1B</v>
      </c>
      <c r="AC73" s="62">
        <f t="shared" si="103"/>
        <v>128</v>
      </c>
      <c r="AD73" s="62">
        <f t="shared" si="104"/>
        <v>4</v>
      </c>
      <c r="AE73" s="62">
        <f t="shared" si="105"/>
        <v>11</v>
      </c>
      <c r="AF73" s="154">
        <f t="shared" si="106"/>
        <v>72</v>
      </c>
      <c r="AG73" s="163"/>
      <c r="AH73" s="163">
        <f t="shared" si="111"/>
        <v>142</v>
      </c>
      <c r="AI73" s="163">
        <f t="shared" si="112"/>
        <v>3</v>
      </c>
      <c r="AJ73" s="163">
        <f t="shared" si="113"/>
        <v>15</v>
      </c>
      <c r="AK73" s="163">
        <f t="shared" si="114"/>
        <v>65</v>
      </c>
    </row>
    <row r="74" spans="1:37" x14ac:dyDescent="0.25">
      <c r="A74" s="29">
        <f>'AFORO-Boy.-Calle 43'!C88</f>
        <v>745</v>
      </c>
      <c r="B74" s="25">
        <f>'AFORO-Boy.-Calle 43'!D88</f>
        <v>800</v>
      </c>
      <c r="C74" s="36" t="str">
        <f>'AFORO-Boy.-Calle 43'!F88</f>
        <v>1B</v>
      </c>
      <c r="D74" s="36">
        <f>'AFORO-Boy.-Calle 43'!G88</f>
        <v>133</v>
      </c>
      <c r="E74" s="36">
        <f>'AFORO-Boy.-Calle 43'!H88</f>
        <v>1</v>
      </c>
      <c r="F74" s="36">
        <f>'AFORO-Boy.-Calle 43'!I88</f>
        <v>10</v>
      </c>
      <c r="G74" s="37">
        <f>'AFORO-Boy.-Calle 43'!J88</f>
        <v>52</v>
      </c>
      <c r="Z74" s="153">
        <f t="shared" ref="Z74:AA74" si="120">A134</f>
        <v>745</v>
      </c>
      <c r="AA74" s="61">
        <f t="shared" si="120"/>
        <v>800</v>
      </c>
      <c r="AB74" s="62" t="str">
        <f t="shared" si="102"/>
        <v>1B</v>
      </c>
      <c r="AC74" s="62">
        <f t="shared" si="103"/>
        <v>150</v>
      </c>
      <c r="AD74" s="62">
        <f t="shared" si="104"/>
        <v>6</v>
      </c>
      <c r="AE74" s="62">
        <f t="shared" si="105"/>
        <v>15</v>
      </c>
      <c r="AF74" s="154">
        <f t="shared" si="106"/>
        <v>54</v>
      </c>
      <c r="AG74" s="163"/>
      <c r="AH74" s="163">
        <f t="shared" si="111"/>
        <v>142</v>
      </c>
      <c r="AI74" s="163">
        <f t="shared" si="112"/>
        <v>3</v>
      </c>
      <c r="AJ74" s="163">
        <f t="shared" si="113"/>
        <v>15</v>
      </c>
      <c r="AK74" s="163">
        <f t="shared" si="114"/>
        <v>65</v>
      </c>
    </row>
    <row r="75" spans="1:37" x14ac:dyDescent="0.25">
      <c r="A75" s="29">
        <f>'AFORO-Boy.-Calle 43'!C89</f>
        <v>800</v>
      </c>
      <c r="B75" s="25">
        <f>'AFORO-Boy.-Calle 43'!D89</f>
        <v>815</v>
      </c>
      <c r="C75" s="36" t="str">
        <f>'AFORO-Boy.-Calle 43'!F89</f>
        <v>1B</v>
      </c>
      <c r="D75" s="36">
        <f>'AFORO-Boy.-Calle 43'!G89</f>
        <v>158</v>
      </c>
      <c r="E75" s="36">
        <f>'AFORO-Boy.-Calle 43'!H89</f>
        <v>0</v>
      </c>
      <c r="F75" s="36">
        <f>'AFORO-Boy.-Calle 43'!I89</f>
        <v>5</v>
      </c>
      <c r="G75" s="37">
        <f>'AFORO-Boy.-Calle 43'!J89</f>
        <v>68</v>
      </c>
      <c r="Z75" s="153">
        <f t="shared" ref="Z75:AA75" si="121">A135</f>
        <v>800</v>
      </c>
      <c r="AA75" s="61">
        <f t="shared" si="121"/>
        <v>815</v>
      </c>
      <c r="AB75" s="62" t="str">
        <f t="shared" si="102"/>
        <v>1B</v>
      </c>
      <c r="AC75" s="62">
        <f t="shared" si="103"/>
        <v>174</v>
      </c>
      <c r="AD75" s="62">
        <f t="shared" si="104"/>
        <v>2</v>
      </c>
      <c r="AE75" s="62">
        <f t="shared" si="105"/>
        <v>13</v>
      </c>
      <c r="AF75" s="154">
        <f t="shared" si="106"/>
        <v>84</v>
      </c>
      <c r="AG75" s="163"/>
      <c r="AH75" s="163">
        <f t="shared" si="111"/>
        <v>142</v>
      </c>
      <c r="AI75" s="163">
        <f t="shared" si="112"/>
        <v>3</v>
      </c>
      <c r="AJ75" s="163">
        <f t="shared" si="113"/>
        <v>15</v>
      </c>
      <c r="AK75" s="163">
        <f t="shared" si="114"/>
        <v>65</v>
      </c>
    </row>
    <row r="76" spans="1:37" x14ac:dyDescent="0.25">
      <c r="A76" s="29">
        <f>'AFORO-Boy.-Calle 43'!C90</f>
        <v>815</v>
      </c>
      <c r="B76" s="25">
        <f>'AFORO-Boy.-Calle 43'!D90</f>
        <v>830</v>
      </c>
      <c r="C76" s="36" t="str">
        <f>'AFORO-Boy.-Calle 43'!F90</f>
        <v>1B</v>
      </c>
      <c r="D76" s="36">
        <f>'AFORO-Boy.-Calle 43'!G90</f>
        <v>161</v>
      </c>
      <c r="E76" s="36">
        <f>'AFORO-Boy.-Calle 43'!H90</f>
        <v>0</v>
      </c>
      <c r="F76" s="36">
        <f>'AFORO-Boy.-Calle 43'!I90</f>
        <v>15</v>
      </c>
      <c r="G76" s="37">
        <f>'AFORO-Boy.-Calle 43'!J90</f>
        <v>62</v>
      </c>
      <c r="Z76" s="153">
        <f t="shared" ref="Z76:AA76" si="122">A136</f>
        <v>815</v>
      </c>
      <c r="AA76" s="61">
        <f t="shared" si="122"/>
        <v>830</v>
      </c>
      <c r="AB76" s="62" t="str">
        <f t="shared" si="102"/>
        <v>1B</v>
      </c>
      <c r="AC76" s="62">
        <f t="shared" si="103"/>
        <v>164</v>
      </c>
      <c r="AD76" s="62">
        <f t="shared" si="104"/>
        <v>2</v>
      </c>
      <c r="AE76" s="62">
        <f t="shared" si="105"/>
        <v>28</v>
      </c>
      <c r="AF76" s="154">
        <f t="shared" si="106"/>
        <v>68</v>
      </c>
      <c r="AG76" s="163"/>
      <c r="AH76" s="163">
        <f t="shared" si="111"/>
        <v>142</v>
      </c>
      <c r="AI76" s="163">
        <f t="shared" si="112"/>
        <v>3</v>
      </c>
      <c r="AJ76" s="163">
        <f t="shared" si="113"/>
        <v>15</v>
      </c>
      <c r="AK76" s="163">
        <f t="shared" si="114"/>
        <v>65</v>
      </c>
    </row>
    <row r="77" spans="1:37" x14ac:dyDescent="0.25">
      <c r="A77" s="29">
        <f>'AFORO-Boy.-Calle 43'!C91</f>
        <v>830</v>
      </c>
      <c r="B77" s="25">
        <f>'AFORO-Boy.-Calle 43'!D91</f>
        <v>845</v>
      </c>
      <c r="C77" s="36" t="str">
        <f>'AFORO-Boy.-Calle 43'!F91</f>
        <v>1B</v>
      </c>
      <c r="D77" s="36">
        <f>'AFORO-Boy.-Calle 43'!G91</f>
        <v>195</v>
      </c>
      <c r="E77" s="36">
        <f>'AFORO-Boy.-Calle 43'!H91</f>
        <v>0</v>
      </c>
      <c r="F77" s="36">
        <f>'AFORO-Boy.-Calle 43'!I91</f>
        <v>5</v>
      </c>
      <c r="G77" s="37">
        <f>'AFORO-Boy.-Calle 43'!J91</f>
        <v>66</v>
      </c>
      <c r="Z77" s="153">
        <f t="shared" ref="Z77:AA77" si="123">A137</f>
        <v>830</v>
      </c>
      <c r="AA77" s="61">
        <f t="shared" si="123"/>
        <v>845</v>
      </c>
      <c r="AB77" s="62" t="str">
        <f t="shared" si="102"/>
        <v>1B</v>
      </c>
      <c r="AC77" s="62">
        <f t="shared" si="103"/>
        <v>203</v>
      </c>
      <c r="AD77" s="62">
        <f t="shared" si="104"/>
        <v>3</v>
      </c>
      <c r="AE77" s="62">
        <f t="shared" si="105"/>
        <v>13</v>
      </c>
      <c r="AF77" s="154">
        <f t="shared" si="106"/>
        <v>69</v>
      </c>
      <c r="AG77" s="163"/>
      <c r="AH77" s="163">
        <f t="shared" si="111"/>
        <v>142</v>
      </c>
      <c r="AI77" s="163">
        <f t="shared" si="112"/>
        <v>3</v>
      </c>
      <c r="AJ77" s="163">
        <f t="shared" si="113"/>
        <v>15</v>
      </c>
      <c r="AK77" s="163">
        <f t="shared" si="114"/>
        <v>65</v>
      </c>
    </row>
    <row r="78" spans="1:37" x14ac:dyDescent="0.25">
      <c r="A78" s="29">
        <f>'AFORO-Boy.-Calle 43'!C92</f>
        <v>845</v>
      </c>
      <c r="B78" s="25">
        <f>'AFORO-Boy.-Calle 43'!D92</f>
        <v>900</v>
      </c>
      <c r="C78" s="36" t="str">
        <f>'AFORO-Boy.-Calle 43'!F92</f>
        <v>1B</v>
      </c>
      <c r="D78" s="36">
        <f>'AFORO-Boy.-Calle 43'!G92</f>
        <v>160</v>
      </c>
      <c r="E78" s="36">
        <f>'AFORO-Boy.-Calle 43'!H92</f>
        <v>0</v>
      </c>
      <c r="F78" s="36">
        <f>'AFORO-Boy.-Calle 43'!I92</f>
        <v>15</v>
      </c>
      <c r="G78" s="37">
        <f>'AFORO-Boy.-Calle 43'!J92</f>
        <v>37</v>
      </c>
      <c r="Z78" s="153">
        <f t="shared" ref="Z78:AA78" si="124">A138</f>
        <v>845</v>
      </c>
      <c r="AA78" s="61">
        <f t="shared" si="124"/>
        <v>900</v>
      </c>
      <c r="AB78" s="62" t="str">
        <f t="shared" si="102"/>
        <v>1B</v>
      </c>
      <c r="AC78" s="62">
        <f t="shared" si="103"/>
        <v>180</v>
      </c>
      <c r="AD78" s="62">
        <f t="shared" si="104"/>
        <v>0</v>
      </c>
      <c r="AE78" s="62">
        <f t="shared" si="105"/>
        <v>20</v>
      </c>
      <c r="AF78" s="154">
        <f t="shared" si="106"/>
        <v>44</v>
      </c>
      <c r="AG78" s="163"/>
      <c r="AH78" s="163">
        <f t="shared" si="111"/>
        <v>142</v>
      </c>
      <c r="AI78" s="163">
        <f t="shared" si="112"/>
        <v>3</v>
      </c>
      <c r="AJ78" s="163">
        <f t="shared" si="113"/>
        <v>15</v>
      </c>
      <c r="AK78" s="163">
        <f t="shared" si="114"/>
        <v>65</v>
      </c>
    </row>
    <row r="79" spans="1:37" x14ac:dyDescent="0.25">
      <c r="A79" s="29">
        <f>'AFORO-Boy.-Calle 43'!C93</f>
        <v>900</v>
      </c>
      <c r="B79" s="25">
        <f>'AFORO-Boy.-Calle 43'!D93</f>
        <v>915</v>
      </c>
      <c r="C79" s="36" t="str">
        <f>'AFORO-Boy.-Calle 43'!F93</f>
        <v>1B</v>
      </c>
      <c r="D79" s="36">
        <f>'AFORO-Boy.-Calle 43'!G93</f>
        <v>136</v>
      </c>
      <c r="E79" s="36">
        <f>'AFORO-Boy.-Calle 43'!H93</f>
        <v>0</v>
      </c>
      <c r="F79" s="36">
        <f>'AFORO-Boy.-Calle 43'!I93</f>
        <v>6</v>
      </c>
      <c r="G79" s="37">
        <f>'AFORO-Boy.-Calle 43'!J93</f>
        <v>55</v>
      </c>
      <c r="Z79" s="153">
        <f t="shared" ref="Z79:AA79" si="125">A139</f>
        <v>900</v>
      </c>
      <c r="AA79" s="61">
        <f t="shared" si="125"/>
        <v>915</v>
      </c>
      <c r="AB79" s="62" t="str">
        <f t="shared" si="102"/>
        <v>1B</v>
      </c>
      <c r="AC79" s="62">
        <f t="shared" si="103"/>
        <v>147</v>
      </c>
      <c r="AD79" s="62">
        <f t="shared" si="104"/>
        <v>1</v>
      </c>
      <c r="AE79" s="62">
        <f t="shared" si="105"/>
        <v>11</v>
      </c>
      <c r="AF79" s="154">
        <f t="shared" si="106"/>
        <v>58</v>
      </c>
      <c r="AG79" s="163"/>
      <c r="AH79" s="163">
        <f t="shared" si="111"/>
        <v>142</v>
      </c>
      <c r="AI79" s="163">
        <f t="shared" si="112"/>
        <v>3</v>
      </c>
      <c r="AJ79" s="163">
        <f t="shared" si="113"/>
        <v>15</v>
      </c>
      <c r="AK79" s="163">
        <f t="shared" si="114"/>
        <v>65</v>
      </c>
    </row>
    <row r="80" spans="1:37" x14ac:dyDescent="0.25">
      <c r="A80" s="29">
        <f>'AFORO-Boy.-Calle 43'!C94</f>
        <v>915</v>
      </c>
      <c r="B80" s="25">
        <f>'AFORO-Boy.-Calle 43'!D94</f>
        <v>930</v>
      </c>
      <c r="C80" s="36" t="str">
        <f>'AFORO-Boy.-Calle 43'!F94</f>
        <v>1B</v>
      </c>
      <c r="D80" s="36">
        <f>'AFORO-Boy.-Calle 43'!G94</f>
        <v>135</v>
      </c>
      <c r="E80" s="36">
        <f>'AFORO-Boy.-Calle 43'!H94</f>
        <v>0</v>
      </c>
      <c r="F80" s="36">
        <f>'AFORO-Boy.-Calle 43'!I94</f>
        <v>8</v>
      </c>
      <c r="G80" s="37">
        <f>'AFORO-Boy.-Calle 43'!J94</f>
        <v>44</v>
      </c>
      <c r="Z80" s="153">
        <f t="shared" ref="Z80:AA80" si="126">A140</f>
        <v>915</v>
      </c>
      <c r="AA80" s="61">
        <f t="shared" si="126"/>
        <v>930</v>
      </c>
      <c r="AB80" s="62" t="str">
        <f t="shared" si="102"/>
        <v>1B</v>
      </c>
      <c r="AC80" s="62">
        <f t="shared" si="103"/>
        <v>151</v>
      </c>
      <c r="AD80" s="62">
        <f t="shared" si="104"/>
        <v>0</v>
      </c>
      <c r="AE80" s="62">
        <f t="shared" si="105"/>
        <v>19</v>
      </c>
      <c r="AF80" s="154">
        <f t="shared" si="106"/>
        <v>47</v>
      </c>
      <c r="AG80" s="163"/>
      <c r="AH80" s="163">
        <f t="shared" si="111"/>
        <v>142</v>
      </c>
      <c r="AI80" s="163">
        <f t="shared" si="112"/>
        <v>3</v>
      </c>
      <c r="AJ80" s="163">
        <f t="shared" si="113"/>
        <v>15</v>
      </c>
      <c r="AK80" s="163">
        <f t="shared" si="114"/>
        <v>65</v>
      </c>
    </row>
    <row r="81" spans="1:37" x14ac:dyDescent="0.25">
      <c r="A81" s="29">
        <f>'AFORO-Boy.-Calle 43'!C95</f>
        <v>930</v>
      </c>
      <c r="B81" s="25">
        <f>'AFORO-Boy.-Calle 43'!D95</f>
        <v>945</v>
      </c>
      <c r="C81" s="36" t="str">
        <f>'AFORO-Boy.-Calle 43'!F95</f>
        <v>1B</v>
      </c>
      <c r="D81" s="36">
        <f>'AFORO-Boy.-Calle 43'!G95</f>
        <v>158</v>
      </c>
      <c r="E81" s="36">
        <f>'AFORO-Boy.-Calle 43'!H95</f>
        <v>1</v>
      </c>
      <c r="F81" s="36">
        <f>'AFORO-Boy.-Calle 43'!I95</f>
        <v>13</v>
      </c>
      <c r="G81" s="37">
        <f>'AFORO-Boy.-Calle 43'!J95</f>
        <v>38</v>
      </c>
      <c r="Z81" s="153">
        <f t="shared" ref="Z81:AA81" si="127">A141</f>
        <v>930</v>
      </c>
      <c r="AA81" s="61">
        <f t="shared" si="127"/>
        <v>945</v>
      </c>
      <c r="AB81" s="62" t="str">
        <f t="shared" si="102"/>
        <v>1B</v>
      </c>
      <c r="AC81" s="62">
        <f t="shared" si="103"/>
        <v>190</v>
      </c>
      <c r="AD81" s="62">
        <f t="shared" si="104"/>
        <v>1</v>
      </c>
      <c r="AE81" s="62">
        <f t="shared" si="105"/>
        <v>18</v>
      </c>
      <c r="AF81" s="154">
        <f t="shared" si="106"/>
        <v>41</v>
      </c>
      <c r="AG81" s="163"/>
      <c r="AH81" s="163">
        <f t="shared" si="111"/>
        <v>142</v>
      </c>
      <c r="AI81" s="163">
        <f t="shared" si="112"/>
        <v>3</v>
      </c>
      <c r="AJ81" s="163">
        <f t="shared" si="113"/>
        <v>15</v>
      </c>
      <c r="AK81" s="163">
        <f t="shared" si="114"/>
        <v>65</v>
      </c>
    </row>
    <row r="82" spans="1:37" x14ac:dyDescent="0.25">
      <c r="A82" s="29">
        <f>'AFORO-Boy.-Calle 43'!C96</f>
        <v>945</v>
      </c>
      <c r="B82" s="25">
        <f>'AFORO-Boy.-Calle 43'!D96</f>
        <v>1000</v>
      </c>
      <c r="C82" s="36" t="str">
        <f>'AFORO-Boy.-Calle 43'!F96</f>
        <v>1B</v>
      </c>
      <c r="D82" s="36">
        <f>'AFORO-Boy.-Calle 43'!G96</f>
        <v>113</v>
      </c>
      <c r="E82" s="36">
        <f>'AFORO-Boy.-Calle 43'!H96</f>
        <v>1</v>
      </c>
      <c r="F82" s="36">
        <f>'AFORO-Boy.-Calle 43'!I96</f>
        <v>13</v>
      </c>
      <c r="G82" s="37">
        <f>'AFORO-Boy.-Calle 43'!J96</f>
        <v>28</v>
      </c>
      <c r="Z82" s="153">
        <f t="shared" ref="Z82:AA82" si="128">A142</f>
        <v>945</v>
      </c>
      <c r="AA82" s="61">
        <f t="shared" si="128"/>
        <v>1000</v>
      </c>
      <c r="AB82" s="62" t="str">
        <f t="shared" si="102"/>
        <v>1B</v>
      </c>
      <c r="AC82" s="62">
        <f t="shared" si="103"/>
        <v>144</v>
      </c>
      <c r="AD82" s="62">
        <f t="shared" si="104"/>
        <v>1</v>
      </c>
      <c r="AE82" s="62">
        <f t="shared" si="105"/>
        <v>20</v>
      </c>
      <c r="AF82" s="154">
        <f t="shared" si="106"/>
        <v>30</v>
      </c>
      <c r="AG82" s="163"/>
      <c r="AH82" s="163">
        <f t="shared" si="111"/>
        <v>142</v>
      </c>
      <c r="AI82" s="163">
        <f t="shared" si="112"/>
        <v>3</v>
      </c>
      <c r="AJ82" s="163">
        <f t="shared" si="113"/>
        <v>15</v>
      </c>
      <c r="AK82" s="163">
        <f t="shared" si="114"/>
        <v>65</v>
      </c>
    </row>
    <row r="83" spans="1:37" x14ac:dyDescent="0.25">
      <c r="A83" s="29">
        <f>'AFORO-Boy.-Calle 43'!C97</f>
        <v>1000</v>
      </c>
      <c r="B83" s="25">
        <f>'AFORO-Boy.-Calle 43'!D97</f>
        <v>1015</v>
      </c>
      <c r="C83" s="36" t="str">
        <f>'AFORO-Boy.-Calle 43'!F97</f>
        <v>1B</v>
      </c>
      <c r="D83" s="36">
        <f>'AFORO-Boy.-Calle 43'!G97</f>
        <v>159</v>
      </c>
      <c r="E83" s="36">
        <f>'AFORO-Boy.-Calle 43'!H97</f>
        <v>6</v>
      </c>
      <c r="F83" s="36">
        <f>'AFORO-Boy.-Calle 43'!I97</f>
        <v>10</v>
      </c>
      <c r="G83" s="37">
        <f>'AFORO-Boy.-Calle 43'!J97</f>
        <v>45</v>
      </c>
      <c r="Z83" s="153">
        <f t="shared" ref="Z83:AA83" si="129">A143</f>
        <v>1000</v>
      </c>
      <c r="AA83" s="61">
        <f t="shared" si="129"/>
        <v>1015</v>
      </c>
      <c r="AB83" s="62" t="str">
        <f t="shared" si="102"/>
        <v>1B</v>
      </c>
      <c r="AC83" s="62">
        <f t="shared" si="103"/>
        <v>183</v>
      </c>
      <c r="AD83" s="62">
        <f t="shared" si="104"/>
        <v>6</v>
      </c>
      <c r="AE83" s="62">
        <f t="shared" si="105"/>
        <v>12</v>
      </c>
      <c r="AF83" s="154">
        <f t="shared" si="106"/>
        <v>47</v>
      </c>
      <c r="AG83" s="163"/>
      <c r="AH83" s="163"/>
      <c r="AI83" s="163"/>
      <c r="AJ83" s="163"/>
      <c r="AK83" s="163"/>
    </row>
    <row r="84" spans="1:37" x14ac:dyDescent="0.25">
      <c r="A84" s="29">
        <f>'AFORO-Boy.-Calle 43'!C98</f>
        <v>1015</v>
      </c>
      <c r="B84" s="25">
        <f>'AFORO-Boy.-Calle 43'!D98</f>
        <v>1030</v>
      </c>
      <c r="C84" s="36" t="str">
        <f>'AFORO-Boy.-Calle 43'!F98</f>
        <v>1B</v>
      </c>
      <c r="D84" s="36">
        <f>'AFORO-Boy.-Calle 43'!G98</f>
        <v>170</v>
      </c>
      <c r="E84" s="36">
        <f>'AFORO-Boy.-Calle 43'!H98</f>
        <v>3</v>
      </c>
      <c r="F84" s="36">
        <f>'AFORO-Boy.-Calle 43'!I98</f>
        <v>8</v>
      </c>
      <c r="G84" s="37">
        <f>'AFORO-Boy.-Calle 43'!J98</f>
        <v>36</v>
      </c>
      <c r="Z84" s="153">
        <f t="shared" ref="Z84:AA84" si="130">A144</f>
        <v>1015</v>
      </c>
      <c r="AA84" s="61">
        <f t="shared" si="130"/>
        <v>1030</v>
      </c>
      <c r="AB84" s="62" t="str">
        <f t="shared" si="102"/>
        <v>1B</v>
      </c>
      <c r="AC84" s="62">
        <f t="shared" si="103"/>
        <v>206</v>
      </c>
      <c r="AD84" s="62">
        <f t="shared" si="104"/>
        <v>3</v>
      </c>
      <c r="AE84" s="62">
        <f t="shared" si="105"/>
        <v>10</v>
      </c>
      <c r="AF84" s="154">
        <f t="shared" si="106"/>
        <v>43</v>
      </c>
      <c r="AG84" s="163"/>
      <c r="AH84" s="163"/>
      <c r="AI84" s="163"/>
      <c r="AJ84" s="163"/>
      <c r="AK84" s="163"/>
    </row>
    <row r="85" spans="1:37" x14ac:dyDescent="0.25">
      <c r="A85" s="29">
        <f>'AFORO-Boy.-Calle 43'!C99</f>
        <v>1030</v>
      </c>
      <c r="B85" s="25">
        <f>'AFORO-Boy.-Calle 43'!D99</f>
        <v>1045</v>
      </c>
      <c r="C85" s="36" t="str">
        <f>'AFORO-Boy.-Calle 43'!F99</f>
        <v>1B</v>
      </c>
      <c r="D85" s="36">
        <f>'AFORO-Boy.-Calle 43'!G99</f>
        <v>175</v>
      </c>
      <c r="E85" s="36">
        <f>'AFORO-Boy.-Calle 43'!H99</f>
        <v>2</v>
      </c>
      <c r="F85" s="36">
        <f>'AFORO-Boy.-Calle 43'!I99</f>
        <v>5</v>
      </c>
      <c r="G85" s="37">
        <f>'AFORO-Boy.-Calle 43'!J99</f>
        <v>34</v>
      </c>
      <c r="Z85" s="153">
        <f t="shared" ref="Z85:AA85" si="131">A145</f>
        <v>1030</v>
      </c>
      <c r="AA85" s="61">
        <f t="shared" si="131"/>
        <v>1045</v>
      </c>
      <c r="AB85" s="62" t="str">
        <f t="shared" si="102"/>
        <v>1B</v>
      </c>
      <c r="AC85" s="62">
        <f t="shared" si="103"/>
        <v>210</v>
      </c>
      <c r="AD85" s="62">
        <f t="shared" si="104"/>
        <v>2</v>
      </c>
      <c r="AE85" s="62">
        <f t="shared" si="105"/>
        <v>14</v>
      </c>
      <c r="AF85" s="154">
        <f t="shared" si="106"/>
        <v>37</v>
      </c>
      <c r="AG85" s="163"/>
      <c r="AH85" s="163"/>
      <c r="AI85" s="163"/>
      <c r="AJ85" s="163"/>
      <c r="AK85" s="163"/>
    </row>
    <row r="86" spans="1:37" x14ac:dyDescent="0.25">
      <c r="A86" s="29">
        <f>'AFORO-Boy.-Calle 43'!C100</f>
        <v>1045</v>
      </c>
      <c r="B86" s="25">
        <f>'AFORO-Boy.-Calle 43'!D100</f>
        <v>1100</v>
      </c>
      <c r="C86" s="36" t="str">
        <f>'AFORO-Boy.-Calle 43'!F100</f>
        <v>1B</v>
      </c>
      <c r="D86" s="36">
        <f>'AFORO-Boy.-Calle 43'!G100</f>
        <v>153</v>
      </c>
      <c r="E86" s="36">
        <f>'AFORO-Boy.-Calle 43'!H100</f>
        <v>1</v>
      </c>
      <c r="F86" s="36">
        <f>'AFORO-Boy.-Calle 43'!I100</f>
        <v>8</v>
      </c>
      <c r="G86" s="37">
        <f>'AFORO-Boy.-Calle 43'!J100</f>
        <v>39</v>
      </c>
      <c r="Z86" s="153">
        <f t="shared" ref="Z86:AA86" si="132">A146</f>
        <v>1045</v>
      </c>
      <c r="AA86" s="61">
        <f t="shared" si="132"/>
        <v>1100</v>
      </c>
      <c r="AB86" s="62" t="str">
        <f t="shared" si="102"/>
        <v>1B</v>
      </c>
      <c r="AC86" s="62">
        <f t="shared" si="103"/>
        <v>182</v>
      </c>
      <c r="AD86" s="62">
        <f t="shared" si="104"/>
        <v>1</v>
      </c>
      <c r="AE86" s="62">
        <f t="shared" si="105"/>
        <v>26</v>
      </c>
      <c r="AF86" s="154">
        <f t="shared" si="106"/>
        <v>44</v>
      </c>
      <c r="AG86" s="163"/>
      <c r="AH86" s="163"/>
      <c r="AI86" s="163"/>
      <c r="AJ86" s="163"/>
      <c r="AK86" s="163"/>
    </row>
    <row r="87" spans="1:37" x14ac:dyDescent="0.25">
      <c r="A87" s="29">
        <f>'AFORO-Boy.-Calle 43'!C101</f>
        <v>1100</v>
      </c>
      <c r="B87" s="25">
        <f>'AFORO-Boy.-Calle 43'!D101</f>
        <v>1115</v>
      </c>
      <c r="C87" s="36" t="str">
        <f>'AFORO-Boy.-Calle 43'!F101</f>
        <v>1B</v>
      </c>
      <c r="D87" s="36">
        <f>'AFORO-Boy.-Calle 43'!G101</f>
        <v>174</v>
      </c>
      <c r="E87" s="36">
        <f>'AFORO-Boy.-Calle 43'!H101</f>
        <v>1</v>
      </c>
      <c r="F87" s="36">
        <f>'AFORO-Boy.-Calle 43'!I101</f>
        <v>9</v>
      </c>
      <c r="G87" s="37">
        <f>'AFORO-Boy.-Calle 43'!J101</f>
        <v>57</v>
      </c>
      <c r="Z87" s="153">
        <f t="shared" ref="Z87:AA87" si="133">A147</f>
        <v>1100</v>
      </c>
      <c r="AA87" s="61">
        <f t="shared" si="133"/>
        <v>1115</v>
      </c>
      <c r="AB87" s="62" t="str">
        <f t="shared" si="102"/>
        <v>1B</v>
      </c>
      <c r="AC87" s="62">
        <f t="shared" si="103"/>
        <v>214</v>
      </c>
      <c r="AD87" s="62">
        <f t="shared" si="104"/>
        <v>1</v>
      </c>
      <c r="AE87" s="62">
        <f t="shared" si="105"/>
        <v>24</v>
      </c>
      <c r="AF87" s="154">
        <f t="shared" si="106"/>
        <v>60</v>
      </c>
      <c r="AG87" s="163"/>
      <c r="AH87" s="163"/>
      <c r="AI87" s="163"/>
      <c r="AJ87" s="163"/>
      <c r="AK87" s="163"/>
    </row>
    <row r="88" spans="1:37" x14ac:dyDescent="0.25">
      <c r="A88" s="29">
        <f>'AFORO-Boy.-Calle 43'!C102</f>
        <v>1115</v>
      </c>
      <c r="B88" s="25">
        <f>'AFORO-Boy.-Calle 43'!D102</f>
        <v>1130</v>
      </c>
      <c r="C88" s="36" t="str">
        <f>'AFORO-Boy.-Calle 43'!F102</f>
        <v>1B</v>
      </c>
      <c r="D88" s="36">
        <f>'AFORO-Boy.-Calle 43'!G102</f>
        <v>182</v>
      </c>
      <c r="E88" s="36">
        <f>'AFORO-Boy.-Calle 43'!H102</f>
        <v>1</v>
      </c>
      <c r="F88" s="36">
        <f>'AFORO-Boy.-Calle 43'!I102</f>
        <v>15</v>
      </c>
      <c r="G88" s="37">
        <f>'AFORO-Boy.-Calle 43'!J102</f>
        <v>48</v>
      </c>
      <c r="Z88" s="153">
        <f t="shared" ref="Z88:AA88" si="134">A148</f>
        <v>1115</v>
      </c>
      <c r="AA88" s="61">
        <f t="shared" si="134"/>
        <v>1130</v>
      </c>
      <c r="AB88" s="62" t="str">
        <f t="shared" si="102"/>
        <v>1B</v>
      </c>
      <c r="AC88" s="62">
        <f t="shared" si="103"/>
        <v>207</v>
      </c>
      <c r="AD88" s="62">
        <f t="shared" si="104"/>
        <v>1</v>
      </c>
      <c r="AE88" s="62">
        <f t="shared" si="105"/>
        <v>18</v>
      </c>
      <c r="AF88" s="154">
        <f t="shared" si="106"/>
        <v>56</v>
      </c>
      <c r="AG88" s="163"/>
      <c r="AH88" s="163"/>
      <c r="AI88" s="163"/>
      <c r="AJ88" s="163"/>
      <c r="AK88" s="163"/>
    </row>
    <row r="89" spans="1:37" x14ac:dyDescent="0.25">
      <c r="A89" s="29">
        <f>'AFORO-Boy.-Calle 43'!C103</f>
        <v>1130</v>
      </c>
      <c r="B89" s="25">
        <f>'AFORO-Boy.-Calle 43'!D103</f>
        <v>1145</v>
      </c>
      <c r="C89" s="36" t="str">
        <f>'AFORO-Boy.-Calle 43'!F103</f>
        <v>1B</v>
      </c>
      <c r="D89" s="36">
        <f>'AFORO-Boy.-Calle 43'!G103</f>
        <v>152</v>
      </c>
      <c r="E89" s="36">
        <f>'AFORO-Boy.-Calle 43'!H103</f>
        <v>2</v>
      </c>
      <c r="F89" s="36">
        <f>'AFORO-Boy.-Calle 43'!I103</f>
        <v>10</v>
      </c>
      <c r="G89" s="37">
        <f>'AFORO-Boy.-Calle 43'!J103</f>
        <v>50</v>
      </c>
      <c r="Z89" s="153">
        <f t="shared" ref="Z89:AA89" si="135">A149</f>
        <v>1130</v>
      </c>
      <c r="AA89" s="61">
        <f t="shared" si="135"/>
        <v>1145</v>
      </c>
      <c r="AB89" s="62" t="str">
        <f t="shared" si="102"/>
        <v>1B</v>
      </c>
      <c r="AC89" s="62">
        <f t="shared" si="103"/>
        <v>190</v>
      </c>
      <c r="AD89" s="62">
        <f t="shared" si="104"/>
        <v>2</v>
      </c>
      <c r="AE89" s="62">
        <f t="shared" si="105"/>
        <v>19</v>
      </c>
      <c r="AF89" s="154">
        <f t="shared" si="106"/>
        <v>53</v>
      </c>
      <c r="AG89" s="163"/>
      <c r="AH89" s="163"/>
      <c r="AI89" s="163"/>
      <c r="AJ89" s="163"/>
      <c r="AK89" s="163"/>
    </row>
    <row r="90" spans="1:37" x14ac:dyDescent="0.25">
      <c r="A90" s="29">
        <f>'AFORO-Boy.-Calle 43'!C104</f>
        <v>1145</v>
      </c>
      <c r="B90" s="25">
        <f>'AFORO-Boy.-Calle 43'!D104</f>
        <v>1200</v>
      </c>
      <c r="C90" s="36" t="str">
        <f>'AFORO-Boy.-Calle 43'!F104</f>
        <v>1B</v>
      </c>
      <c r="D90" s="36">
        <f>'AFORO-Boy.-Calle 43'!G104</f>
        <v>168</v>
      </c>
      <c r="E90" s="36">
        <f>'AFORO-Boy.-Calle 43'!H104</f>
        <v>0</v>
      </c>
      <c r="F90" s="36">
        <f>'AFORO-Boy.-Calle 43'!I104</f>
        <v>14</v>
      </c>
      <c r="G90" s="37">
        <f>'AFORO-Boy.-Calle 43'!J104</f>
        <v>43</v>
      </c>
      <c r="Z90" s="153">
        <f t="shared" ref="Z90:AA90" si="136">A150</f>
        <v>1145</v>
      </c>
      <c r="AA90" s="61">
        <f t="shared" si="136"/>
        <v>1200</v>
      </c>
      <c r="AB90" s="62" t="str">
        <f t="shared" si="102"/>
        <v>1B</v>
      </c>
      <c r="AC90" s="62">
        <f t="shared" si="103"/>
        <v>181</v>
      </c>
      <c r="AD90" s="62">
        <f t="shared" si="104"/>
        <v>1</v>
      </c>
      <c r="AE90" s="62">
        <f t="shared" si="105"/>
        <v>19</v>
      </c>
      <c r="AF90" s="154">
        <f t="shared" si="106"/>
        <v>48</v>
      </c>
      <c r="AG90" s="163"/>
      <c r="AH90" s="163"/>
      <c r="AI90" s="163"/>
      <c r="AJ90" s="163"/>
      <c r="AK90" s="163"/>
    </row>
    <row r="91" spans="1:37" x14ac:dyDescent="0.25">
      <c r="A91" s="29">
        <f>'AFORO-Boy.-Calle 43'!C105</f>
        <v>1200</v>
      </c>
      <c r="B91" s="25">
        <f>'AFORO-Boy.-Calle 43'!D105</f>
        <v>1215</v>
      </c>
      <c r="C91" s="36" t="str">
        <f>'AFORO-Boy.-Calle 43'!F105</f>
        <v>1B</v>
      </c>
      <c r="D91" s="36">
        <f>'AFORO-Boy.-Calle 43'!G105</f>
        <v>177</v>
      </c>
      <c r="E91" s="36">
        <f>'AFORO-Boy.-Calle 43'!H105</f>
        <v>0</v>
      </c>
      <c r="F91" s="36">
        <f>'AFORO-Boy.-Calle 43'!I105</f>
        <v>6</v>
      </c>
      <c r="G91" s="37">
        <f>'AFORO-Boy.-Calle 43'!J105</f>
        <v>28</v>
      </c>
      <c r="Z91" s="153">
        <f t="shared" ref="Z91:AA91" si="137">A151</f>
        <v>1200</v>
      </c>
      <c r="AA91" s="61">
        <f t="shared" si="137"/>
        <v>1215</v>
      </c>
      <c r="AB91" s="62" t="str">
        <f t="shared" si="102"/>
        <v>1B</v>
      </c>
      <c r="AC91" s="62">
        <f t="shared" si="103"/>
        <v>203</v>
      </c>
      <c r="AD91" s="62">
        <f t="shared" si="104"/>
        <v>1</v>
      </c>
      <c r="AE91" s="62">
        <f t="shared" si="105"/>
        <v>11</v>
      </c>
      <c r="AF91" s="154">
        <f t="shared" si="106"/>
        <v>38</v>
      </c>
      <c r="AG91" s="163"/>
      <c r="AH91" s="163"/>
      <c r="AI91" s="163"/>
      <c r="AJ91" s="163"/>
      <c r="AK91" s="163"/>
    </row>
    <row r="92" spans="1:37" x14ac:dyDescent="0.25">
      <c r="A92" s="29">
        <f>'AFORO-Boy.-Calle 43'!C106</f>
        <v>1215</v>
      </c>
      <c r="B92" s="25">
        <f>'AFORO-Boy.-Calle 43'!D106</f>
        <v>1230</v>
      </c>
      <c r="C92" s="36" t="str">
        <f>'AFORO-Boy.-Calle 43'!F106</f>
        <v>1B</v>
      </c>
      <c r="D92" s="36">
        <f>'AFORO-Boy.-Calle 43'!G106</f>
        <v>149</v>
      </c>
      <c r="E92" s="36">
        <f>'AFORO-Boy.-Calle 43'!H106</f>
        <v>0</v>
      </c>
      <c r="F92" s="36">
        <f>'AFORO-Boy.-Calle 43'!I106</f>
        <v>4</v>
      </c>
      <c r="G92" s="37">
        <f>'AFORO-Boy.-Calle 43'!J106</f>
        <v>42</v>
      </c>
      <c r="Z92" s="153">
        <f t="shared" ref="Z92:AA92" si="138">A152</f>
        <v>1215</v>
      </c>
      <c r="AA92" s="61">
        <f t="shared" si="138"/>
        <v>1230</v>
      </c>
      <c r="AB92" s="62" t="str">
        <f t="shared" si="102"/>
        <v>1B</v>
      </c>
      <c r="AC92" s="62">
        <f t="shared" si="103"/>
        <v>167</v>
      </c>
      <c r="AD92" s="62">
        <f t="shared" si="104"/>
        <v>3</v>
      </c>
      <c r="AE92" s="62">
        <f t="shared" si="105"/>
        <v>9</v>
      </c>
      <c r="AF92" s="154">
        <f t="shared" si="106"/>
        <v>47</v>
      </c>
      <c r="AG92" s="163"/>
      <c r="AH92" s="163"/>
      <c r="AI92" s="163"/>
      <c r="AJ92" s="163"/>
      <c r="AK92" s="163"/>
    </row>
    <row r="93" spans="1:37" x14ac:dyDescent="0.25">
      <c r="A93" s="29">
        <f>'AFORO-Boy.-Calle 43'!C107</f>
        <v>1230</v>
      </c>
      <c r="B93" s="25">
        <f>'AFORO-Boy.-Calle 43'!D107</f>
        <v>1245</v>
      </c>
      <c r="C93" s="36" t="str">
        <f>'AFORO-Boy.-Calle 43'!F107</f>
        <v>1B</v>
      </c>
      <c r="D93" s="36">
        <f>'AFORO-Boy.-Calle 43'!G107</f>
        <v>147</v>
      </c>
      <c r="E93" s="36">
        <f>'AFORO-Boy.-Calle 43'!H107</f>
        <v>0</v>
      </c>
      <c r="F93" s="36">
        <f>'AFORO-Boy.-Calle 43'!I107</f>
        <v>6</v>
      </c>
      <c r="G93" s="37">
        <f>'AFORO-Boy.-Calle 43'!J107</f>
        <v>48</v>
      </c>
      <c r="Z93" s="153">
        <f t="shared" ref="Z93:AA93" si="139">A153</f>
        <v>1230</v>
      </c>
      <c r="AA93" s="61">
        <f t="shared" si="139"/>
        <v>1245</v>
      </c>
      <c r="AB93" s="62" t="str">
        <f t="shared" si="102"/>
        <v>1B</v>
      </c>
      <c r="AC93" s="62">
        <f t="shared" si="103"/>
        <v>187</v>
      </c>
      <c r="AD93" s="62">
        <f t="shared" si="104"/>
        <v>2</v>
      </c>
      <c r="AE93" s="62">
        <f t="shared" si="105"/>
        <v>12</v>
      </c>
      <c r="AF93" s="154">
        <f t="shared" si="106"/>
        <v>60</v>
      </c>
      <c r="AG93" s="163"/>
      <c r="AH93" s="163"/>
      <c r="AI93" s="163"/>
      <c r="AJ93" s="163"/>
      <c r="AK93" s="163"/>
    </row>
    <row r="94" spans="1:37" x14ac:dyDescent="0.25">
      <c r="A94" s="29">
        <f>'AFORO-Boy.-Calle 43'!C108</f>
        <v>1245</v>
      </c>
      <c r="B94" s="25">
        <f>'AFORO-Boy.-Calle 43'!D108</f>
        <v>1300</v>
      </c>
      <c r="C94" s="36" t="str">
        <f>'AFORO-Boy.-Calle 43'!F108</f>
        <v>1B</v>
      </c>
      <c r="D94" s="36">
        <f>'AFORO-Boy.-Calle 43'!G108</f>
        <v>158</v>
      </c>
      <c r="E94" s="36">
        <f>'AFORO-Boy.-Calle 43'!H108</f>
        <v>1</v>
      </c>
      <c r="F94" s="36">
        <f>'AFORO-Boy.-Calle 43'!I108</f>
        <v>7</v>
      </c>
      <c r="G94" s="37">
        <f>'AFORO-Boy.-Calle 43'!J108</f>
        <v>46</v>
      </c>
      <c r="Z94" s="153">
        <f t="shared" ref="Z94:AA94" si="140">A154</f>
        <v>1245</v>
      </c>
      <c r="AA94" s="61">
        <f t="shared" si="140"/>
        <v>1300</v>
      </c>
      <c r="AB94" s="62" t="str">
        <f t="shared" si="102"/>
        <v>1B</v>
      </c>
      <c r="AC94" s="62">
        <f t="shared" si="103"/>
        <v>178</v>
      </c>
      <c r="AD94" s="62">
        <f t="shared" si="104"/>
        <v>6</v>
      </c>
      <c r="AE94" s="62">
        <f t="shared" si="105"/>
        <v>14</v>
      </c>
      <c r="AF94" s="154">
        <f t="shared" si="106"/>
        <v>53</v>
      </c>
      <c r="AG94" s="163"/>
      <c r="AH94" s="163"/>
      <c r="AI94" s="163"/>
      <c r="AJ94" s="163"/>
      <c r="AK94" s="163"/>
    </row>
    <row r="95" spans="1:37" x14ac:dyDescent="0.25">
      <c r="A95" s="29">
        <f>'AFORO-Boy.-Calle 43'!C109</f>
        <v>1300</v>
      </c>
      <c r="B95" s="25">
        <f>'AFORO-Boy.-Calle 43'!D109</f>
        <v>1315</v>
      </c>
      <c r="C95" s="36" t="str">
        <f>'AFORO-Boy.-Calle 43'!F109</f>
        <v>1B</v>
      </c>
      <c r="D95" s="36">
        <f>'AFORO-Boy.-Calle 43'!G109</f>
        <v>135</v>
      </c>
      <c r="E95" s="36">
        <f>'AFORO-Boy.-Calle 43'!H109</f>
        <v>1</v>
      </c>
      <c r="F95" s="36">
        <f>'AFORO-Boy.-Calle 43'!I109</f>
        <v>7</v>
      </c>
      <c r="G95" s="37">
        <f>'AFORO-Boy.-Calle 43'!J109</f>
        <v>38</v>
      </c>
      <c r="Z95" s="153">
        <f t="shared" ref="Z95:AA95" si="141">A155</f>
        <v>1300</v>
      </c>
      <c r="AA95" s="61">
        <f t="shared" si="141"/>
        <v>1315</v>
      </c>
      <c r="AB95" s="62" t="str">
        <f t="shared" si="102"/>
        <v>1B</v>
      </c>
      <c r="AC95" s="62">
        <f t="shared" si="103"/>
        <v>148</v>
      </c>
      <c r="AD95" s="62">
        <f t="shared" si="104"/>
        <v>3</v>
      </c>
      <c r="AE95" s="62">
        <f t="shared" si="105"/>
        <v>11</v>
      </c>
      <c r="AF95" s="154">
        <f t="shared" si="106"/>
        <v>40</v>
      </c>
      <c r="AG95" s="163"/>
      <c r="AH95" s="163"/>
      <c r="AI95" s="163"/>
      <c r="AJ95" s="163"/>
      <c r="AK95" s="163"/>
    </row>
    <row r="96" spans="1:37" x14ac:dyDescent="0.25">
      <c r="A96" s="29">
        <f>'AFORO-Boy.-Calle 43'!C110</f>
        <v>1315</v>
      </c>
      <c r="B96" s="25">
        <f>'AFORO-Boy.-Calle 43'!D110</f>
        <v>1330</v>
      </c>
      <c r="C96" s="36" t="str">
        <f>'AFORO-Boy.-Calle 43'!F110</f>
        <v>1B</v>
      </c>
      <c r="D96" s="36">
        <f>'AFORO-Boy.-Calle 43'!G110</f>
        <v>118</v>
      </c>
      <c r="E96" s="36">
        <f>'AFORO-Boy.-Calle 43'!H110</f>
        <v>1</v>
      </c>
      <c r="F96" s="36">
        <f>'AFORO-Boy.-Calle 43'!I110</f>
        <v>9</v>
      </c>
      <c r="G96" s="37">
        <f>'AFORO-Boy.-Calle 43'!J110</f>
        <v>44</v>
      </c>
      <c r="Z96" s="153">
        <f t="shared" ref="Z96:AA96" si="142">A156</f>
        <v>1315</v>
      </c>
      <c r="AA96" s="61">
        <f t="shared" si="142"/>
        <v>1330</v>
      </c>
      <c r="AB96" s="62" t="str">
        <f t="shared" si="102"/>
        <v>1B</v>
      </c>
      <c r="AC96" s="62">
        <f t="shared" si="103"/>
        <v>150</v>
      </c>
      <c r="AD96" s="62">
        <f t="shared" si="104"/>
        <v>7</v>
      </c>
      <c r="AE96" s="62">
        <f t="shared" si="105"/>
        <v>18</v>
      </c>
      <c r="AF96" s="154">
        <f t="shared" si="106"/>
        <v>50</v>
      </c>
      <c r="AG96" s="163"/>
      <c r="AH96" s="163"/>
      <c r="AI96" s="163"/>
      <c r="AJ96" s="163"/>
      <c r="AK96" s="163"/>
    </row>
    <row r="97" spans="1:37" x14ac:dyDescent="0.25">
      <c r="A97" s="29">
        <f>'AFORO-Boy.-Calle 43'!C111</f>
        <v>1330</v>
      </c>
      <c r="B97" s="25">
        <f>'AFORO-Boy.-Calle 43'!D111</f>
        <v>1345</v>
      </c>
      <c r="C97" s="36" t="str">
        <f>'AFORO-Boy.-Calle 43'!F111</f>
        <v>1B</v>
      </c>
      <c r="D97" s="36">
        <f>'AFORO-Boy.-Calle 43'!G111</f>
        <v>151</v>
      </c>
      <c r="E97" s="36">
        <f>'AFORO-Boy.-Calle 43'!H111</f>
        <v>2</v>
      </c>
      <c r="F97" s="36">
        <f>'AFORO-Boy.-Calle 43'!I111</f>
        <v>11</v>
      </c>
      <c r="G97" s="37">
        <f>'AFORO-Boy.-Calle 43'!J111</f>
        <v>38</v>
      </c>
      <c r="Z97" s="153">
        <f t="shared" ref="Z97:AA97" si="143">A157</f>
        <v>1330</v>
      </c>
      <c r="AA97" s="61">
        <f t="shared" si="143"/>
        <v>1345</v>
      </c>
      <c r="AB97" s="62" t="str">
        <f t="shared" si="102"/>
        <v>1B</v>
      </c>
      <c r="AC97" s="62">
        <f t="shared" si="103"/>
        <v>164</v>
      </c>
      <c r="AD97" s="62">
        <f t="shared" si="104"/>
        <v>4</v>
      </c>
      <c r="AE97" s="62">
        <f t="shared" si="105"/>
        <v>16</v>
      </c>
      <c r="AF97" s="154">
        <f t="shared" si="106"/>
        <v>43</v>
      </c>
      <c r="AG97" s="163"/>
      <c r="AH97" s="163"/>
      <c r="AI97" s="163"/>
      <c r="AJ97" s="163"/>
      <c r="AK97" s="163"/>
    </row>
    <row r="98" spans="1:37" x14ac:dyDescent="0.25">
      <c r="A98" s="29">
        <f>'AFORO-Boy.-Calle 43'!C112</f>
        <v>1345</v>
      </c>
      <c r="B98" s="25">
        <f>'AFORO-Boy.-Calle 43'!D112</f>
        <v>1400</v>
      </c>
      <c r="C98" s="36" t="str">
        <f>'AFORO-Boy.-Calle 43'!F112</f>
        <v>1B</v>
      </c>
      <c r="D98" s="36">
        <f>'AFORO-Boy.-Calle 43'!G112</f>
        <v>139</v>
      </c>
      <c r="E98" s="36">
        <f>'AFORO-Boy.-Calle 43'!H112</f>
        <v>3</v>
      </c>
      <c r="F98" s="36">
        <f>'AFORO-Boy.-Calle 43'!I112</f>
        <v>7</v>
      </c>
      <c r="G98" s="37">
        <f>'AFORO-Boy.-Calle 43'!J112</f>
        <v>42</v>
      </c>
      <c r="Z98" s="153">
        <f t="shared" ref="Z98:AA98" si="144">A158</f>
        <v>1345</v>
      </c>
      <c r="AA98" s="61">
        <f t="shared" si="144"/>
        <v>1400</v>
      </c>
      <c r="AB98" s="62" t="str">
        <f t="shared" si="102"/>
        <v>1B</v>
      </c>
      <c r="AC98" s="62">
        <f t="shared" si="103"/>
        <v>152</v>
      </c>
      <c r="AD98" s="62">
        <f t="shared" si="104"/>
        <v>5</v>
      </c>
      <c r="AE98" s="62">
        <f t="shared" si="105"/>
        <v>10</v>
      </c>
      <c r="AF98" s="154">
        <f t="shared" si="106"/>
        <v>50</v>
      </c>
      <c r="AG98" s="163"/>
      <c r="AH98" s="163"/>
      <c r="AI98" s="163"/>
      <c r="AJ98" s="163"/>
      <c r="AK98" s="163"/>
    </row>
    <row r="99" spans="1:37" x14ac:dyDescent="0.25">
      <c r="A99" s="29">
        <f>'AFORO-Boy.-Calle 43'!C113</f>
        <v>1400</v>
      </c>
      <c r="B99" s="25">
        <f>'AFORO-Boy.-Calle 43'!D113</f>
        <v>1415</v>
      </c>
      <c r="C99" s="36" t="str">
        <f>'AFORO-Boy.-Calle 43'!F113</f>
        <v>1B</v>
      </c>
      <c r="D99" s="36">
        <f>'AFORO-Boy.-Calle 43'!G113</f>
        <v>145</v>
      </c>
      <c r="E99" s="36">
        <f>'AFORO-Boy.-Calle 43'!H113</f>
        <v>1</v>
      </c>
      <c r="F99" s="36">
        <f>'AFORO-Boy.-Calle 43'!I113</f>
        <v>3</v>
      </c>
      <c r="G99" s="37">
        <f>'AFORO-Boy.-Calle 43'!J113</f>
        <v>39</v>
      </c>
      <c r="Z99" s="153">
        <f t="shared" ref="Z99:AA99" si="145">A159</f>
        <v>1400</v>
      </c>
      <c r="AA99" s="61">
        <f t="shared" si="145"/>
        <v>1415</v>
      </c>
      <c r="AB99" s="62" t="str">
        <f t="shared" si="102"/>
        <v>1B</v>
      </c>
      <c r="AC99" s="62">
        <f t="shared" si="103"/>
        <v>169</v>
      </c>
      <c r="AD99" s="62">
        <f t="shared" si="104"/>
        <v>4</v>
      </c>
      <c r="AE99" s="62">
        <f t="shared" si="105"/>
        <v>15</v>
      </c>
      <c r="AF99" s="154">
        <f t="shared" si="106"/>
        <v>45</v>
      </c>
      <c r="AG99" s="163"/>
      <c r="AH99" s="163"/>
      <c r="AI99" s="163"/>
      <c r="AJ99" s="163"/>
      <c r="AK99" s="163"/>
    </row>
    <row r="100" spans="1:37" x14ac:dyDescent="0.25">
      <c r="A100" s="29">
        <f>'AFORO-Boy.-Calle 43'!C114</f>
        <v>1415</v>
      </c>
      <c r="B100" s="25">
        <f>'AFORO-Boy.-Calle 43'!D114</f>
        <v>1430</v>
      </c>
      <c r="C100" s="36" t="str">
        <f>'AFORO-Boy.-Calle 43'!F114</f>
        <v>1B</v>
      </c>
      <c r="D100" s="36">
        <f>'AFORO-Boy.-Calle 43'!G114</f>
        <v>169</v>
      </c>
      <c r="E100" s="36">
        <f>'AFORO-Boy.-Calle 43'!H114</f>
        <v>1</v>
      </c>
      <c r="F100" s="36">
        <f>'AFORO-Boy.-Calle 43'!I114</f>
        <v>2</v>
      </c>
      <c r="G100" s="37">
        <f>'AFORO-Boy.-Calle 43'!J114</f>
        <v>44</v>
      </c>
      <c r="Z100" s="153">
        <f t="shared" ref="Z100:AA100" si="146">A160</f>
        <v>1415</v>
      </c>
      <c r="AA100" s="61">
        <f t="shared" si="146"/>
        <v>1430</v>
      </c>
      <c r="AB100" s="62" t="str">
        <f t="shared" si="102"/>
        <v>1B</v>
      </c>
      <c r="AC100" s="62">
        <f t="shared" si="103"/>
        <v>197</v>
      </c>
      <c r="AD100" s="62">
        <f t="shared" si="104"/>
        <v>4</v>
      </c>
      <c r="AE100" s="62">
        <f t="shared" si="105"/>
        <v>11</v>
      </c>
      <c r="AF100" s="154">
        <f t="shared" si="106"/>
        <v>55</v>
      </c>
      <c r="AG100" s="163"/>
      <c r="AH100" s="163"/>
      <c r="AI100" s="163"/>
      <c r="AJ100" s="163"/>
      <c r="AK100" s="163"/>
    </row>
    <row r="101" spans="1:37" x14ac:dyDescent="0.25">
      <c r="A101" s="29">
        <f>'AFORO-Boy.-Calle 43'!C115</f>
        <v>1430</v>
      </c>
      <c r="B101" s="25">
        <f>'AFORO-Boy.-Calle 43'!D115</f>
        <v>1445</v>
      </c>
      <c r="C101" s="36" t="str">
        <f>'AFORO-Boy.-Calle 43'!F115</f>
        <v>1B</v>
      </c>
      <c r="D101" s="36">
        <f>'AFORO-Boy.-Calle 43'!G115</f>
        <v>174</v>
      </c>
      <c r="E101" s="36">
        <f>'AFORO-Boy.-Calle 43'!H115</f>
        <v>1</v>
      </c>
      <c r="F101" s="36">
        <f>'AFORO-Boy.-Calle 43'!I115</f>
        <v>6</v>
      </c>
      <c r="G101" s="37">
        <f>'AFORO-Boy.-Calle 43'!J115</f>
        <v>54</v>
      </c>
      <c r="Z101" s="153">
        <f t="shared" ref="Z101:AA101" si="147">A161</f>
        <v>1430</v>
      </c>
      <c r="AA101" s="61">
        <f t="shared" si="147"/>
        <v>1445</v>
      </c>
      <c r="AB101" s="62" t="str">
        <f t="shared" si="102"/>
        <v>1B</v>
      </c>
      <c r="AC101" s="62">
        <f t="shared" si="103"/>
        <v>206</v>
      </c>
      <c r="AD101" s="62">
        <f t="shared" si="104"/>
        <v>3</v>
      </c>
      <c r="AE101" s="62">
        <f t="shared" si="105"/>
        <v>15</v>
      </c>
      <c r="AF101" s="154">
        <f t="shared" si="106"/>
        <v>61</v>
      </c>
      <c r="AG101" s="163"/>
      <c r="AH101" s="163"/>
      <c r="AI101" s="163"/>
      <c r="AJ101" s="163"/>
      <c r="AK101" s="163"/>
    </row>
    <row r="102" spans="1:37" x14ac:dyDescent="0.25">
      <c r="A102" s="29">
        <f>'AFORO-Boy.-Calle 43'!C116</f>
        <v>1445</v>
      </c>
      <c r="B102" s="25">
        <f>'AFORO-Boy.-Calle 43'!D116</f>
        <v>1500</v>
      </c>
      <c r="C102" s="36" t="str">
        <f>'AFORO-Boy.-Calle 43'!F116</f>
        <v>1B</v>
      </c>
      <c r="D102" s="36">
        <f>'AFORO-Boy.-Calle 43'!G116</f>
        <v>134</v>
      </c>
      <c r="E102" s="36">
        <f>'AFORO-Boy.-Calle 43'!H116</f>
        <v>1</v>
      </c>
      <c r="F102" s="36">
        <f>'AFORO-Boy.-Calle 43'!I116</f>
        <v>9</v>
      </c>
      <c r="G102" s="37">
        <f>'AFORO-Boy.-Calle 43'!J116</f>
        <v>72</v>
      </c>
      <c r="Z102" s="153">
        <f t="shared" ref="Z102:AA102" si="148">A162</f>
        <v>1445</v>
      </c>
      <c r="AA102" s="61">
        <f t="shared" si="148"/>
        <v>1500</v>
      </c>
      <c r="AB102" s="62" t="str">
        <f t="shared" si="102"/>
        <v>1B</v>
      </c>
      <c r="AC102" s="62">
        <f t="shared" si="103"/>
        <v>167</v>
      </c>
      <c r="AD102" s="62">
        <f t="shared" si="104"/>
        <v>9</v>
      </c>
      <c r="AE102" s="62">
        <f t="shared" si="105"/>
        <v>14</v>
      </c>
      <c r="AF102" s="154">
        <f t="shared" si="106"/>
        <v>75</v>
      </c>
      <c r="AG102" s="163"/>
      <c r="AH102" s="163"/>
      <c r="AI102" s="163"/>
      <c r="AJ102" s="163"/>
      <c r="AK102" s="163"/>
    </row>
    <row r="103" spans="1:37" ht="24" x14ac:dyDescent="0.25">
      <c r="A103" s="29">
        <f>'AFORO-Boy.-Calle 43'!C117</f>
        <v>1500</v>
      </c>
      <c r="B103" s="25">
        <f>'AFORO-Boy.-Calle 43'!D117</f>
        <v>1515</v>
      </c>
      <c r="C103" s="36" t="str">
        <f>'AFORO-Boy.-Calle 43'!F117</f>
        <v>1B</v>
      </c>
      <c r="D103" s="36">
        <f>'AFORO-Boy.-Calle 43'!G117</f>
        <v>138</v>
      </c>
      <c r="E103" s="36">
        <f>'AFORO-Boy.-Calle 43'!H117</f>
        <v>5</v>
      </c>
      <c r="F103" s="36">
        <f>'AFORO-Boy.-Calle 43'!I117</f>
        <v>9</v>
      </c>
      <c r="G103" s="37">
        <f>'AFORO-Boy.-Calle 43'!J117</f>
        <v>53</v>
      </c>
      <c r="Z103" s="153">
        <f t="shared" ref="Z103:AA103" si="149">A163</f>
        <v>1500</v>
      </c>
      <c r="AA103" s="61">
        <f t="shared" si="149"/>
        <v>1515</v>
      </c>
      <c r="AB103" s="62" t="str">
        <f t="shared" si="102"/>
        <v>1B</v>
      </c>
      <c r="AC103" s="62">
        <f t="shared" si="103"/>
        <v>156</v>
      </c>
      <c r="AD103" s="62">
        <f t="shared" si="104"/>
        <v>10</v>
      </c>
      <c r="AE103" s="62">
        <f t="shared" si="105"/>
        <v>12</v>
      </c>
      <c r="AF103" s="154">
        <f t="shared" si="106"/>
        <v>63</v>
      </c>
      <c r="AG103" s="162" t="s">
        <v>77</v>
      </c>
      <c r="AH103" s="162" t="str">
        <f>"PROM. DE AUTOS"&amp;" "&amp;AH108</f>
        <v>PROM. DE AUTOS 146</v>
      </c>
      <c r="AI103" s="162" t="str">
        <f>"PROM. DE BUSES"&amp;" "&amp;AI108</f>
        <v>PROM. DE BUSES 5</v>
      </c>
      <c r="AJ103" s="162" t="str">
        <f>"PROM. DE CAMIONES"&amp;" "&amp;AJ108</f>
        <v>PROM. DE CAMIONES 15</v>
      </c>
      <c r="AK103" s="152" t="str">
        <f>"PROM. DE MOTOS"&amp;" "&amp;AK108</f>
        <v>PROM. DE MOTOS 119</v>
      </c>
    </row>
    <row r="104" spans="1:37" x14ac:dyDescent="0.25">
      <c r="A104" s="29">
        <f>'AFORO-Boy.-Calle 43'!C118</f>
        <v>1515</v>
      </c>
      <c r="B104" s="25">
        <f>'AFORO-Boy.-Calle 43'!D118</f>
        <v>1530</v>
      </c>
      <c r="C104" s="36" t="str">
        <f>'AFORO-Boy.-Calle 43'!F118</f>
        <v>1B</v>
      </c>
      <c r="D104" s="36">
        <f>'AFORO-Boy.-Calle 43'!G118</f>
        <v>115</v>
      </c>
      <c r="E104" s="36">
        <f>'AFORO-Boy.-Calle 43'!H118</f>
        <v>1</v>
      </c>
      <c r="F104" s="36">
        <f>'AFORO-Boy.-Calle 43'!I118</f>
        <v>13</v>
      </c>
      <c r="G104" s="37">
        <f>'AFORO-Boy.-Calle 43'!J118</f>
        <v>61</v>
      </c>
      <c r="Z104" s="153">
        <f t="shared" ref="Z104:AA104" si="150">A164</f>
        <v>1515</v>
      </c>
      <c r="AA104" s="61">
        <f t="shared" si="150"/>
        <v>1530</v>
      </c>
      <c r="AB104" s="62" t="str">
        <f t="shared" si="102"/>
        <v>1B</v>
      </c>
      <c r="AC104" s="62">
        <f t="shared" si="103"/>
        <v>150</v>
      </c>
      <c r="AD104" s="62">
        <f t="shared" si="104"/>
        <v>4</v>
      </c>
      <c r="AE104" s="62">
        <f t="shared" si="105"/>
        <v>28</v>
      </c>
      <c r="AF104" s="154">
        <f t="shared" si="106"/>
        <v>66</v>
      </c>
      <c r="AG104" s="163"/>
      <c r="AH104" s="163"/>
      <c r="AI104" s="163"/>
      <c r="AJ104" s="163"/>
      <c r="AK104" s="163"/>
    </row>
    <row r="105" spans="1:37" x14ac:dyDescent="0.25">
      <c r="A105" s="29">
        <f>'AFORO-Boy.-Calle 43'!C119</f>
        <v>1530</v>
      </c>
      <c r="B105" s="25">
        <f>'AFORO-Boy.-Calle 43'!D119</f>
        <v>1545</v>
      </c>
      <c r="C105" s="36" t="str">
        <f>'AFORO-Boy.-Calle 43'!F119</f>
        <v>1B</v>
      </c>
      <c r="D105" s="36">
        <f>'AFORO-Boy.-Calle 43'!G119</f>
        <v>114</v>
      </c>
      <c r="E105" s="36">
        <f>'AFORO-Boy.-Calle 43'!H119</f>
        <v>4</v>
      </c>
      <c r="F105" s="36">
        <f>'AFORO-Boy.-Calle 43'!I119</f>
        <v>11</v>
      </c>
      <c r="G105" s="37">
        <f>'AFORO-Boy.-Calle 43'!J119</f>
        <v>69</v>
      </c>
      <c r="Z105" s="153">
        <f t="shared" ref="Z105:AA105" si="151">A165</f>
        <v>1530</v>
      </c>
      <c r="AA105" s="61">
        <f t="shared" si="151"/>
        <v>1545</v>
      </c>
      <c r="AB105" s="62" t="str">
        <f t="shared" si="102"/>
        <v>1B</v>
      </c>
      <c r="AC105" s="62">
        <f t="shared" si="103"/>
        <v>130</v>
      </c>
      <c r="AD105" s="62">
        <f t="shared" si="104"/>
        <v>6</v>
      </c>
      <c r="AE105" s="62">
        <f t="shared" si="105"/>
        <v>22</v>
      </c>
      <c r="AF105" s="154">
        <f t="shared" si="106"/>
        <v>76</v>
      </c>
      <c r="AG105" s="163"/>
      <c r="AH105" s="163"/>
      <c r="AI105" s="163"/>
      <c r="AJ105" s="163"/>
      <c r="AK105" s="163"/>
    </row>
    <row r="106" spans="1:37" x14ac:dyDescent="0.25">
      <c r="A106" s="29">
        <f>'AFORO-Boy.-Calle 43'!C120</f>
        <v>1545</v>
      </c>
      <c r="B106" s="25">
        <f>'AFORO-Boy.-Calle 43'!D120</f>
        <v>1600</v>
      </c>
      <c r="C106" s="36" t="str">
        <f>'AFORO-Boy.-Calle 43'!F120</f>
        <v>1B</v>
      </c>
      <c r="D106" s="36">
        <f>'AFORO-Boy.-Calle 43'!G120</f>
        <v>140</v>
      </c>
      <c r="E106" s="36">
        <f>'AFORO-Boy.-Calle 43'!H120</f>
        <v>1</v>
      </c>
      <c r="F106" s="36">
        <f>'AFORO-Boy.-Calle 43'!I120</f>
        <v>4</v>
      </c>
      <c r="G106" s="37">
        <f>'AFORO-Boy.-Calle 43'!J120</f>
        <v>58</v>
      </c>
      <c r="Z106" s="153">
        <f t="shared" ref="Z106:AA106" si="152">A166</f>
        <v>1545</v>
      </c>
      <c r="AA106" s="61">
        <f t="shared" si="152"/>
        <v>1600</v>
      </c>
      <c r="AB106" s="62" t="str">
        <f t="shared" si="102"/>
        <v>1B</v>
      </c>
      <c r="AC106" s="62">
        <f t="shared" si="103"/>
        <v>159</v>
      </c>
      <c r="AD106" s="62">
        <f t="shared" si="104"/>
        <v>5</v>
      </c>
      <c r="AE106" s="62">
        <f t="shared" si="105"/>
        <v>21</v>
      </c>
      <c r="AF106" s="154">
        <f t="shared" si="106"/>
        <v>66</v>
      </c>
      <c r="AG106" s="163"/>
      <c r="AH106" s="163"/>
      <c r="AI106" s="163"/>
      <c r="AJ106" s="163"/>
      <c r="AK106" s="163"/>
    </row>
    <row r="107" spans="1:37" x14ac:dyDescent="0.25">
      <c r="A107" s="29">
        <f>'AFORO-Boy.-Calle 43'!C121</f>
        <v>1600</v>
      </c>
      <c r="B107" s="25">
        <f>'AFORO-Boy.-Calle 43'!D121</f>
        <v>1615</v>
      </c>
      <c r="C107" s="36" t="str">
        <f>'AFORO-Boy.-Calle 43'!F121</f>
        <v>1B</v>
      </c>
      <c r="D107" s="36">
        <f>'AFORO-Boy.-Calle 43'!G121</f>
        <v>150</v>
      </c>
      <c r="E107" s="36">
        <f>'AFORO-Boy.-Calle 43'!H121</f>
        <v>1</v>
      </c>
      <c r="F107" s="36">
        <f>'AFORO-Boy.-Calle 43'!I121</f>
        <v>11</v>
      </c>
      <c r="G107" s="37">
        <f>'AFORO-Boy.-Calle 43'!J121</f>
        <v>71</v>
      </c>
      <c r="Z107" s="153">
        <f t="shared" ref="Z107:AA107" si="153">A167</f>
        <v>1600</v>
      </c>
      <c r="AA107" s="61">
        <f t="shared" si="153"/>
        <v>1615</v>
      </c>
      <c r="AB107" s="62" t="str">
        <f t="shared" si="102"/>
        <v>1B</v>
      </c>
      <c r="AC107" s="62">
        <f t="shared" si="103"/>
        <v>157</v>
      </c>
      <c r="AD107" s="62">
        <f t="shared" si="104"/>
        <v>3</v>
      </c>
      <c r="AE107" s="62">
        <f t="shared" si="105"/>
        <v>32</v>
      </c>
      <c r="AF107" s="154">
        <f t="shared" si="106"/>
        <v>73</v>
      </c>
      <c r="AG107" s="174" t="str">
        <f>Z107&amp;" a "&amp;AA122</f>
        <v>1600 a 2000</v>
      </c>
      <c r="AH107" s="163">
        <f>ROUNDUP(AVERAGE($AC$107:$AC$122),0)</f>
        <v>146</v>
      </c>
      <c r="AI107" s="163">
        <f>ROUNDUP(AVERAGE($AD$107:$AD$122),0)</f>
        <v>5</v>
      </c>
      <c r="AJ107" s="163">
        <f>ROUNDUP(AVERAGE($AE$107:$AE$122),0)</f>
        <v>15</v>
      </c>
      <c r="AK107" s="163">
        <f>ROUNDUP(AVERAGE($AF$107:$AF$122),0)</f>
        <v>119</v>
      </c>
    </row>
    <row r="108" spans="1:37" x14ac:dyDescent="0.25">
      <c r="A108" s="29">
        <f>'AFORO-Boy.-Calle 43'!C122</f>
        <v>1615</v>
      </c>
      <c r="B108" s="25">
        <f>'AFORO-Boy.-Calle 43'!D122</f>
        <v>1630</v>
      </c>
      <c r="C108" s="36" t="str">
        <f>'AFORO-Boy.-Calle 43'!F122</f>
        <v>1B</v>
      </c>
      <c r="D108" s="36">
        <f>'AFORO-Boy.-Calle 43'!G122</f>
        <v>128</v>
      </c>
      <c r="E108" s="36">
        <f>'AFORO-Boy.-Calle 43'!H122</f>
        <v>0</v>
      </c>
      <c r="F108" s="36">
        <f>'AFORO-Boy.-Calle 43'!I122</f>
        <v>5</v>
      </c>
      <c r="G108" s="37">
        <f>'AFORO-Boy.-Calle 43'!J122</f>
        <v>57</v>
      </c>
      <c r="Z108" s="153">
        <f t="shared" ref="Z108:AA108" si="154">A168</f>
        <v>1615</v>
      </c>
      <c r="AA108" s="61">
        <f t="shared" si="154"/>
        <v>1630</v>
      </c>
      <c r="AB108" s="62" t="str">
        <f t="shared" si="102"/>
        <v>1B</v>
      </c>
      <c r="AC108" s="62">
        <f t="shared" si="103"/>
        <v>149</v>
      </c>
      <c r="AD108" s="62">
        <f t="shared" si="104"/>
        <v>6</v>
      </c>
      <c r="AE108" s="62">
        <f t="shared" si="105"/>
        <v>20</v>
      </c>
      <c r="AF108" s="154">
        <f t="shared" si="106"/>
        <v>63</v>
      </c>
      <c r="AG108" s="163"/>
      <c r="AH108" s="163">
        <f t="shared" ref="AH108:AH122" si="155">ROUNDUP(AVERAGE($AC$107:$AC$122),0)</f>
        <v>146</v>
      </c>
      <c r="AI108" s="163">
        <f t="shared" ref="AI108:AI122" si="156">ROUNDUP(AVERAGE($AD$107:$AD$122),0)</f>
        <v>5</v>
      </c>
      <c r="AJ108" s="163">
        <f t="shared" ref="AJ108:AJ122" si="157">ROUNDUP(AVERAGE($AE$107:$AE$122),0)</f>
        <v>15</v>
      </c>
      <c r="AK108" s="163">
        <f t="shared" ref="AK108:AK122" si="158">ROUNDUP(AVERAGE($AF$107:$AF$122),0)</f>
        <v>119</v>
      </c>
    </row>
    <row r="109" spans="1:37" x14ac:dyDescent="0.25">
      <c r="A109" s="29">
        <f>'AFORO-Boy.-Calle 43'!C123</f>
        <v>1630</v>
      </c>
      <c r="B109" s="25">
        <f>'AFORO-Boy.-Calle 43'!D123</f>
        <v>1645</v>
      </c>
      <c r="C109" s="36" t="str">
        <f>'AFORO-Boy.-Calle 43'!F123</f>
        <v>1B</v>
      </c>
      <c r="D109" s="36">
        <f>'AFORO-Boy.-Calle 43'!G123</f>
        <v>86</v>
      </c>
      <c r="E109" s="36">
        <f>'AFORO-Boy.-Calle 43'!H123</f>
        <v>0</v>
      </c>
      <c r="F109" s="36">
        <f>'AFORO-Boy.-Calle 43'!I123</f>
        <v>4</v>
      </c>
      <c r="G109" s="37">
        <f>'AFORO-Boy.-Calle 43'!J123</f>
        <v>51</v>
      </c>
      <c r="Z109" s="153">
        <f t="shared" ref="Z109:AA109" si="159">A169</f>
        <v>1630</v>
      </c>
      <c r="AA109" s="61">
        <f t="shared" si="159"/>
        <v>1645</v>
      </c>
      <c r="AB109" s="62" t="str">
        <f t="shared" si="102"/>
        <v>1B</v>
      </c>
      <c r="AC109" s="62">
        <f t="shared" si="103"/>
        <v>104</v>
      </c>
      <c r="AD109" s="62">
        <f t="shared" si="104"/>
        <v>4</v>
      </c>
      <c r="AE109" s="62">
        <f t="shared" si="105"/>
        <v>20</v>
      </c>
      <c r="AF109" s="154">
        <f t="shared" si="106"/>
        <v>56</v>
      </c>
      <c r="AG109" s="163"/>
      <c r="AH109" s="163">
        <f t="shared" si="155"/>
        <v>146</v>
      </c>
      <c r="AI109" s="163">
        <f t="shared" si="156"/>
        <v>5</v>
      </c>
      <c r="AJ109" s="163">
        <f t="shared" si="157"/>
        <v>15</v>
      </c>
      <c r="AK109" s="163">
        <f t="shared" si="158"/>
        <v>119</v>
      </c>
    </row>
    <row r="110" spans="1:37" x14ac:dyDescent="0.25">
      <c r="A110" s="29">
        <f>'AFORO-Boy.-Calle 43'!C124</f>
        <v>1645</v>
      </c>
      <c r="B110" s="25">
        <f>'AFORO-Boy.-Calle 43'!D124</f>
        <v>1700</v>
      </c>
      <c r="C110" s="36" t="str">
        <f>'AFORO-Boy.-Calle 43'!F124</f>
        <v>1B</v>
      </c>
      <c r="D110" s="36">
        <f>'AFORO-Boy.-Calle 43'!G124</f>
        <v>101</v>
      </c>
      <c r="E110" s="36">
        <f>'AFORO-Boy.-Calle 43'!H124</f>
        <v>0</v>
      </c>
      <c r="F110" s="36">
        <f>'AFORO-Boy.-Calle 43'!I124</f>
        <v>4</v>
      </c>
      <c r="G110" s="37">
        <f>'AFORO-Boy.-Calle 43'!J124</f>
        <v>136</v>
      </c>
      <c r="Z110" s="153">
        <f t="shared" ref="Z110:AA110" si="160">A170</f>
        <v>1645</v>
      </c>
      <c r="AA110" s="61">
        <f t="shared" si="160"/>
        <v>1700</v>
      </c>
      <c r="AB110" s="62" t="str">
        <f t="shared" si="102"/>
        <v>1B</v>
      </c>
      <c r="AC110" s="62">
        <f t="shared" si="103"/>
        <v>120</v>
      </c>
      <c r="AD110" s="62">
        <f t="shared" si="104"/>
        <v>3</v>
      </c>
      <c r="AE110" s="62">
        <f t="shared" si="105"/>
        <v>15</v>
      </c>
      <c r="AF110" s="154">
        <f t="shared" si="106"/>
        <v>142</v>
      </c>
      <c r="AG110" s="3"/>
      <c r="AH110" s="163">
        <f t="shared" si="155"/>
        <v>146</v>
      </c>
      <c r="AI110" s="163">
        <f t="shared" si="156"/>
        <v>5</v>
      </c>
      <c r="AJ110" s="163">
        <f t="shared" si="157"/>
        <v>15</v>
      </c>
      <c r="AK110" s="163">
        <f t="shared" si="158"/>
        <v>119</v>
      </c>
    </row>
    <row r="111" spans="1:37" x14ac:dyDescent="0.25">
      <c r="A111" s="29">
        <f>'AFORO-Boy.-Calle 43'!C125</f>
        <v>1700</v>
      </c>
      <c r="B111" s="25">
        <f>'AFORO-Boy.-Calle 43'!D125</f>
        <v>1715</v>
      </c>
      <c r="C111" s="36" t="str">
        <f>'AFORO-Boy.-Calle 43'!F125</f>
        <v>1B</v>
      </c>
      <c r="D111" s="36">
        <f>'AFORO-Boy.-Calle 43'!G125</f>
        <v>101</v>
      </c>
      <c r="E111" s="36">
        <f>'AFORO-Boy.-Calle 43'!H125</f>
        <v>0</v>
      </c>
      <c r="F111" s="36">
        <f>'AFORO-Boy.-Calle 43'!I125</f>
        <v>1</v>
      </c>
      <c r="G111" s="37">
        <f>'AFORO-Boy.-Calle 43'!J125</f>
        <v>107</v>
      </c>
      <c r="Z111" s="153">
        <f t="shared" ref="Z111:AA111" si="161">A171</f>
        <v>1700</v>
      </c>
      <c r="AA111" s="61">
        <f t="shared" si="161"/>
        <v>1715</v>
      </c>
      <c r="AB111" s="62" t="str">
        <f t="shared" si="102"/>
        <v>1B</v>
      </c>
      <c r="AC111" s="62">
        <f t="shared" si="103"/>
        <v>120</v>
      </c>
      <c r="AD111" s="62">
        <f t="shared" si="104"/>
        <v>11</v>
      </c>
      <c r="AE111" s="62">
        <f t="shared" si="105"/>
        <v>9</v>
      </c>
      <c r="AF111" s="154">
        <f t="shared" si="106"/>
        <v>110</v>
      </c>
      <c r="AG111" s="163"/>
      <c r="AH111" s="163">
        <f t="shared" si="155"/>
        <v>146</v>
      </c>
      <c r="AI111" s="163">
        <f t="shared" si="156"/>
        <v>5</v>
      </c>
      <c r="AJ111" s="163">
        <f t="shared" si="157"/>
        <v>15</v>
      </c>
      <c r="AK111" s="163">
        <f t="shared" si="158"/>
        <v>119</v>
      </c>
    </row>
    <row r="112" spans="1:37" x14ac:dyDescent="0.25">
      <c r="A112" s="29">
        <f>'AFORO-Boy.-Calle 43'!C126</f>
        <v>1715</v>
      </c>
      <c r="B112" s="25">
        <f>'AFORO-Boy.-Calle 43'!D126</f>
        <v>1730</v>
      </c>
      <c r="C112" s="36" t="str">
        <f>'AFORO-Boy.-Calle 43'!F126</f>
        <v>1B</v>
      </c>
      <c r="D112" s="36">
        <f>'AFORO-Boy.-Calle 43'!G126</f>
        <v>95</v>
      </c>
      <c r="E112" s="36">
        <f>'AFORO-Boy.-Calle 43'!H126</f>
        <v>1</v>
      </c>
      <c r="F112" s="36">
        <f>'AFORO-Boy.-Calle 43'!I126</f>
        <v>8</v>
      </c>
      <c r="G112" s="37">
        <f>'AFORO-Boy.-Calle 43'!J126</f>
        <v>138</v>
      </c>
      <c r="Z112" s="153">
        <f t="shared" ref="Z112:AA112" si="162">A172</f>
        <v>1715</v>
      </c>
      <c r="AA112" s="61">
        <f t="shared" si="162"/>
        <v>1730</v>
      </c>
      <c r="AB112" s="62" t="str">
        <f t="shared" si="102"/>
        <v>1B</v>
      </c>
      <c r="AC112" s="62">
        <f t="shared" si="103"/>
        <v>129</v>
      </c>
      <c r="AD112" s="62">
        <f t="shared" si="104"/>
        <v>4</v>
      </c>
      <c r="AE112" s="62">
        <f t="shared" si="105"/>
        <v>22</v>
      </c>
      <c r="AF112" s="154">
        <f t="shared" si="106"/>
        <v>141</v>
      </c>
      <c r="AG112" s="163"/>
      <c r="AH112" s="163">
        <f t="shared" si="155"/>
        <v>146</v>
      </c>
      <c r="AI112" s="163">
        <f t="shared" si="156"/>
        <v>5</v>
      </c>
      <c r="AJ112" s="163">
        <f t="shared" si="157"/>
        <v>15</v>
      </c>
      <c r="AK112" s="163">
        <f t="shared" si="158"/>
        <v>119</v>
      </c>
    </row>
    <row r="113" spans="1:37" x14ac:dyDescent="0.25">
      <c r="A113" s="29">
        <f>'AFORO-Boy.-Calle 43'!C127</f>
        <v>1730</v>
      </c>
      <c r="B113" s="25">
        <f>'AFORO-Boy.-Calle 43'!D127</f>
        <v>1745</v>
      </c>
      <c r="C113" s="36" t="str">
        <f>'AFORO-Boy.-Calle 43'!F127</f>
        <v>1B</v>
      </c>
      <c r="D113" s="36">
        <f>'AFORO-Boy.-Calle 43'!G127</f>
        <v>128</v>
      </c>
      <c r="E113" s="36">
        <f>'AFORO-Boy.-Calle 43'!H127</f>
        <v>1</v>
      </c>
      <c r="F113" s="36">
        <f>'AFORO-Boy.-Calle 43'!I127</f>
        <v>5</v>
      </c>
      <c r="G113" s="37">
        <f>'AFORO-Boy.-Calle 43'!J127</f>
        <v>132</v>
      </c>
      <c r="Z113" s="153">
        <f t="shared" ref="Z113:AA113" si="163">A173</f>
        <v>1730</v>
      </c>
      <c r="AA113" s="61">
        <f t="shared" si="163"/>
        <v>1745</v>
      </c>
      <c r="AB113" s="62" t="str">
        <f t="shared" si="102"/>
        <v>1B</v>
      </c>
      <c r="AC113" s="62">
        <f t="shared" si="103"/>
        <v>153</v>
      </c>
      <c r="AD113" s="62">
        <f t="shared" si="104"/>
        <v>6</v>
      </c>
      <c r="AE113" s="62">
        <f t="shared" si="105"/>
        <v>13</v>
      </c>
      <c r="AF113" s="154">
        <f t="shared" si="106"/>
        <v>152</v>
      </c>
      <c r="AG113" s="163"/>
      <c r="AH113" s="163">
        <f t="shared" si="155"/>
        <v>146</v>
      </c>
      <c r="AI113" s="163">
        <f t="shared" si="156"/>
        <v>5</v>
      </c>
      <c r="AJ113" s="163">
        <f t="shared" si="157"/>
        <v>15</v>
      </c>
      <c r="AK113" s="163">
        <f t="shared" si="158"/>
        <v>119</v>
      </c>
    </row>
    <row r="114" spans="1:37" x14ac:dyDescent="0.25">
      <c r="A114" s="29">
        <f>'AFORO-Boy.-Calle 43'!C128</f>
        <v>1745</v>
      </c>
      <c r="B114" s="25">
        <f>'AFORO-Boy.-Calle 43'!D128</f>
        <v>1800</v>
      </c>
      <c r="C114" s="36" t="str">
        <f>'AFORO-Boy.-Calle 43'!F128</f>
        <v>1B</v>
      </c>
      <c r="D114" s="36">
        <f>'AFORO-Boy.-Calle 43'!G128</f>
        <v>119</v>
      </c>
      <c r="E114" s="36">
        <f>'AFORO-Boy.-Calle 43'!H128</f>
        <v>1</v>
      </c>
      <c r="F114" s="36">
        <f>'AFORO-Boy.-Calle 43'!I128</f>
        <v>4</v>
      </c>
      <c r="G114" s="37">
        <f>'AFORO-Boy.-Calle 43'!J128</f>
        <v>130</v>
      </c>
      <c r="Z114" s="153">
        <f t="shared" ref="Z114:AA114" si="164">A174</f>
        <v>1745</v>
      </c>
      <c r="AA114" s="61">
        <f t="shared" si="164"/>
        <v>1800</v>
      </c>
      <c r="AB114" s="62" t="str">
        <f t="shared" si="102"/>
        <v>1B</v>
      </c>
      <c r="AC114" s="62">
        <f t="shared" si="103"/>
        <v>147</v>
      </c>
      <c r="AD114" s="62">
        <f t="shared" si="104"/>
        <v>4</v>
      </c>
      <c r="AE114" s="62">
        <f t="shared" si="105"/>
        <v>14</v>
      </c>
      <c r="AF114" s="154">
        <f t="shared" si="106"/>
        <v>143</v>
      </c>
      <c r="AG114" s="163"/>
      <c r="AH114" s="163">
        <f t="shared" si="155"/>
        <v>146</v>
      </c>
      <c r="AI114" s="163">
        <f t="shared" si="156"/>
        <v>5</v>
      </c>
      <c r="AJ114" s="163">
        <f t="shared" si="157"/>
        <v>15</v>
      </c>
      <c r="AK114" s="163">
        <f t="shared" si="158"/>
        <v>119</v>
      </c>
    </row>
    <row r="115" spans="1:37" x14ac:dyDescent="0.25">
      <c r="A115" s="29">
        <f>'AFORO-Boy.-Calle 43'!C129</f>
        <v>1800</v>
      </c>
      <c r="B115" s="25">
        <f>'AFORO-Boy.-Calle 43'!D129</f>
        <v>1815</v>
      </c>
      <c r="C115" s="36" t="str">
        <f>'AFORO-Boy.-Calle 43'!F129</f>
        <v>1B</v>
      </c>
      <c r="D115" s="36">
        <f>'AFORO-Boy.-Calle 43'!G129</f>
        <v>154</v>
      </c>
      <c r="E115" s="36">
        <f>'AFORO-Boy.-Calle 43'!H129</f>
        <v>1</v>
      </c>
      <c r="F115" s="36">
        <f>'AFORO-Boy.-Calle 43'!I129</f>
        <v>9</v>
      </c>
      <c r="G115" s="37">
        <f>'AFORO-Boy.-Calle 43'!J129</f>
        <v>190</v>
      </c>
      <c r="Z115" s="153">
        <f t="shared" ref="Z115:AA115" si="165">A175</f>
        <v>1800</v>
      </c>
      <c r="AA115" s="61">
        <f t="shared" si="165"/>
        <v>1815</v>
      </c>
      <c r="AB115" s="62" t="str">
        <f t="shared" si="102"/>
        <v>1B</v>
      </c>
      <c r="AC115" s="62">
        <f t="shared" si="103"/>
        <v>186</v>
      </c>
      <c r="AD115" s="62">
        <f t="shared" si="104"/>
        <v>3</v>
      </c>
      <c r="AE115" s="62">
        <f t="shared" si="105"/>
        <v>18</v>
      </c>
      <c r="AF115" s="154">
        <f t="shared" si="106"/>
        <v>195</v>
      </c>
      <c r="AG115" s="163"/>
      <c r="AH115" s="163">
        <f t="shared" si="155"/>
        <v>146</v>
      </c>
      <c r="AI115" s="163">
        <f t="shared" si="156"/>
        <v>5</v>
      </c>
      <c r="AJ115" s="163">
        <f t="shared" si="157"/>
        <v>15</v>
      </c>
      <c r="AK115" s="163">
        <f t="shared" si="158"/>
        <v>119</v>
      </c>
    </row>
    <row r="116" spans="1:37" x14ac:dyDescent="0.25">
      <c r="A116" s="29">
        <f>'AFORO-Boy.-Calle 43'!C130</f>
        <v>1815</v>
      </c>
      <c r="B116" s="25">
        <f>'AFORO-Boy.-Calle 43'!D130</f>
        <v>1830</v>
      </c>
      <c r="C116" s="36" t="str">
        <f>'AFORO-Boy.-Calle 43'!F130</f>
        <v>1B</v>
      </c>
      <c r="D116" s="36">
        <f>'AFORO-Boy.-Calle 43'!G130</f>
        <v>166</v>
      </c>
      <c r="E116" s="36">
        <f>'AFORO-Boy.-Calle 43'!H130</f>
        <v>2</v>
      </c>
      <c r="F116" s="36">
        <f>'AFORO-Boy.-Calle 43'!I130</f>
        <v>8</v>
      </c>
      <c r="G116" s="37">
        <f>'AFORO-Boy.-Calle 43'!J130</f>
        <v>143</v>
      </c>
      <c r="Z116" s="153">
        <f t="shared" ref="Z116:AA116" si="166">A176</f>
        <v>1815</v>
      </c>
      <c r="AA116" s="61">
        <f t="shared" si="166"/>
        <v>1830</v>
      </c>
      <c r="AB116" s="62" t="str">
        <f t="shared" si="102"/>
        <v>1B</v>
      </c>
      <c r="AC116" s="62">
        <f t="shared" si="103"/>
        <v>192</v>
      </c>
      <c r="AD116" s="62">
        <f t="shared" si="104"/>
        <v>5</v>
      </c>
      <c r="AE116" s="62">
        <f t="shared" si="105"/>
        <v>14</v>
      </c>
      <c r="AF116" s="154">
        <f t="shared" si="106"/>
        <v>152</v>
      </c>
      <c r="AG116" s="163"/>
      <c r="AH116" s="163">
        <f t="shared" si="155"/>
        <v>146</v>
      </c>
      <c r="AI116" s="163">
        <f t="shared" si="156"/>
        <v>5</v>
      </c>
      <c r="AJ116" s="163">
        <f t="shared" si="157"/>
        <v>15</v>
      </c>
      <c r="AK116" s="163">
        <f t="shared" si="158"/>
        <v>119</v>
      </c>
    </row>
    <row r="117" spans="1:37" x14ac:dyDescent="0.25">
      <c r="A117" s="29">
        <f>'AFORO-Boy.-Calle 43'!C131</f>
        <v>1830</v>
      </c>
      <c r="B117" s="25">
        <f>'AFORO-Boy.-Calle 43'!D131</f>
        <v>1845</v>
      </c>
      <c r="C117" s="36" t="str">
        <f>'AFORO-Boy.-Calle 43'!F131</f>
        <v>1B</v>
      </c>
      <c r="D117" s="36">
        <f>'AFORO-Boy.-Calle 43'!G131</f>
        <v>107</v>
      </c>
      <c r="E117" s="36">
        <f>'AFORO-Boy.-Calle 43'!H131</f>
        <v>1</v>
      </c>
      <c r="F117" s="36">
        <f>'AFORO-Boy.-Calle 43'!I131</f>
        <v>7</v>
      </c>
      <c r="G117" s="37">
        <f>'AFORO-Boy.-Calle 43'!J131</f>
        <v>157</v>
      </c>
      <c r="Z117" s="153">
        <f t="shared" ref="Z117:AA117" si="167">A177</f>
        <v>1830</v>
      </c>
      <c r="AA117" s="61">
        <f t="shared" si="167"/>
        <v>1845</v>
      </c>
      <c r="AB117" s="62" t="str">
        <f t="shared" si="102"/>
        <v>1B</v>
      </c>
      <c r="AC117" s="62">
        <f t="shared" si="103"/>
        <v>139</v>
      </c>
      <c r="AD117" s="62">
        <f t="shared" si="104"/>
        <v>4</v>
      </c>
      <c r="AE117" s="62">
        <f t="shared" si="105"/>
        <v>15</v>
      </c>
      <c r="AF117" s="154">
        <f t="shared" si="106"/>
        <v>162</v>
      </c>
      <c r="AG117" s="163"/>
      <c r="AH117" s="163">
        <f t="shared" si="155"/>
        <v>146</v>
      </c>
      <c r="AI117" s="163">
        <f t="shared" si="156"/>
        <v>5</v>
      </c>
      <c r="AJ117" s="163">
        <f t="shared" si="157"/>
        <v>15</v>
      </c>
      <c r="AK117" s="163">
        <f t="shared" si="158"/>
        <v>119</v>
      </c>
    </row>
    <row r="118" spans="1:37" x14ac:dyDescent="0.25">
      <c r="A118" s="29">
        <f>'AFORO-Boy.-Calle 43'!C132</f>
        <v>1845</v>
      </c>
      <c r="B118" s="25">
        <f>'AFORO-Boy.-Calle 43'!D132</f>
        <v>1900</v>
      </c>
      <c r="C118" s="36" t="str">
        <f>'AFORO-Boy.-Calle 43'!F132</f>
        <v>1B</v>
      </c>
      <c r="D118" s="36">
        <f>'AFORO-Boy.-Calle 43'!G132</f>
        <v>111</v>
      </c>
      <c r="E118" s="36">
        <f>'AFORO-Boy.-Calle 43'!H132</f>
        <v>1</v>
      </c>
      <c r="F118" s="36">
        <f>'AFORO-Boy.-Calle 43'!I132</f>
        <v>3</v>
      </c>
      <c r="G118" s="37">
        <f>'AFORO-Boy.-Calle 43'!J132</f>
        <v>120</v>
      </c>
      <c r="Z118" s="153">
        <f t="shared" ref="Z118:AA118" si="168">A178</f>
        <v>1845</v>
      </c>
      <c r="AA118" s="61">
        <f t="shared" si="168"/>
        <v>1900</v>
      </c>
      <c r="AB118" s="62" t="str">
        <f t="shared" si="102"/>
        <v>1B</v>
      </c>
      <c r="AC118" s="62">
        <f t="shared" si="103"/>
        <v>125</v>
      </c>
      <c r="AD118" s="62">
        <f t="shared" si="104"/>
        <v>3</v>
      </c>
      <c r="AE118" s="62">
        <f t="shared" si="105"/>
        <v>7</v>
      </c>
      <c r="AF118" s="154">
        <f t="shared" si="106"/>
        <v>125</v>
      </c>
      <c r="AG118" s="163"/>
      <c r="AH118" s="163">
        <f t="shared" si="155"/>
        <v>146</v>
      </c>
      <c r="AI118" s="163">
        <f t="shared" si="156"/>
        <v>5</v>
      </c>
      <c r="AJ118" s="163">
        <f t="shared" si="157"/>
        <v>15</v>
      </c>
      <c r="AK118" s="163">
        <f t="shared" si="158"/>
        <v>119</v>
      </c>
    </row>
    <row r="119" spans="1:37" x14ac:dyDescent="0.25">
      <c r="A119" s="29">
        <f>'AFORO-Boy.-Calle 43'!C133</f>
        <v>1900</v>
      </c>
      <c r="B119" s="25">
        <f>'AFORO-Boy.-Calle 43'!D133</f>
        <v>1915</v>
      </c>
      <c r="C119" s="36" t="str">
        <f>'AFORO-Boy.-Calle 43'!F133</f>
        <v>1B</v>
      </c>
      <c r="D119" s="36">
        <f>'AFORO-Boy.-Calle 43'!G133</f>
        <v>97</v>
      </c>
      <c r="E119" s="36">
        <f>'AFORO-Boy.-Calle 43'!H133</f>
        <v>1</v>
      </c>
      <c r="F119" s="36">
        <f>'AFORO-Boy.-Calle 43'!I133</f>
        <v>5</v>
      </c>
      <c r="G119" s="37">
        <f>'AFORO-Boy.-Calle 43'!J133</f>
        <v>107</v>
      </c>
      <c r="Z119" s="153">
        <f t="shared" ref="Z119:AA119" si="169">A179</f>
        <v>1900</v>
      </c>
      <c r="AA119" s="61">
        <f t="shared" si="169"/>
        <v>1915</v>
      </c>
      <c r="AB119" s="62" t="str">
        <f t="shared" si="102"/>
        <v>1B</v>
      </c>
      <c r="AC119" s="62">
        <f t="shared" si="103"/>
        <v>128</v>
      </c>
      <c r="AD119" s="62">
        <f t="shared" si="104"/>
        <v>4</v>
      </c>
      <c r="AE119" s="62">
        <f t="shared" si="105"/>
        <v>8</v>
      </c>
      <c r="AF119" s="154">
        <f t="shared" si="106"/>
        <v>113</v>
      </c>
      <c r="AG119" s="163"/>
      <c r="AH119" s="163">
        <f t="shared" si="155"/>
        <v>146</v>
      </c>
      <c r="AI119" s="163">
        <f t="shared" si="156"/>
        <v>5</v>
      </c>
      <c r="AJ119" s="163">
        <f t="shared" si="157"/>
        <v>15</v>
      </c>
      <c r="AK119" s="163">
        <f t="shared" si="158"/>
        <v>119</v>
      </c>
    </row>
    <row r="120" spans="1:37" x14ac:dyDescent="0.25">
      <c r="A120" s="29">
        <f>'AFORO-Boy.-Calle 43'!C134</f>
        <v>1915</v>
      </c>
      <c r="B120" s="25">
        <f>'AFORO-Boy.-Calle 43'!D134</f>
        <v>1930</v>
      </c>
      <c r="C120" s="36" t="str">
        <f>'AFORO-Boy.-Calle 43'!F134</f>
        <v>1B</v>
      </c>
      <c r="D120" s="36">
        <f>'AFORO-Boy.-Calle 43'!G134</f>
        <v>119</v>
      </c>
      <c r="E120" s="36">
        <f>'AFORO-Boy.-Calle 43'!H134</f>
        <v>1</v>
      </c>
      <c r="F120" s="36">
        <f>'AFORO-Boy.-Calle 43'!I134</f>
        <v>6</v>
      </c>
      <c r="G120" s="37">
        <f>'AFORO-Boy.-Calle 43'!J134</f>
        <v>110</v>
      </c>
      <c r="Z120" s="153">
        <f t="shared" ref="Z120:AA120" si="170">A180</f>
        <v>1915</v>
      </c>
      <c r="AA120" s="61">
        <f t="shared" si="170"/>
        <v>1930</v>
      </c>
      <c r="AB120" s="62" t="str">
        <f t="shared" si="102"/>
        <v>1B</v>
      </c>
      <c r="AC120" s="62">
        <f t="shared" si="103"/>
        <v>159</v>
      </c>
      <c r="AD120" s="62">
        <f t="shared" si="104"/>
        <v>2</v>
      </c>
      <c r="AE120" s="62">
        <f t="shared" si="105"/>
        <v>11</v>
      </c>
      <c r="AF120" s="154">
        <f t="shared" si="106"/>
        <v>120</v>
      </c>
      <c r="AG120" s="163"/>
      <c r="AH120" s="163">
        <f t="shared" si="155"/>
        <v>146</v>
      </c>
      <c r="AI120" s="163">
        <f t="shared" si="156"/>
        <v>5</v>
      </c>
      <c r="AJ120" s="163">
        <f t="shared" si="157"/>
        <v>15</v>
      </c>
      <c r="AK120" s="163">
        <f t="shared" si="158"/>
        <v>119</v>
      </c>
    </row>
    <row r="121" spans="1:37" x14ac:dyDescent="0.25">
      <c r="A121" s="29">
        <f>'AFORO-Boy.-Calle 43'!C135</f>
        <v>1930</v>
      </c>
      <c r="B121" s="25">
        <f>'AFORO-Boy.-Calle 43'!D135</f>
        <v>1945</v>
      </c>
      <c r="C121" s="36" t="str">
        <f>'AFORO-Boy.-Calle 43'!F135</f>
        <v>1B</v>
      </c>
      <c r="D121" s="36">
        <f>'AFORO-Boy.-Calle 43'!G135</f>
        <v>101</v>
      </c>
      <c r="E121" s="36">
        <f>'AFORO-Boy.-Calle 43'!H135</f>
        <v>2</v>
      </c>
      <c r="F121" s="36">
        <f>'AFORO-Boy.-Calle 43'!I135</f>
        <v>2</v>
      </c>
      <c r="G121" s="37">
        <f>'AFORO-Boy.-Calle 43'!J135</f>
        <v>76</v>
      </c>
      <c r="Z121" s="153">
        <f t="shared" ref="Z121:AA121" si="171">A181</f>
        <v>1930</v>
      </c>
      <c r="AA121" s="61">
        <f t="shared" si="171"/>
        <v>1945</v>
      </c>
      <c r="AB121" s="62" t="str">
        <f t="shared" si="102"/>
        <v>1B</v>
      </c>
      <c r="AC121" s="62">
        <f t="shared" si="103"/>
        <v>129</v>
      </c>
      <c r="AD121" s="62">
        <f t="shared" si="104"/>
        <v>5</v>
      </c>
      <c r="AE121" s="62">
        <f t="shared" si="105"/>
        <v>14</v>
      </c>
      <c r="AF121" s="154">
        <f t="shared" si="106"/>
        <v>82</v>
      </c>
      <c r="AG121" s="163"/>
      <c r="AH121" s="163">
        <f t="shared" si="155"/>
        <v>146</v>
      </c>
      <c r="AI121" s="163">
        <f t="shared" si="156"/>
        <v>5</v>
      </c>
      <c r="AJ121" s="163">
        <f t="shared" si="157"/>
        <v>15</v>
      </c>
      <c r="AK121" s="163">
        <f t="shared" si="158"/>
        <v>119</v>
      </c>
    </row>
    <row r="122" spans="1:37" ht="15.75" thickBot="1" x14ac:dyDescent="0.3">
      <c r="A122" s="29">
        <f>'AFORO-Boy.-Calle 43'!C136</f>
        <v>1945</v>
      </c>
      <c r="B122" s="25">
        <f>'AFORO-Boy.-Calle 43'!D136</f>
        <v>2000</v>
      </c>
      <c r="C122" s="36" t="str">
        <f>'AFORO-Boy.-Calle 43'!F136</f>
        <v>1B</v>
      </c>
      <c r="D122" s="36">
        <f>'AFORO-Boy.-Calle 43'!G136</f>
        <v>146</v>
      </c>
      <c r="E122" s="36">
        <f>'AFORO-Boy.-Calle 43'!H136</f>
        <v>1</v>
      </c>
      <c r="F122" s="36">
        <f>'AFORO-Boy.-Calle 43'!I136</f>
        <v>3</v>
      </c>
      <c r="G122" s="37">
        <f>'AFORO-Boy.-Calle 43'!J136</f>
        <v>60</v>
      </c>
      <c r="Z122" s="155">
        <f t="shared" ref="Z122:AA122" si="172">A182</f>
        <v>1945</v>
      </c>
      <c r="AA122" s="156">
        <f t="shared" si="172"/>
        <v>2000</v>
      </c>
      <c r="AB122" s="157" t="str">
        <f t="shared" si="102"/>
        <v>1B</v>
      </c>
      <c r="AC122" s="157">
        <f t="shared" si="103"/>
        <v>188</v>
      </c>
      <c r="AD122" s="157">
        <f t="shared" si="104"/>
        <v>2</v>
      </c>
      <c r="AE122" s="157">
        <f t="shared" si="105"/>
        <v>8</v>
      </c>
      <c r="AF122" s="158">
        <f>G122+G182+G302</f>
        <v>65</v>
      </c>
      <c r="AG122" s="163"/>
      <c r="AH122" s="163">
        <f t="shared" si="155"/>
        <v>146</v>
      </c>
      <c r="AI122" s="163">
        <f t="shared" si="156"/>
        <v>5</v>
      </c>
      <c r="AJ122" s="163">
        <f t="shared" si="157"/>
        <v>15</v>
      </c>
      <c r="AK122" s="163">
        <f t="shared" si="158"/>
        <v>119</v>
      </c>
    </row>
    <row r="123" spans="1:37" x14ac:dyDescent="0.25">
      <c r="A123" s="29">
        <f>'AFORO-Boy.-Calle 43'!C377</f>
        <v>500</v>
      </c>
      <c r="B123" s="25">
        <f>'AFORO-Boy.-Calle 43'!D377</f>
        <v>515</v>
      </c>
      <c r="C123" s="36">
        <f>'AFORO-Boy.-Calle 43'!F377</f>
        <v>5</v>
      </c>
      <c r="D123" s="36">
        <f>'AFORO-Boy.-Calle 43'!G377</f>
        <v>0</v>
      </c>
      <c r="E123" s="36">
        <f>'AFORO-Boy.-Calle 43'!H377</f>
        <v>0</v>
      </c>
      <c r="F123" s="36">
        <f>'AFORO-Boy.-Calle 43'!I377</f>
        <v>0</v>
      </c>
      <c r="G123" s="37">
        <f>'AFORO-Boy.-Calle 43'!J377</f>
        <v>0</v>
      </c>
      <c r="Z123" s="59"/>
      <c r="AA123" s="59"/>
      <c r="AC123" s="67"/>
    </row>
    <row r="124" spans="1:37" x14ac:dyDescent="0.25">
      <c r="A124" s="29">
        <f>'AFORO-Boy.-Calle 43'!C378</f>
        <v>515</v>
      </c>
      <c r="B124" s="25">
        <f>'AFORO-Boy.-Calle 43'!D378</f>
        <v>530</v>
      </c>
      <c r="C124" s="36">
        <f>'AFORO-Boy.-Calle 43'!F378</f>
        <v>5</v>
      </c>
      <c r="D124" s="36">
        <f>'AFORO-Boy.-Calle 43'!G378</f>
        <v>0</v>
      </c>
      <c r="E124" s="36">
        <f>'AFORO-Boy.-Calle 43'!H378</f>
        <v>0</v>
      </c>
      <c r="F124" s="36">
        <f>'AFORO-Boy.-Calle 43'!I378</f>
        <v>0</v>
      </c>
      <c r="G124" s="37">
        <f>'AFORO-Boy.-Calle 43'!J378</f>
        <v>0</v>
      </c>
      <c r="Z124" s="59"/>
      <c r="AA124" s="59"/>
    </row>
    <row r="125" spans="1:37" x14ac:dyDescent="0.25">
      <c r="A125" s="29">
        <f>'AFORO-Boy.-Calle 43'!C379</f>
        <v>530</v>
      </c>
      <c r="B125" s="25">
        <f>'AFORO-Boy.-Calle 43'!D379</f>
        <v>545</v>
      </c>
      <c r="C125" s="36">
        <f>'AFORO-Boy.-Calle 43'!F379</f>
        <v>5</v>
      </c>
      <c r="D125" s="36">
        <f>'AFORO-Boy.-Calle 43'!G379</f>
        <v>0</v>
      </c>
      <c r="E125" s="36">
        <f>'AFORO-Boy.-Calle 43'!H379</f>
        <v>0</v>
      </c>
      <c r="F125" s="36">
        <f>'AFORO-Boy.-Calle 43'!I379</f>
        <v>0</v>
      </c>
      <c r="G125" s="37">
        <f>'AFORO-Boy.-Calle 43'!J379</f>
        <v>0</v>
      </c>
      <c r="Z125" s="59"/>
      <c r="AA125" s="59"/>
    </row>
    <row r="126" spans="1:37" x14ac:dyDescent="0.25">
      <c r="A126" s="29">
        <f>'AFORO-Boy.-Calle 43'!C380</f>
        <v>545</v>
      </c>
      <c r="B126" s="25">
        <f>'AFORO-Boy.-Calle 43'!D380</f>
        <v>600</v>
      </c>
      <c r="C126" s="36">
        <f>'AFORO-Boy.-Calle 43'!F380</f>
        <v>5</v>
      </c>
      <c r="D126" s="36">
        <f>'AFORO-Boy.-Calle 43'!G380</f>
        <v>0</v>
      </c>
      <c r="E126" s="36">
        <f>'AFORO-Boy.-Calle 43'!H380</f>
        <v>0</v>
      </c>
      <c r="F126" s="36">
        <f>'AFORO-Boy.-Calle 43'!I380</f>
        <v>0</v>
      </c>
      <c r="G126" s="37">
        <f>'AFORO-Boy.-Calle 43'!J380</f>
        <v>0</v>
      </c>
      <c r="Z126" s="59"/>
      <c r="AA126" s="59"/>
    </row>
    <row r="127" spans="1:37" x14ac:dyDescent="0.25">
      <c r="A127" s="29">
        <f>'AFORO-Boy.-Calle 43'!C381</f>
        <v>600</v>
      </c>
      <c r="B127" s="25">
        <f>'AFORO-Boy.-Calle 43'!D381</f>
        <v>615</v>
      </c>
      <c r="C127" s="36">
        <f>'AFORO-Boy.-Calle 43'!F381</f>
        <v>5</v>
      </c>
      <c r="D127" s="36">
        <f>'AFORO-Boy.-Calle 43'!G381</f>
        <v>0</v>
      </c>
      <c r="E127" s="36">
        <f>'AFORO-Boy.-Calle 43'!H381</f>
        <v>0</v>
      </c>
      <c r="F127" s="36">
        <f>'AFORO-Boy.-Calle 43'!I381</f>
        <v>0</v>
      </c>
      <c r="G127" s="37">
        <f>'AFORO-Boy.-Calle 43'!J381</f>
        <v>0</v>
      </c>
      <c r="Z127" s="59"/>
      <c r="AA127" s="59"/>
    </row>
    <row r="128" spans="1:37" x14ac:dyDescent="0.25">
      <c r="A128" s="29">
        <f>'AFORO-Boy.-Calle 43'!C382</f>
        <v>615</v>
      </c>
      <c r="B128" s="25">
        <f>'AFORO-Boy.-Calle 43'!D382</f>
        <v>630</v>
      </c>
      <c r="C128" s="36">
        <f>'AFORO-Boy.-Calle 43'!F382</f>
        <v>5</v>
      </c>
      <c r="D128" s="36">
        <f>'AFORO-Boy.-Calle 43'!G382</f>
        <v>0</v>
      </c>
      <c r="E128" s="36">
        <f>'AFORO-Boy.-Calle 43'!H382</f>
        <v>0</v>
      </c>
      <c r="F128" s="36">
        <f>'AFORO-Boy.-Calle 43'!I382</f>
        <v>0</v>
      </c>
      <c r="G128" s="37">
        <f>'AFORO-Boy.-Calle 43'!J382</f>
        <v>0</v>
      </c>
      <c r="Z128" s="59"/>
      <c r="AA128" s="59"/>
    </row>
    <row r="129" spans="1:27" x14ac:dyDescent="0.25">
      <c r="A129" s="29">
        <f>'AFORO-Boy.-Calle 43'!C383</f>
        <v>630</v>
      </c>
      <c r="B129" s="25">
        <f>'AFORO-Boy.-Calle 43'!D383</f>
        <v>645</v>
      </c>
      <c r="C129" s="36">
        <f>'AFORO-Boy.-Calle 43'!F383</f>
        <v>5</v>
      </c>
      <c r="D129" s="36">
        <f>'AFORO-Boy.-Calle 43'!G383</f>
        <v>0</v>
      </c>
      <c r="E129" s="36">
        <f>'AFORO-Boy.-Calle 43'!H383</f>
        <v>0</v>
      </c>
      <c r="F129" s="36">
        <f>'AFORO-Boy.-Calle 43'!I383</f>
        <v>0</v>
      </c>
      <c r="G129" s="37">
        <f>'AFORO-Boy.-Calle 43'!J383</f>
        <v>0</v>
      </c>
      <c r="Z129" s="59"/>
      <c r="AA129" s="59"/>
    </row>
    <row r="130" spans="1:27" x14ac:dyDescent="0.25">
      <c r="A130" s="29">
        <f>'AFORO-Boy.-Calle 43'!C384</f>
        <v>645</v>
      </c>
      <c r="B130" s="25">
        <f>'AFORO-Boy.-Calle 43'!D384</f>
        <v>700</v>
      </c>
      <c r="C130" s="36">
        <f>'AFORO-Boy.-Calle 43'!F384</f>
        <v>5</v>
      </c>
      <c r="D130" s="36">
        <f>'AFORO-Boy.-Calle 43'!G384</f>
        <v>0</v>
      </c>
      <c r="E130" s="36">
        <f>'AFORO-Boy.-Calle 43'!H384</f>
        <v>0</v>
      </c>
      <c r="F130" s="36">
        <f>'AFORO-Boy.-Calle 43'!I384</f>
        <v>0</v>
      </c>
      <c r="G130" s="37">
        <f>'AFORO-Boy.-Calle 43'!J384</f>
        <v>0</v>
      </c>
      <c r="Z130" s="59"/>
      <c r="AA130" s="59"/>
    </row>
    <row r="131" spans="1:27" x14ac:dyDescent="0.25">
      <c r="A131" s="29">
        <f>'AFORO-Boy.-Calle 43'!C385</f>
        <v>700</v>
      </c>
      <c r="B131" s="25">
        <f>'AFORO-Boy.-Calle 43'!D385</f>
        <v>715</v>
      </c>
      <c r="C131" s="36">
        <f>'AFORO-Boy.-Calle 43'!F385</f>
        <v>5</v>
      </c>
      <c r="D131" s="36">
        <f>'AFORO-Boy.-Calle 43'!G385</f>
        <v>0</v>
      </c>
      <c r="E131" s="36">
        <f>'AFORO-Boy.-Calle 43'!H385</f>
        <v>0</v>
      </c>
      <c r="F131" s="36">
        <f>'AFORO-Boy.-Calle 43'!I385</f>
        <v>0</v>
      </c>
      <c r="G131" s="37">
        <f>'AFORO-Boy.-Calle 43'!J385</f>
        <v>0</v>
      </c>
      <c r="Z131" s="59"/>
      <c r="AA131" s="59"/>
    </row>
    <row r="132" spans="1:27" x14ac:dyDescent="0.25">
      <c r="A132" s="29">
        <f>'AFORO-Boy.-Calle 43'!C386</f>
        <v>715</v>
      </c>
      <c r="B132" s="25">
        <f>'AFORO-Boy.-Calle 43'!D386</f>
        <v>730</v>
      </c>
      <c r="C132" s="36">
        <f>'AFORO-Boy.-Calle 43'!F386</f>
        <v>5</v>
      </c>
      <c r="D132" s="36">
        <f>'AFORO-Boy.-Calle 43'!G386</f>
        <v>0</v>
      </c>
      <c r="E132" s="36">
        <f>'AFORO-Boy.-Calle 43'!H386</f>
        <v>0</v>
      </c>
      <c r="F132" s="36">
        <f>'AFORO-Boy.-Calle 43'!I386</f>
        <v>0</v>
      </c>
      <c r="G132" s="37">
        <f>'AFORO-Boy.-Calle 43'!J386</f>
        <v>0</v>
      </c>
      <c r="Z132" s="59"/>
      <c r="AA132" s="59"/>
    </row>
    <row r="133" spans="1:27" x14ac:dyDescent="0.25">
      <c r="A133" s="29">
        <f>'AFORO-Boy.-Calle 43'!C387</f>
        <v>730</v>
      </c>
      <c r="B133" s="25">
        <f>'AFORO-Boy.-Calle 43'!D387</f>
        <v>745</v>
      </c>
      <c r="C133" s="36">
        <f>'AFORO-Boy.-Calle 43'!F387</f>
        <v>5</v>
      </c>
      <c r="D133" s="36">
        <f>'AFORO-Boy.-Calle 43'!G387</f>
        <v>0</v>
      </c>
      <c r="E133" s="36">
        <f>'AFORO-Boy.-Calle 43'!H387</f>
        <v>0</v>
      </c>
      <c r="F133" s="36">
        <f>'AFORO-Boy.-Calle 43'!I387</f>
        <v>0</v>
      </c>
      <c r="G133" s="37">
        <f>'AFORO-Boy.-Calle 43'!J387</f>
        <v>0</v>
      </c>
      <c r="Z133" s="59"/>
      <c r="AA133" s="59"/>
    </row>
    <row r="134" spans="1:27" x14ac:dyDescent="0.25">
      <c r="A134" s="29">
        <f>'AFORO-Boy.-Calle 43'!C388</f>
        <v>745</v>
      </c>
      <c r="B134" s="25">
        <f>'AFORO-Boy.-Calle 43'!D388</f>
        <v>800</v>
      </c>
      <c r="C134" s="36">
        <f>'AFORO-Boy.-Calle 43'!F388</f>
        <v>5</v>
      </c>
      <c r="D134" s="36">
        <f>'AFORO-Boy.-Calle 43'!G388</f>
        <v>0</v>
      </c>
      <c r="E134" s="36">
        <f>'AFORO-Boy.-Calle 43'!H388</f>
        <v>0</v>
      </c>
      <c r="F134" s="36">
        <f>'AFORO-Boy.-Calle 43'!I388</f>
        <v>0</v>
      </c>
      <c r="G134" s="37">
        <f>'AFORO-Boy.-Calle 43'!J388</f>
        <v>0</v>
      </c>
    </row>
    <row r="135" spans="1:27" x14ac:dyDescent="0.25">
      <c r="A135" s="29">
        <f>'AFORO-Boy.-Calle 43'!C389</f>
        <v>800</v>
      </c>
      <c r="B135" s="25">
        <f>'AFORO-Boy.-Calle 43'!D389</f>
        <v>815</v>
      </c>
      <c r="C135" s="36">
        <f>'AFORO-Boy.-Calle 43'!F389</f>
        <v>5</v>
      </c>
      <c r="D135" s="36">
        <f>'AFORO-Boy.-Calle 43'!G389</f>
        <v>0</v>
      </c>
      <c r="E135" s="36">
        <f>'AFORO-Boy.-Calle 43'!H389</f>
        <v>0</v>
      </c>
      <c r="F135" s="36">
        <f>'AFORO-Boy.-Calle 43'!I389</f>
        <v>0</v>
      </c>
      <c r="G135" s="37">
        <f>'AFORO-Boy.-Calle 43'!J389</f>
        <v>0</v>
      </c>
    </row>
    <row r="136" spans="1:27" x14ac:dyDescent="0.25">
      <c r="A136" s="29">
        <f>'AFORO-Boy.-Calle 43'!C390</f>
        <v>815</v>
      </c>
      <c r="B136" s="25">
        <f>'AFORO-Boy.-Calle 43'!D390</f>
        <v>830</v>
      </c>
      <c r="C136" s="36">
        <f>'AFORO-Boy.-Calle 43'!F390</f>
        <v>5</v>
      </c>
      <c r="D136" s="36">
        <f>'AFORO-Boy.-Calle 43'!G390</f>
        <v>0</v>
      </c>
      <c r="E136" s="36">
        <f>'AFORO-Boy.-Calle 43'!H390</f>
        <v>0</v>
      </c>
      <c r="F136" s="36">
        <f>'AFORO-Boy.-Calle 43'!I390</f>
        <v>0</v>
      </c>
      <c r="G136" s="37">
        <f>'AFORO-Boy.-Calle 43'!J390</f>
        <v>0</v>
      </c>
    </row>
    <row r="137" spans="1:27" x14ac:dyDescent="0.25">
      <c r="A137" s="29">
        <f>'AFORO-Boy.-Calle 43'!C391</f>
        <v>830</v>
      </c>
      <c r="B137" s="25">
        <f>'AFORO-Boy.-Calle 43'!D391</f>
        <v>845</v>
      </c>
      <c r="C137" s="36">
        <f>'AFORO-Boy.-Calle 43'!F391</f>
        <v>5</v>
      </c>
      <c r="D137" s="36">
        <f>'AFORO-Boy.-Calle 43'!G391</f>
        <v>0</v>
      </c>
      <c r="E137" s="36">
        <f>'AFORO-Boy.-Calle 43'!H391</f>
        <v>0</v>
      </c>
      <c r="F137" s="36">
        <f>'AFORO-Boy.-Calle 43'!I391</f>
        <v>0</v>
      </c>
      <c r="G137" s="37">
        <f>'AFORO-Boy.-Calle 43'!J391</f>
        <v>0</v>
      </c>
    </row>
    <row r="138" spans="1:27" x14ac:dyDescent="0.25">
      <c r="A138" s="29">
        <f>'AFORO-Boy.-Calle 43'!C392</f>
        <v>845</v>
      </c>
      <c r="B138" s="25">
        <f>'AFORO-Boy.-Calle 43'!D392</f>
        <v>900</v>
      </c>
      <c r="C138" s="36">
        <f>'AFORO-Boy.-Calle 43'!F392</f>
        <v>5</v>
      </c>
      <c r="D138" s="36">
        <f>'AFORO-Boy.-Calle 43'!G392</f>
        <v>0</v>
      </c>
      <c r="E138" s="36">
        <f>'AFORO-Boy.-Calle 43'!H392</f>
        <v>0</v>
      </c>
      <c r="F138" s="36">
        <f>'AFORO-Boy.-Calle 43'!I392</f>
        <v>0</v>
      </c>
      <c r="G138" s="37">
        <f>'AFORO-Boy.-Calle 43'!J392</f>
        <v>0</v>
      </c>
    </row>
    <row r="139" spans="1:27" x14ac:dyDescent="0.25">
      <c r="A139" s="29">
        <f>'AFORO-Boy.-Calle 43'!C393</f>
        <v>900</v>
      </c>
      <c r="B139" s="25">
        <f>'AFORO-Boy.-Calle 43'!D393</f>
        <v>915</v>
      </c>
      <c r="C139" s="36">
        <f>'AFORO-Boy.-Calle 43'!F393</f>
        <v>5</v>
      </c>
      <c r="D139" s="36">
        <f>'AFORO-Boy.-Calle 43'!G393</f>
        <v>0</v>
      </c>
      <c r="E139" s="36">
        <f>'AFORO-Boy.-Calle 43'!H393</f>
        <v>0</v>
      </c>
      <c r="F139" s="36">
        <f>'AFORO-Boy.-Calle 43'!I393</f>
        <v>0</v>
      </c>
      <c r="G139" s="37">
        <f>'AFORO-Boy.-Calle 43'!J393</f>
        <v>0</v>
      </c>
    </row>
    <row r="140" spans="1:27" x14ac:dyDescent="0.25">
      <c r="A140" s="29">
        <f>'AFORO-Boy.-Calle 43'!C394</f>
        <v>915</v>
      </c>
      <c r="B140" s="25">
        <f>'AFORO-Boy.-Calle 43'!D394</f>
        <v>930</v>
      </c>
      <c r="C140" s="36">
        <f>'AFORO-Boy.-Calle 43'!F394</f>
        <v>5</v>
      </c>
      <c r="D140" s="36">
        <f>'AFORO-Boy.-Calle 43'!G394</f>
        <v>0</v>
      </c>
      <c r="E140" s="36">
        <f>'AFORO-Boy.-Calle 43'!H394</f>
        <v>0</v>
      </c>
      <c r="F140" s="36">
        <f>'AFORO-Boy.-Calle 43'!I394</f>
        <v>0</v>
      </c>
      <c r="G140" s="37">
        <f>'AFORO-Boy.-Calle 43'!J394</f>
        <v>0</v>
      </c>
    </row>
    <row r="141" spans="1:27" x14ac:dyDescent="0.25">
      <c r="A141" s="29">
        <f>'AFORO-Boy.-Calle 43'!C395</f>
        <v>930</v>
      </c>
      <c r="B141" s="25">
        <f>'AFORO-Boy.-Calle 43'!D395</f>
        <v>945</v>
      </c>
      <c r="C141" s="36">
        <f>'AFORO-Boy.-Calle 43'!F395</f>
        <v>5</v>
      </c>
      <c r="D141" s="36">
        <f>'AFORO-Boy.-Calle 43'!G395</f>
        <v>0</v>
      </c>
      <c r="E141" s="36">
        <f>'AFORO-Boy.-Calle 43'!H395</f>
        <v>0</v>
      </c>
      <c r="F141" s="36">
        <f>'AFORO-Boy.-Calle 43'!I395</f>
        <v>0</v>
      </c>
      <c r="G141" s="37">
        <f>'AFORO-Boy.-Calle 43'!J395</f>
        <v>0</v>
      </c>
    </row>
    <row r="142" spans="1:27" x14ac:dyDescent="0.25">
      <c r="A142" s="29">
        <f>'AFORO-Boy.-Calle 43'!C396</f>
        <v>945</v>
      </c>
      <c r="B142" s="25">
        <f>'AFORO-Boy.-Calle 43'!D396</f>
        <v>1000</v>
      </c>
      <c r="C142" s="36">
        <f>'AFORO-Boy.-Calle 43'!F396</f>
        <v>5</v>
      </c>
      <c r="D142" s="36">
        <f>'AFORO-Boy.-Calle 43'!G396</f>
        <v>0</v>
      </c>
      <c r="E142" s="36">
        <f>'AFORO-Boy.-Calle 43'!H396</f>
        <v>0</v>
      </c>
      <c r="F142" s="36">
        <f>'AFORO-Boy.-Calle 43'!I396</f>
        <v>0</v>
      </c>
      <c r="G142" s="37">
        <f>'AFORO-Boy.-Calle 43'!J396</f>
        <v>0</v>
      </c>
    </row>
    <row r="143" spans="1:27" x14ac:dyDescent="0.25">
      <c r="A143" s="29">
        <f>'AFORO-Boy.-Calle 43'!C397</f>
        <v>1000</v>
      </c>
      <c r="B143" s="25">
        <f>'AFORO-Boy.-Calle 43'!D397</f>
        <v>1015</v>
      </c>
      <c r="C143" s="36">
        <f>'AFORO-Boy.-Calle 43'!F397</f>
        <v>5</v>
      </c>
      <c r="D143" s="36">
        <f>'AFORO-Boy.-Calle 43'!G397</f>
        <v>0</v>
      </c>
      <c r="E143" s="36">
        <f>'AFORO-Boy.-Calle 43'!H397</f>
        <v>0</v>
      </c>
      <c r="F143" s="36">
        <f>'AFORO-Boy.-Calle 43'!I397</f>
        <v>0</v>
      </c>
      <c r="G143" s="37">
        <f>'AFORO-Boy.-Calle 43'!J397</f>
        <v>0</v>
      </c>
    </row>
    <row r="144" spans="1:27" x14ac:dyDescent="0.25">
      <c r="A144" s="29">
        <f>'AFORO-Boy.-Calle 43'!C398</f>
        <v>1015</v>
      </c>
      <c r="B144" s="25">
        <f>'AFORO-Boy.-Calle 43'!D398</f>
        <v>1030</v>
      </c>
      <c r="C144" s="36">
        <f>'AFORO-Boy.-Calle 43'!F398</f>
        <v>5</v>
      </c>
      <c r="D144" s="36">
        <f>'AFORO-Boy.-Calle 43'!G398</f>
        <v>0</v>
      </c>
      <c r="E144" s="36">
        <f>'AFORO-Boy.-Calle 43'!H398</f>
        <v>0</v>
      </c>
      <c r="F144" s="36">
        <f>'AFORO-Boy.-Calle 43'!I398</f>
        <v>0</v>
      </c>
      <c r="G144" s="37">
        <f>'AFORO-Boy.-Calle 43'!J398</f>
        <v>0</v>
      </c>
    </row>
    <row r="145" spans="1:7" x14ac:dyDescent="0.25">
      <c r="A145" s="29">
        <f>'AFORO-Boy.-Calle 43'!C399</f>
        <v>1030</v>
      </c>
      <c r="B145" s="25">
        <f>'AFORO-Boy.-Calle 43'!D399</f>
        <v>1045</v>
      </c>
      <c r="C145" s="36">
        <f>'AFORO-Boy.-Calle 43'!F399</f>
        <v>5</v>
      </c>
      <c r="D145" s="36">
        <f>'AFORO-Boy.-Calle 43'!G399</f>
        <v>0</v>
      </c>
      <c r="E145" s="36">
        <f>'AFORO-Boy.-Calle 43'!H399</f>
        <v>0</v>
      </c>
      <c r="F145" s="36">
        <f>'AFORO-Boy.-Calle 43'!I399</f>
        <v>0</v>
      </c>
      <c r="G145" s="37">
        <f>'AFORO-Boy.-Calle 43'!J399</f>
        <v>0</v>
      </c>
    </row>
    <row r="146" spans="1:7" x14ac:dyDescent="0.25">
      <c r="A146" s="29">
        <f>'AFORO-Boy.-Calle 43'!C400</f>
        <v>1045</v>
      </c>
      <c r="B146" s="25">
        <f>'AFORO-Boy.-Calle 43'!D400</f>
        <v>1100</v>
      </c>
      <c r="C146" s="36">
        <f>'AFORO-Boy.-Calle 43'!F400</f>
        <v>5</v>
      </c>
      <c r="D146" s="36">
        <f>'AFORO-Boy.-Calle 43'!G400</f>
        <v>0</v>
      </c>
      <c r="E146" s="36">
        <f>'AFORO-Boy.-Calle 43'!H400</f>
        <v>0</v>
      </c>
      <c r="F146" s="36">
        <f>'AFORO-Boy.-Calle 43'!I400</f>
        <v>0</v>
      </c>
      <c r="G146" s="37">
        <f>'AFORO-Boy.-Calle 43'!J400</f>
        <v>0</v>
      </c>
    </row>
    <row r="147" spans="1:7" x14ac:dyDescent="0.25">
      <c r="A147" s="29">
        <f>'AFORO-Boy.-Calle 43'!C401</f>
        <v>1100</v>
      </c>
      <c r="B147" s="25">
        <f>'AFORO-Boy.-Calle 43'!D401</f>
        <v>1115</v>
      </c>
      <c r="C147" s="36">
        <f>'AFORO-Boy.-Calle 43'!F401</f>
        <v>5</v>
      </c>
      <c r="D147" s="36">
        <f>'AFORO-Boy.-Calle 43'!G401</f>
        <v>0</v>
      </c>
      <c r="E147" s="36">
        <f>'AFORO-Boy.-Calle 43'!H401</f>
        <v>0</v>
      </c>
      <c r="F147" s="36">
        <f>'AFORO-Boy.-Calle 43'!I401</f>
        <v>0</v>
      </c>
      <c r="G147" s="37">
        <f>'AFORO-Boy.-Calle 43'!J401</f>
        <v>0</v>
      </c>
    </row>
    <row r="148" spans="1:7" x14ac:dyDescent="0.25">
      <c r="A148" s="29">
        <f>'AFORO-Boy.-Calle 43'!C402</f>
        <v>1115</v>
      </c>
      <c r="B148" s="25">
        <f>'AFORO-Boy.-Calle 43'!D402</f>
        <v>1130</v>
      </c>
      <c r="C148" s="36">
        <f>'AFORO-Boy.-Calle 43'!F402</f>
        <v>5</v>
      </c>
      <c r="D148" s="36">
        <f>'AFORO-Boy.-Calle 43'!G402</f>
        <v>0</v>
      </c>
      <c r="E148" s="36">
        <f>'AFORO-Boy.-Calle 43'!H402</f>
        <v>0</v>
      </c>
      <c r="F148" s="36">
        <f>'AFORO-Boy.-Calle 43'!I402</f>
        <v>0</v>
      </c>
      <c r="G148" s="37">
        <f>'AFORO-Boy.-Calle 43'!J402</f>
        <v>0</v>
      </c>
    </row>
    <row r="149" spans="1:7" x14ac:dyDescent="0.25">
      <c r="A149" s="29">
        <f>'AFORO-Boy.-Calle 43'!C403</f>
        <v>1130</v>
      </c>
      <c r="B149" s="25">
        <f>'AFORO-Boy.-Calle 43'!D403</f>
        <v>1145</v>
      </c>
      <c r="C149" s="36">
        <f>'AFORO-Boy.-Calle 43'!F403</f>
        <v>5</v>
      </c>
      <c r="D149" s="36">
        <f>'AFORO-Boy.-Calle 43'!G403</f>
        <v>0</v>
      </c>
      <c r="E149" s="36">
        <f>'AFORO-Boy.-Calle 43'!H403</f>
        <v>0</v>
      </c>
      <c r="F149" s="36">
        <f>'AFORO-Boy.-Calle 43'!I403</f>
        <v>0</v>
      </c>
      <c r="G149" s="37">
        <f>'AFORO-Boy.-Calle 43'!J403</f>
        <v>0</v>
      </c>
    </row>
    <row r="150" spans="1:7" x14ac:dyDescent="0.25">
      <c r="A150" s="29">
        <f>'AFORO-Boy.-Calle 43'!C404</f>
        <v>1145</v>
      </c>
      <c r="B150" s="25">
        <f>'AFORO-Boy.-Calle 43'!D404</f>
        <v>1200</v>
      </c>
      <c r="C150" s="36">
        <f>'AFORO-Boy.-Calle 43'!F404</f>
        <v>5</v>
      </c>
      <c r="D150" s="36">
        <f>'AFORO-Boy.-Calle 43'!G404</f>
        <v>0</v>
      </c>
      <c r="E150" s="36">
        <f>'AFORO-Boy.-Calle 43'!H404</f>
        <v>0</v>
      </c>
      <c r="F150" s="36">
        <f>'AFORO-Boy.-Calle 43'!I404</f>
        <v>0</v>
      </c>
      <c r="G150" s="37">
        <f>'AFORO-Boy.-Calle 43'!J404</f>
        <v>0</v>
      </c>
    </row>
    <row r="151" spans="1:7" x14ac:dyDescent="0.25">
      <c r="A151" s="29">
        <f>'AFORO-Boy.-Calle 43'!C405</f>
        <v>1200</v>
      </c>
      <c r="B151" s="25">
        <f>'AFORO-Boy.-Calle 43'!D405</f>
        <v>1215</v>
      </c>
      <c r="C151" s="36">
        <f>'AFORO-Boy.-Calle 43'!F405</f>
        <v>5</v>
      </c>
      <c r="D151" s="36">
        <f>'AFORO-Boy.-Calle 43'!G405</f>
        <v>0</v>
      </c>
      <c r="E151" s="36">
        <f>'AFORO-Boy.-Calle 43'!H405</f>
        <v>0</v>
      </c>
      <c r="F151" s="36">
        <f>'AFORO-Boy.-Calle 43'!I405</f>
        <v>0</v>
      </c>
      <c r="G151" s="37">
        <f>'AFORO-Boy.-Calle 43'!J405</f>
        <v>0</v>
      </c>
    </row>
    <row r="152" spans="1:7" x14ac:dyDescent="0.25">
      <c r="A152" s="29">
        <f>'AFORO-Boy.-Calle 43'!C406</f>
        <v>1215</v>
      </c>
      <c r="B152" s="25">
        <f>'AFORO-Boy.-Calle 43'!D406</f>
        <v>1230</v>
      </c>
      <c r="C152" s="36">
        <f>'AFORO-Boy.-Calle 43'!F406</f>
        <v>5</v>
      </c>
      <c r="D152" s="36">
        <f>'AFORO-Boy.-Calle 43'!G406</f>
        <v>0</v>
      </c>
      <c r="E152" s="36">
        <f>'AFORO-Boy.-Calle 43'!H406</f>
        <v>0</v>
      </c>
      <c r="F152" s="36">
        <f>'AFORO-Boy.-Calle 43'!I406</f>
        <v>0</v>
      </c>
      <c r="G152" s="37">
        <f>'AFORO-Boy.-Calle 43'!J406</f>
        <v>0</v>
      </c>
    </row>
    <row r="153" spans="1:7" x14ac:dyDescent="0.25">
      <c r="A153" s="29">
        <f>'AFORO-Boy.-Calle 43'!C407</f>
        <v>1230</v>
      </c>
      <c r="B153" s="25">
        <f>'AFORO-Boy.-Calle 43'!D407</f>
        <v>1245</v>
      </c>
      <c r="C153" s="36">
        <f>'AFORO-Boy.-Calle 43'!F407</f>
        <v>5</v>
      </c>
      <c r="D153" s="36">
        <f>'AFORO-Boy.-Calle 43'!G407</f>
        <v>0</v>
      </c>
      <c r="E153" s="36">
        <f>'AFORO-Boy.-Calle 43'!H407</f>
        <v>0</v>
      </c>
      <c r="F153" s="36">
        <f>'AFORO-Boy.-Calle 43'!I407</f>
        <v>0</v>
      </c>
      <c r="G153" s="37">
        <f>'AFORO-Boy.-Calle 43'!J407</f>
        <v>0</v>
      </c>
    </row>
    <row r="154" spans="1:7" x14ac:dyDescent="0.25">
      <c r="A154" s="29">
        <f>'AFORO-Boy.-Calle 43'!C408</f>
        <v>1245</v>
      </c>
      <c r="B154" s="25">
        <f>'AFORO-Boy.-Calle 43'!D408</f>
        <v>1300</v>
      </c>
      <c r="C154" s="36">
        <f>'AFORO-Boy.-Calle 43'!F408</f>
        <v>5</v>
      </c>
      <c r="D154" s="36">
        <f>'AFORO-Boy.-Calle 43'!G408</f>
        <v>0</v>
      </c>
      <c r="E154" s="36">
        <f>'AFORO-Boy.-Calle 43'!H408</f>
        <v>0</v>
      </c>
      <c r="F154" s="36">
        <f>'AFORO-Boy.-Calle 43'!I408</f>
        <v>0</v>
      </c>
      <c r="G154" s="37">
        <f>'AFORO-Boy.-Calle 43'!J408</f>
        <v>0</v>
      </c>
    </row>
    <row r="155" spans="1:7" x14ac:dyDescent="0.25">
      <c r="A155" s="29">
        <f>'AFORO-Boy.-Calle 43'!C409</f>
        <v>1300</v>
      </c>
      <c r="B155" s="25">
        <f>'AFORO-Boy.-Calle 43'!D409</f>
        <v>1315</v>
      </c>
      <c r="C155" s="36">
        <f>'AFORO-Boy.-Calle 43'!F409</f>
        <v>5</v>
      </c>
      <c r="D155" s="36">
        <f>'AFORO-Boy.-Calle 43'!G409</f>
        <v>0</v>
      </c>
      <c r="E155" s="36">
        <f>'AFORO-Boy.-Calle 43'!H409</f>
        <v>0</v>
      </c>
      <c r="F155" s="36">
        <f>'AFORO-Boy.-Calle 43'!I409</f>
        <v>0</v>
      </c>
      <c r="G155" s="37">
        <f>'AFORO-Boy.-Calle 43'!J409</f>
        <v>0</v>
      </c>
    </row>
    <row r="156" spans="1:7" x14ac:dyDescent="0.25">
      <c r="A156" s="29">
        <f>'AFORO-Boy.-Calle 43'!C410</f>
        <v>1315</v>
      </c>
      <c r="B156" s="25">
        <f>'AFORO-Boy.-Calle 43'!D410</f>
        <v>1330</v>
      </c>
      <c r="C156" s="36">
        <f>'AFORO-Boy.-Calle 43'!F410</f>
        <v>5</v>
      </c>
      <c r="D156" s="36">
        <f>'AFORO-Boy.-Calle 43'!G410</f>
        <v>0</v>
      </c>
      <c r="E156" s="36">
        <f>'AFORO-Boy.-Calle 43'!H410</f>
        <v>0</v>
      </c>
      <c r="F156" s="36">
        <f>'AFORO-Boy.-Calle 43'!I410</f>
        <v>0</v>
      </c>
      <c r="G156" s="37">
        <f>'AFORO-Boy.-Calle 43'!J410</f>
        <v>0</v>
      </c>
    </row>
    <row r="157" spans="1:7" x14ac:dyDescent="0.25">
      <c r="A157" s="29">
        <f>'AFORO-Boy.-Calle 43'!C411</f>
        <v>1330</v>
      </c>
      <c r="B157" s="25">
        <f>'AFORO-Boy.-Calle 43'!D411</f>
        <v>1345</v>
      </c>
      <c r="C157" s="36">
        <f>'AFORO-Boy.-Calle 43'!F411</f>
        <v>5</v>
      </c>
      <c r="D157" s="36">
        <f>'AFORO-Boy.-Calle 43'!G411</f>
        <v>0</v>
      </c>
      <c r="E157" s="36">
        <f>'AFORO-Boy.-Calle 43'!H411</f>
        <v>0</v>
      </c>
      <c r="F157" s="36">
        <f>'AFORO-Boy.-Calle 43'!I411</f>
        <v>0</v>
      </c>
      <c r="G157" s="37">
        <f>'AFORO-Boy.-Calle 43'!J411</f>
        <v>0</v>
      </c>
    </row>
    <row r="158" spans="1:7" x14ac:dyDescent="0.25">
      <c r="A158" s="29">
        <f>'AFORO-Boy.-Calle 43'!C412</f>
        <v>1345</v>
      </c>
      <c r="B158" s="25">
        <f>'AFORO-Boy.-Calle 43'!D412</f>
        <v>1400</v>
      </c>
      <c r="C158" s="36">
        <f>'AFORO-Boy.-Calle 43'!F412</f>
        <v>5</v>
      </c>
      <c r="D158" s="36">
        <f>'AFORO-Boy.-Calle 43'!G412</f>
        <v>0</v>
      </c>
      <c r="E158" s="36">
        <f>'AFORO-Boy.-Calle 43'!H412</f>
        <v>0</v>
      </c>
      <c r="F158" s="36">
        <f>'AFORO-Boy.-Calle 43'!I412</f>
        <v>0</v>
      </c>
      <c r="G158" s="37">
        <f>'AFORO-Boy.-Calle 43'!J412</f>
        <v>0</v>
      </c>
    </row>
    <row r="159" spans="1:7" x14ac:dyDescent="0.25">
      <c r="A159" s="29">
        <f>'AFORO-Boy.-Calle 43'!C413</f>
        <v>1400</v>
      </c>
      <c r="B159" s="25">
        <f>'AFORO-Boy.-Calle 43'!D413</f>
        <v>1415</v>
      </c>
      <c r="C159" s="36">
        <f>'AFORO-Boy.-Calle 43'!F413</f>
        <v>5</v>
      </c>
      <c r="D159" s="36">
        <f>'AFORO-Boy.-Calle 43'!G413</f>
        <v>0</v>
      </c>
      <c r="E159" s="36">
        <f>'AFORO-Boy.-Calle 43'!H413</f>
        <v>0</v>
      </c>
      <c r="F159" s="36">
        <f>'AFORO-Boy.-Calle 43'!I413</f>
        <v>0</v>
      </c>
      <c r="G159" s="37">
        <f>'AFORO-Boy.-Calle 43'!J413</f>
        <v>0</v>
      </c>
    </row>
    <row r="160" spans="1:7" x14ac:dyDescent="0.25">
      <c r="A160" s="29">
        <f>'AFORO-Boy.-Calle 43'!C414</f>
        <v>1415</v>
      </c>
      <c r="B160" s="25">
        <f>'AFORO-Boy.-Calle 43'!D414</f>
        <v>1430</v>
      </c>
      <c r="C160" s="36">
        <f>'AFORO-Boy.-Calle 43'!F414</f>
        <v>5</v>
      </c>
      <c r="D160" s="36">
        <f>'AFORO-Boy.-Calle 43'!G414</f>
        <v>0</v>
      </c>
      <c r="E160" s="36">
        <f>'AFORO-Boy.-Calle 43'!H414</f>
        <v>0</v>
      </c>
      <c r="F160" s="36">
        <f>'AFORO-Boy.-Calle 43'!I414</f>
        <v>0</v>
      </c>
      <c r="G160" s="37">
        <f>'AFORO-Boy.-Calle 43'!J414</f>
        <v>0</v>
      </c>
    </row>
    <row r="161" spans="1:7" x14ac:dyDescent="0.25">
      <c r="A161" s="29">
        <f>'AFORO-Boy.-Calle 43'!C415</f>
        <v>1430</v>
      </c>
      <c r="B161" s="25">
        <f>'AFORO-Boy.-Calle 43'!D415</f>
        <v>1445</v>
      </c>
      <c r="C161" s="36">
        <f>'AFORO-Boy.-Calle 43'!F415</f>
        <v>5</v>
      </c>
      <c r="D161" s="36">
        <f>'AFORO-Boy.-Calle 43'!G415</f>
        <v>0</v>
      </c>
      <c r="E161" s="36">
        <f>'AFORO-Boy.-Calle 43'!H415</f>
        <v>0</v>
      </c>
      <c r="F161" s="36">
        <f>'AFORO-Boy.-Calle 43'!I415</f>
        <v>0</v>
      </c>
      <c r="G161" s="37">
        <f>'AFORO-Boy.-Calle 43'!J415</f>
        <v>0</v>
      </c>
    </row>
    <row r="162" spans="1:7" x14ac:dyDescent="0.25">
      <c r="A162" s="29">
        <f>'AFORO-Boy.-Calle 43'!C416</f>
        <v>1445</v>
      </c>
      <c r="B162" s="25">
        <f>'AFORO-Boy.-Calle 43'!D416</f>
        <v>1500</v>
      </c>
      <c r="C162" s="36">
        <f>'AFORO-Boy.-Calle 43'!F416</f>
        <v>5</v>
      </c>
      <c r="D162" s="36">
        <f>'AFORO-Boy.-Calle 43'!G416</f>
        <v>0</v>
      </c>
      <c r="E162" s="36">
        <f>'AFORO-Boy.-Calle 43'!H416</f>
        <v>0</v>
      </c>
      <c r="F162" s="36">
        <f>'AFORO-Boy.-Calle 43'!I416</f>
        <v>0</v>
      </c>
      <c r="G162" s="37">
        <f>'AFORO-Boy.-Calle 43'!J416</f>
        <v>0</v>
      </c>
    </row>
    <row r="163" spans="1:7" x14ac:dyDescent="0.25">
      <c r="A163" s="29">
        <f>'AFORO-Boy.-Calle 43'!C417</f>
        <v>1500</v>
      </c>
      <c r="B163" s="25">
        <f>'AFORO-Boy.-Calle 43'!D417</f>
        <v>1515</v>
      </c>
      <c r="C163" s="36">
        <f>'AFORO-Boy.-Calle 43'!F417</f>
        <v>5</v>
      </c>
      <c r="D163" s="36">
        <f>'AFORO-Boy.-Calle 43'!G417</f>
        <v>0</v>
      </c>
      <c r="E163" s="36">
        <f>'AFORO-Boy.-Calle 43'!H417</f>
        <v>0</v>
      </c>
      <c r="F163" s="36">
        <f>'AFORO-Boy.-Calle 43'!I417</f>
        <v>0</v>
      </c>
      <c r="G163" s="37">
        <f>'AFORO-Boy.-Calle 43'!J417</f>
        <v>0</v>
      </c>
    </row>
    <row r="164" spans="1:7" x14ac:dyDescent="0.25">
      <c r="A164" s="29">
        <f>'AFORO-Boy.-Calle 43'!C418</f>
        <v>1515</v>
      </c>
      <c r="B164" s="25">
        <f>'AFORO-Boy.-Calle 43'!D418</f>
        <v>1530</v>
      </c>
      <c r="C164" s="36">
        <f>'AFORO-Boy.-Calle 43'!F418</f>
        <v>5</v>
      </c>
      <c r="D164" s="36">
        <f>'AFORO-Boy.-Calle 43'!G418</f>
        <v>0</v>
      </c>
      <c r="E164" s="36">
        <f>'AFORO-Boy.-Calle 43'!H418</f>
        <v>0</v>
      </c>
      <c r="F164" s="36">
        <f>'AFORO-Boy.-Calle 43'!I418</f>
        <v>0</v>
      </c>
      <c r="G164" s="37">
        <f>'AFORO-Boy.-Calle 43'!J418</f>
        <v>0</v>
      </c>
    </row>
    <row r="165" spans="1:7" x14ac:dyDescent="0.25">
      <c r="A165" s="29">
        <f>'AFORO-Boy.-Calle 43'!C419</f>
        <v>1530</v>
      </c>
      <c r="B165" s="25">
        <f>'AFORO-Boy.-Calle 43'!D419</f>
        <v>1545</v>
      </c>
      <c r="C165" s="36">
        <f>'AFORO-Boy.-Calle 43'!F419</f>
        <v>5</v>
      </c>
      <c r="D165" s="36">
        <f>'AFORO-Boy.-Calle 43'!G419</f>
        <v>0</v>
      </c>
      <c r="E165" s="36">
        <f>'AFORO-Boy.-Calle 43'!H419</f>
        <v>0</v>
      </c>
      <c r="F165" s="36">
        <f>'AFORO-Boy.-Calle 43'!I419</f>
        <v>0</v>
      </c>
      <c r="G165" s="37">
        <f>'AFORO-Boy.-Calle 43'!J419</f>
        <v>0</v>
      </c>
    </row>
    <row r="166" spans="1:7" x14ac:dyDescent="0.25">
      <c r="A166" s="29">
        <f>'AFORO-Boy.-Calle 43'!C420</f>
        <v>1545</v>
      </c>
      <c r="B166" s="25">
        <f>'AFORO-Boy.-Calle 43'!D420</f>
        <v>1600</v>
      </c>
      <c r="C166" s="36">
        <f>'AFORO-Boy.-Calle 43'!F420</f>
        <v>5</v>
      </c>
      <c r="D166" s="36">
        <f>'AFORO-Boy.-Calle 43'!G420</f>
        <v>0</v>
      </c>
      <c r="E166" s="36">
        <f>'AFORO-Boy.-Calle 43'!H420</f>
        <v>0</v>
      </c>
      <c r="F166" s="36">
        <f>'AFORO-Boy.-Calle 43'!I420</f>
        <v>0</v>
      </c>
      <c r="G166" s="37">
        <f>'AFORO-Boy.-Calle 43'!J420</f>
        <v>0</v>
      </c>
    </row>
    <row r="167" spans="1:7" x14ac:dyDescent="0.25">
      <c r="A167" s="29">
        <f>'AFORO-Boy.-Calle 43'!C421</f>
        <v>1600</v>
      </c>
      <c r="B167" s="25">
        <f>'AFORO-Boy.-Calle 43'!D421</f>
        <v>1615</v>
      </c>
      <c r="C167" s="36">
        <f>'AFORO-Boy.-Calle 43'!F421</f>
        <v>5</v>
      </c>
      <c r="D167" s="36">
        <f>'AFORO-Boy.-Calle 43'!G421</f>
        <v>0</v>
      </c>
      <c r="E167" s="36">
        <f>'AFORO-Boy.-Calle 43'!H421</f>
        <v>0</v>
      </c>
      <c r="F167" s="36">
        <f>'AFORO-Boy.-Calle 43'!I421</f>
        <v>0</v>
      </c>
      <c r="G167" s="37">
        <f>'AFORO-Boy.-Calle 43'!J421</f>
        <v>0</v>
      </c>
    </row>
    <row r="168" spans="1:7" x14ac:dyDescent="0.25">
      <c r="A168" s="29">
        <f>'AFORO-Boy.-Calle 43'!C422</f>
        <v>1615</v>
      </c>
      <c r="B168" s="25">
        <f>'AFORO-Boy.-Calle 43'!D422</f>
        <v>1630</v>
      </c>
      <c r="C168" s="36">
        <f>'AFORO-Boy.-Calle 43'!F422</f>
        <v>5</v>
      </c>
      <c r="D168" s="36">
        <f>'AFORO-Boy.-Calle 43'!G422</f>
        <v>0</v>
      </c>
      <c r="E168" s="36">
        <f>'AFORO-Boy.-Calle 43'!H422</f>
        <v>0</v>
      </c>
      <c r="F168" s="36">
        <f>'AFORO-Boy.-Calle 43'!I422</f>
        <v>0</v>
      </c>
      <c r="G168" s="37">
        <f>'AFORO-Boy.-Calle 43'!J422</f>
        <v>0</v>
      </c>
    </row>
    <row r="169" spans="1:7" x14ac:dyDescent="0.25">
      <c r="A169" s="29">
        <f>'AFORO-Boy.-Calle 43'!C423</f>
        <v>1630</v>
      </c>
      <c r="B169" s="25">
        <f>'AFORO-Boy.-Calle 43'!D423</f>
        <v>1645</v>
      </c>
      <c r="C169" s="36">
        <f>'AFORO-Boy.-Calle 43'!F423</f>
        <v>5</v>
      </c>
      <c r="D169" s="36">
        <f>'AFORO-Boy.-Calle 43'!G423</f>
        <v>0</v>
      </c>
      <c r="E169" s="36">
        <f>'AFORO-Boy.-Calle 43'!H423</f>
        <v>0</v>
      </c>
      <c r="F169" s="36">
        <f>'AFORO-Boy.-Calle 43'!I423</f>
        <v>0</v>
      </c>
      <c r="G169" s="37">
        <f>'AFORO-Boy.-Calle 43'!J423</f>
        <v>0</v>
      </c>
    </row>
    <row r="170" spans="1:7" x14ac:dyDescent="0.25">
      <c r="A170" s="29">
        <f>'AFORO-Boy.-Calle 43'!C424</f>
        <v>1645</v>
      </c>
      <c r="B170" s="25">
        <f>'AFORO-Boy.-Calle 43'!D424</f>
        <v>1700</v>
      </c>
      <c r="C170" s="36">
        <f>'AFORO-Boy.-Calle 43'!F424</f>
        <v>5</v>
      </c>
      <c r="D170" s="36">
        <f>'AFORO-Boy.-Calle 43'!G424</f>
        <v>0</v>
      </c>
      <c r="E170" s="36">
        <f>'AFORO-Boy.-Calle 43'!H424</f>
        <v>0</v>
      </c>
      <c r="F170" s="36">
        <f>'AFORO-Boy.-Calle 43'!I424</f>
        <v>0</v>
      </c>
      <c r="G170" s="37">
        <f>'AFORO-Boy.-Calle 43'!J424</f>
        <v>0</v>
      </c>
    </row>
    <row r="171" spans="1:7" x14ac:dyDescent="0.25">
      <c r="A171" s="29">
        <f>'AFORO-Boy.-Calle 43'!C425</f>
        <v>1700</v>
      </c>
      <c r="B171" s="25">
        <f>'AFORO-Boy.-Calle 43'!D425</f>
        <v>1715</v>
      </c>
      <c r="C171" s="36">
        <f>'AFORO-Boy.-Calle 43'!F425</f>
        <v>5</v>
      </c>
      <c r="D171" s="36">
        <f>'AFORO-Boy.-Calle 43'!G425</f>
        <v>0</v>
      </c>
      <c r="E171" s="36">
        <f>'AFORO-Boy.-Calle 43'!H425</f>
        <v>0</v>
      </c>
      <c r="F171" s="36">
        <f>'AFORO-Boy.-Calle 43'!I425</f>
        <v>0</v>
      </c>
      <c r="G171" s="37">
        <f>'AFORO-Boy.-Calle 43'!J425</f>
        <v>0</v>
      </c>
    </row>
    <row r="172" spans="1:7" x14ac:dyDescent="0.25">
      <c r="A172" s="29">
        <f>'AFORO-Boy.-Calle 43'!C426</f>
        <v>1715</v>
      </c>
      <c r="B172" s="25">
        <f>'AFORO-Boy.-Calle 43'!D426</f>
        <v>1730</v>
      </c>
      <c r="C172" s="36">
        <f>'AFORO-Boy.-Calle 43'!F426</f>
        <v>5</v>
      </c>
      <c r="D172" s="36">
        <f>'AFORO-Boy.-Calle 43'!G426</f>
        <v>0</v>
      </c>
      <c r="E172" s="36">
        <f>'AFORO-Boy.-Calle 43'!H426</f>
        <v>0</v>
      </c>
      <c r="F172" s="36">
        <f>'AFORO-Boy.-Calle 43'!I426</f>
        <v>0</v>
      </c>
      <c r="G172" s="37">
        <f>'AFORO-Boy.-Calle 43'!J426</f>
        <v>0</v>
      </c>
    </row>
    <row r="173" spans="1:7" x14ac:dyDescent="0.25">
      <c r="A173" s="29">
        <f>'AFORO-Boy.-Calle 43'!C427</f>
        <v>1730</v>
      </c>
      <c r="B173" s="25">
        <f>'AFORO-Boy.-Calle 43'!D427</f>
        <v>1745</v>
      </c>
      <c r="C173" s="36">
        <f>'AFORO-Boy.-Calle 43'!F427</f>
        <v>5</v>
      </c>
      <c r="D173" s="36">
        <f>'AFORO-Boy.-Calle 43'!G427</f>
        <v>0</v>
      </c>
      <c r="E173" s="36">
        <f>'AFORO-Boy.-Calle 43'!H427</f>
        <v>0</v>
      </c>
      <c r="F173" s="36">
        <f>'AFORO-Boy.-Calle 43'!I427</f>
        <v>0</v>
      </c>
      <c r="G173" s="37">
        <f>'AFORO-Boy.-Calle 43'!J427</f>
        <v>0</v>
      </c>
    </row>
    <row r="174" spans="1:7" x14ac:dyDescent="0.25">
      <c r="A174" s="29">
        <f>'AFORO-Boy.-Calle 43'!C428</f>
        <v>1745</v>
      </c>
      <c r="B174" s="25">
        <f>'AFORO-Boy.-Calle 43'!D428</f>
        <v>1800</v>
      </c>
      <c r="C174" s="36">
        <f>'AFORO-Boy.-Calle 43'!F428</f>
        <v>5</v>
      </c>
      <c r="D174" s="36">
        <f>'AFORO-Boy.-Calle 43'!G428</f>
        <v>0</v>
      </c>
      <c r="E174" s="36">
        <f>'AFORO-Boy.-Calle 43'!H428</f>
        <v>0</v>
      </c>
      <c r="F174" s="36">
        <f>'AFORO-Boy.-Calle 43'!I428</f>
        <v>0</v>
      </c>
      <c r="G174" s="37">
        <f>'AFORO-Boy.-Calle 43'!J428</f>
        <v>0</v>
      </c>
    </row>
    <row r="175" spans="1:7" x14ac:dyDescent="0.25">
      <c r="A175" s="29">
        <f>'AFORO-Boy.-Calle 43'!C429</f>
        <v>1800</v>
      </c>
      <c r="B175" s="25">
        <f>'AFORO-Boy.-Calle 43'!D429</f>
        <v>1815</v>
      </c>
      <c r="C175" s="36">
        <f>'AFORO-Boy.-Calle 43'!F429</f>
        <v>5</v>
      </c>
      <c r="D175" s="36">
        <f>'AFORO-Boy.-Calle 43'!G429</f>
        <v>0</v>
      </c>
      <c r="E175" s="36">
        <f>'AFORO-Boy.-Calle 43'!H429</f>
        <v>0</v>
      </c>
      <c r="F175" s="36">
        <f>'AFORO-Boy.-Calle 43'!I429</f>
        <v>0</v>
      </c>
      <c r="G175" s="37">
        <f>'AFORO-Boy.-Calle 43'!J429</f>
        <v>0</v>
      </c>
    </row>
    <row r="176" spans="1:7" x14ac:dyDescent="0.25">
      <c r="A176" s="29">
        <f>'AFORO-Boy.-Calle 43'!C430</f>
        <v>1815</v>
      </c>
      <c r="B176" s="25">
        <f>'AFORO-Boy.-Calle 43'!D430</f>
        <v>1830</v>
      </c>
      <c r="C176" s="36">
        <f>'AFORO-Boy.-Calle 43'!F430</f>
        <v>5</v>
      </c>
      <c r="D176" s="36">
        <f>'AFORO-Boy.-Calle 43'!G430</f>
        <v>0</v>
      </c>
      <c r="E176" s="36">
        <f>'AFORO-Boy.-Calle 43'!H430</f>
        <v>0</v>
      </c>
      <c r="F176" s="36">
        <f>'AFORO-Boy.-Calle 43'!I430</f>
        <v>0</v>
      </c>
      <c r="G176" s="37">
        <f>'AFORO-Boy.-Calle 43'!J430</f>
        <v>0</v>
      </c>
    </row>
    <row r="177" spans="1:7" x14ac:dyDescent="0.25">
      <c r="A177" s="29">
        <f>'AFORO-Boy.-Calle 43'!C431</f>
        <v>1830</v>
      </c>
      <c r="B177" s="25">
        <f>'AFORO-Boy.-Calle 43'!D431</f>
        <v>1845</v>
      </c>
      <c r="C177" s="36">
        <f>'AFORO-Boy.-Calle 43'!F431</f>
        <v>5</v>
      </c>
      <c r="D177" s="36">
        <f>'AFORO-Boy.-Calle 43'!G431</f>
        <v>0</v>
      </c>
      <c r="E177" s="36">
        <f>'AFORO-Boy.-Calle 43'!H431</f>
        <v>0</v>
      </c>
      <c r="F177" s="36">
        <f>'AFORO-Boy.-Calle 43'!I431</f>
        <v>0</v>
      </c>
      <c r="G177" s="37">
        <f>'AFORO-Boy.-Calle 43'!J431</f>
        <v>0</v>
      </c>
    </row>
    <row r="178" spans="1:7" x14ac:dyDescent="0.25">
      <c r="A178" s="29">
        <f>'AFORO-Boy.-Calle 43'!C432</f>
        <v>1845</v>
      </c>
      <c r="B178" s="25">
        <f>'AFORO-Boy.-Calle 43'!D432</f>
        <v>1900</v>
      </c>
      <c r="C178" s="36">
        <f>'AFORO-Boy.-Calle 43'!F432</f>
        <v>5</v>
      </c>
      <c r="D178" s="36">
        <f>'AFORO-Boy.-Calle 43'!G432</f>
        <v>0</v>
      </c>
      <c r="E178" s="36">
        <f>'AFORO-Boy.-Calle 43'!H432</f>
        <v>0</v>
      </c>
      <c r="F178" s="36">
        <f>'AFORO-Boy.-Calle 43'!I432</f>
        <v>0</v>
      </c>
      <c r="G178" s="37">
        <f>'AFORO-Boy.-Calle 43'!J432</f>
        <v>0</v>
      </c>
    </row>
    <row r="179" spans="1:7" x14ac:dyDescent="0.25">
      <c r="A179" s="29">
        <f>'AFORO-Boy.-Calle 43'!C433</f>
        <v>1900</v>
      </c>
      <c r="B179" s="25">
        <f>'AFORO-Boy.-Calle 43'!D433</f>
        <v>1915</v>
      </c>
      <c r="C179" s="36">
        <f>'AFORO-Boy.-Calle 43'!F433</f>
        <v>5</v>
      </c>
      <c r="D179" s="36">
        <f>'AFORO-Boy.-Calle 43'!G433</f>
        <v>0</v>
      </c>
      <c r="E179" s="36">
        <f>'AFORO-Boy.-Calle 43'!H433</f>
        <v>0</v>
      </c>
      <c r="F179" s="36">
        <f>'AFORO-Boy.-Calle 43'!I433</f>
        <v>0</v>
      </c>
      <c r="G179" s="37">
        <f>'AFORO-Boy.-Calle 43'!J433</f>
        <v>0</v>
      </c>
    </row>
    <row r="180" spans="1:7" x14ac:dyDescent="0.25">
      <c r="A180" s="29">
        <f>'AFORO-Boy.-Calle 43'!C434</f>
        <v>1915</v>
      </c>
      <c r="B180" s="25">
        <f>'AFORO-Boy.-Calle 43'!D434</f>
        <v>1930</v>
      </c>
      <c r="C180" s="36">
        <f>'AFORO-Boy.-Calle 43'!F434</f>
        <v>5</v>
      </c>
      <c r="D180" s="36">
        <f>'AFORO-Boy.-Calle 43'!G434</f>
        <v>0</v>
      </c>
      <c r="E180" s="36">
        <f>'AFORO-Boy.-Calle 43'!H434</f>
        <v>0</v>
      </c>
      <c r="F180" s="36">
        <f>'AFORO-Boy.-Calle 43'!I434</f>
        <v>0</v>
      </c>
      <c r="G180" s="37">
        <f>'AFORO-Boy.-Calle 43'!J434</f>
        <v>0</v>
      </c>
    </row>
    <row r="181" spans="1:7" x14ac:dyDescent="0.25">
      <c r="A181" s="29">
        <f>'AFORO-Boy.-Calle 43'!C435</f>
        <v>1930</v>
      </c>
      <c r="B181" s="25">
        <f>'AFORO-Boy.-Calle 43'!D435</f>
        <v>1945</v>
      </c>
      <c r="C181" s="36">
        <f>'AFORO-Boy.-Calle 43'!F435</f>
        <v>5</v>
      </c>
      <c r="D181" s="36">
        <f>'AFORO-Boy.-Calle 43'!G435</f>
        <v>0</v>
      </c>
      <c r="E181" s="36">
        <f>'AFORO-Boy.-Calle 43'!H435</f>
        <v>0</v>
      </c>
      <c r="F181" s="36">
        <f>'AFORO-Boy.-Calle 43'!I435</f>
        <v>0</v>
      </c>
      <c r="G181" s="37">
        <f>'AFORO-Boy.-Calle 43'!J435</f>
        <v>0</v>
      </c>
    </row>
    <row r="182" spans="1:7" x14ac:dyDescent="0.25">
      <c r="A182" s="29">
        <f>'AFORO-Boy.-Calle 43'!C436</f>
        <v>1945</v>
      </c>
      <c r="B182" s="25">
        <f>'AFORO-Boy.-Calle 43'!D436</f>
        <v>2000</v>
      </c>
      <c r="C182" s="36">
        <f>'AFORO-Boy.-Calle 43'!F436</f>
        <v>5</v>
      </c>
      <c r="D182" s="36">
        <f>'AFORO-Boy.-Calle 43'!G436</f>
        <v>0</v>
      </c>
      <c r="E182" s="36">
        <f>'AFORO-Boy.-Calle 43'!H436</f>
        <v>0</v>
      </c>
      <c r="F182" s="36">
        <f>'AFORO-Boy.-Calle 43'!I436</f>
        <v>0</v>
      </c>
      <c r="G182" s="37">
        <f>'AFORO-Boy.-Calle 43'!J436</f>
        <v>0</v>
      </c>
    </row>
    <row r="183" spans="1:7" x14ac:dyDescent="0.25">
      <c r="A183" s="29">
        <f>'AFORO-Boy.-Calle 43'!C617</f>
        <v>500</v>
      </c>
      <c r="B183" s="25">
        <f>'AFORO-Boy.-Calle 43'!D617</f>
        <v>515</v>
      </c>
      <c r="C183" s="36" t="str">
        <f>'AFORO-Boy.-Calle 43'!F617</f>
        <v>9(1)</v>
      </c>
      <c r="D183" s="36">
        <f>'AFORO-Boy.-Calle 43'!G617</f>
        <v>0</v>
      </c>
      <c r="E183" s="36">
        <f>'AFORO-Boy.-Calle 43'!H617</f>
        <v>0</v>
      </c>
      <c r="F183" s="36">
        <f>'AFORO-Boy.-Calle 43'!I617</f>
        <v>0</v>
      </c>
      <c r="G183" s="37">
        <f>'AFORO-Boy.-Calle 43'!J617</f>
        <v>0</v>
      </c>
    </row>
    <row r="184" spans="1:7" x14ac:dyDescent="0.25">
      <c r="A184" s="29">
        <f>'AFORO-Boy.-Calle 43'!C618</f>
        <v>515</v>
      </c>
      <c r="B184" s="25">
        <f>'AFORO-Boy.-Calle 43'!D618</f>
        <v>530</v>
      </c>
      <c r="C184" s="36" t="str">
        <f>'AFORO-Boy.-Calle 43'!F618</f>
        <v>9(1)</v>
      </c>
      <c r="D184" s="36">
        <f>'AFORO-Boy.-Calle 43'!G618</f>
        <v>0</v>
      </c>
      <c r="E184" s="36">
        <f>'AFORO-Boy.-Calle 43'!H618</f>
        <v>0</v>
      </c>
      <c r="F184" s="36">
        <f>'AFORO-Boy.-Calle 43'!I618</f>
        <v>0</v>
      </c>
      <c r="G184" s="37">
        <f>'AFORO-Boy.-Calle 43'!J618</f>
        <v>0</v>
      </c>
    </row>
    <row r="185" spans="1:7" x14ac:dyDescent="0.25">
      <c r="A185" s="29">
        <f>'AFORO-Boy.-Calle 43'!C619</f>
        <v>530</v>
      </c>
      <c r="B185" s="25">
        <f>'AFORO-Boy.-Calle 43'!D619</f>
        <v>545</v>
      </c>
      <c r="C185" s="36" t="str">
        <f>'AFORO-Boy.-Calle 43'!F619</f>
        <v>9(1)</v>
      </c>
      <c r="D185" s="36">
        <f>'AFORO-Boy.-Calle 43'!G619</f>
        <v>0</v>
      </c>
      <c r="E185" s="36">
        <f>'AFORO-Boy.-Calle 43'!H619</f>
        <v>0</v>
      </c>
      <c r="F185" s="36">
        <f>'AFORO-Boy.-Calle 43'!I619</f>
        <v>0</v>
      </c>
      <c r="G185" s="37">
        <f>'AFORO-Boy.-Calle 43'!J619</f>
        <v>0</v>
      </c>
    </row>
    <row r="186" spans="1:7" x14ac:dyDescent="0.25">
      <c r="A186" s="29">
        <f>'AFORO-Boy.-Calle 43'!C620</f>
        <v>545</v>
      </c>
      <c r="B186" s="25">
        <f>'AFORO-Boy.-Calle 43'!D620</f>
        <v>600</v>
      </c>
      <c r="C186" s="36" t="str">
        <f>'AFORO-Boy.-Calle 43'!F620</f>
        <v>9(1)</v>
      </c>
      <c r="D186" s="36">
        <f>'AFORO-Boy.-Calle 43'!G620</f>
        <v>0</v>
      </c>
      <c r="E186" s="36">
        <f>'AFORO-Boy.-Calle 43'!H620</f>
        <v>0</v>
      </c>
      <c r="F186" s="36">
        <f>'AFORO-Boy.-Calle 43'!I620</f>
        <v>0</v>
      </c>
      <c r="G186" s="37">
        <f>'AFORO-Boy.-Calle 43'!J620</f>
        <v>0</v>
      </c>
    </row>
    <row r="187" spans="1:7" x14ac:dyDescent="0.25">
      <c r="A187" s="29">
        <f>'AFORO-Boy.-Calle 43'!C621</f>
        <v>600</v>
      </c>
      <c r="B187" s="25">
        <f>'AFORO-Boy.-Calle 43'!D621</f>
        <v>615</v>
      </c>
      <c r="C187" s="36" t="str">
        <f>'AFORO-Boy.-Calle 43'!F621</f>
        <v>9(1)</v>
      </c>
      <c r="D187" s="36">
        <f>'AFORO-Boy.-Calle 43'!G621</f>
        <v>0</v>
      </c>
      <c r="E187" s="36">
        <f>'AFORO-Boy.-Calle 43'!H621</f>
        <v>0</v>
      </c>
      <c r="F187" s="36">
        <f>'AFORO-Boy.-Calle 43'!I621</f>
        <v>0</v>
      </c>
      <c r="G187" s="37">
        <f>'AFORO-Boy.-Calle 43'!J621</f>
        <v>0</v>
      </c>
    </row>
    <row r="188" spans="1:7" x14ac:dyDescent="0.25">
      <c r="A188" s="29">
        <f>'AFORO-Boy.-Calle 43'!C622</f>
        <v>615</v>
      </c>
      <c r="B188" s="25">
        <f>'AFORO-Boy.-Calle 43'!D622</f>
        <v>630</v>
      </c>
      <c r="C188" s="36" t="str">
        <f>'AFORO-Boy.-Calle 43'!F622</f>
        <v>9(1)</v>
      </c>
      <c r="D188" s="36">
        <f>'AFORO-Boy.-Calle 43'!G622</f>
        <v>0</v>
      </c>
      <c r="E188" s="36">
        <f>'AFORO-Boy.-Calle 43'!H622</f>
        <v>0</v>
      </c>
      <c r="F188" s="36">
        <f>'AFORO-Boy.-Calle 43'!I622</f>
        <v>0</v>
      </c>
      <c r="G188" s="37">
        <f>'AFORO-Boy.-Calle 43'!J622</f>
        <v>0</v>
      </c>
    </row>
    <row r="189" spans="1:7" x14ac:dyDescent="0.25">
      <c r="A189" s="29">
        <f>'AFORO-Boy.-Calle 43'!C623</f>
        <v>630</v>
      </c>
      <c r="B189" s="25">
        <f>'AFORO-Boy.-Calle 43'!D623</f>
        <v>645</v>
      </c>
      <c r="C189" s="36" t="str">
        <f>'AFORO-Boy.-Calle 43'!F623</f>
        <v>9(1)</v>
      </c>
      <c r="D189" s="36">
        <f>'AFORO-Boy.-Calle 43'!G623</f>
        <v>0</v>
      </c>
      <c r="E189" s="36">
        <f>'AFORO-Boy.-Calle 43'!H623</f>
        <v>0</v>
      </c>
      <c r="F189" s="36">
        <f>'AFORO-Boy.-Calle 43'!I623</f>
        <v>0</v>
      </c>
      <c r="G189" s="37">
        <f>'AFORO-Boy.-Calle 43'!J623</f>
        <v>0</v>
      </c>
    </row>
    <row r="190" spans="1:7" x14ac:dyDescent="0.25">
      <c r="A190" s="29">
        <f>'AFORO-Boy.-Calle 43'!C624</f>
        <v>645</v>
      </c>
      <c r="B190" s="25">
        <f>'AFORO-Boy.-Calle 43'!D624</f>
        <v>700</v>
      </c>
      <c r="C190" s="36" t="str">
        <f>'AFORO-Boy.-Calle 43'!F624</f>
        <v>9(1)</v>
      </c>
      <c r="D190" s="36">
        <f>'AFORO-Boy.-Calle 43'!G624</f>
        <v>0</v>
      </c>
      <c r="E190" s="36">
        <f>'AFORO-Boy.-Calle 43'!H624</f>
        <v>0</v>
      </c>
      <c r="F190" s="36">
        <f>'AFORO-Boy.-Calle 43'!I624</f>
        <v>0</v>
      </c>
      <c r="G190" s="37">
        <f>'AFORO-Boy.-Calle 43'!J624</f>
        <v>0</v>
      </c>
    </row>
    <row r="191" spans="1:7" x14ac:dyDescent="0.25">
      <c r="A191" s="29">
        <f>'AFORO-Boy.-Calle 43'!C625</f>
        <v>700</v>
      </c>
      <c r="B191" s="25">
        <f>'AFORO-Boy.-Calle 43'!D625</f>
        <v>715</v>
      </c>
      <c r="C191" s="36" t="str">
        <f>'AFORO-Boy.-Calle 43'!F625</f>
        <v>9(1)</v>
      </c>
      <c r="D191" s="36">
        <f>'AFORO-Boy.-Calle 43'!G625</f>
        <v>0</v>
      </c>
      <c r="E191" s="36">
        <f>'AFORO-Boy.-Calle 43'!H625</f>
        <v>0</v>
      </c>
      <c r="F191" s="36">
        <f>'AFORO-Boy.-Calle 43'!I625</f>
        <v>0</v>
      </c>
      <c r="G191" s="37">
        <f>'AFORO-Boy.-Calle 43'!J625</f>
        <v>0</v>
      </c>
    </row>
    <row r="192" spans="1:7" x14ac:dyDescent="0.25">
      <c r="A192" s="29">
        <f>'AFORO-Boy.-Calle 43'!C626</f>
        <v>715</v>
      </c>
      <c r="B192" s="25">
        <f>'AFORO-Boy.-Calle 43'!D626</f>
        <v>730</v>
      </c>
      <c r="C192" s="36" t="str">
        <f>'AFORO-Boy.-Calle 43'!F626</f>
        <v>9(1)</v>
      </c>
      <c r="D192" s="36">
        <f>'AFORO-Boy.-Calle 43'!G626</f>
        <v>0</v>
      </c>
      <c r="E192" s="36">
        <f>'AFORO-Boy.-Calle 43'!H626</f>
        <v>0</v>
      </c>
      <c r="F192" s="36">
        <f>'AFORO-Boy.-Calle 43'!I626</f>
        <v>0</v>
      </c>
      <c r="G192" s="37">
        <f>'AFORO-Boy.-Calle 43'!J626</f>
        <v>0</v>
      </c>
    </row>
    <row r="193" spans="1:7" x14ac:dyDescent="0.25">
      <c r="A193" s="29">
        <f>'AFORO-Boy.-Calle 43'!C627</f>
        <v>730</v>
      </c>
      <c r="B193" s="25">
        <f>'AFORO-Boy.-Calle 43'!D627</f>
        <v>745</v>
      </c>
      <c r="C193" s="36" t="str">
        <f>'AFORO-Boy.-Calle 43'!F627</f>
        <v>9(1)</v>
      </c>
      <c r="D193" s="36">
        <f>'AFORO-Boy.-Calle 43'!G627</f>
        <v>0</v>
      </c>
      <c r="E193" s="36">
        <f>'AFORO-Boy.-Calle 43'!H627</f>
        <v>0</v>
      </c>
      <c r="F193" s="36">
        <f>'AFORO-Boy.-Calle 43'!I627</f>
        <v>0</v>
      </c>
      <c r="G193" s="37">
        <f>'AFORO-Boy.-Calle 43'!J627</f>
        <v>0</v>
      </c>
    </row>
    <row r="194" spans="1:7" x14ac:dyDescent="0.25">
      <c r="A194" s="29">
        <f>'AFORO-Boy.-Calle 43'!C628</f>
        <v>745</v>
      </c>
      <c r="B194" s="25">
        <f>'AFORO-Boy.-Calle 43'!D628</f>
        <v>800</v>
      </c>
      <c r="C194" s="36" t="str">
        <f>'AFORO-Boy.-Calle 43'!F628</f>
        <v>9(1)</v>
      </c>
      <c r="D194" s="36">
        <f>'AFORO-Boy.-Calle 43'!G628</f>
        <v>0</v>
      </c>
      <c r="E194" s="36">
        <f>'AFORO-Boy.-Calle 43'!H628</f>
        <v>0</v>
      </c>
      <c r="F194" s="36">
        <f>'AFORO-Boy.-Calle 43'!I628</f>
        <v>0</v>
      </c>
      <c r="G194" s="37">
        <f>'AFORO-Boy.-Calle 43'!J628</f>
        <v>0</v>
      </c>
    </row>
    <row r="195" spans="1:7" x14ac:dyDescent="0.25">
      <c r="A195" s="29">
        <f>'AFORO-Boy.-Calle 43'!C629</f>
        <v>800</v>
      </c>
      <c r="B195" s="25">
        <f>'AFORO-Boy.-Calle 43'!D629</f>
        <v>815</v>
      </c>
      <c r="C195" s="36" t="str">
        <f>'AFORO-Boy.-Calle 43'!F629</f>
        <v>9(1)</v>
      </c>
      <c r="D195" s="36">
        <f>'AFORO-Boy.-Calle 43'!G629</f>
        <v>0</v>
      </c>
      <c r="E195" s="36">
        <f>'AFORO-Boy.-Calle 43'!H629</f>
        <v>0</v>
      </c>
      <c r="F195" s="36">
        <f>'AFORO-Boy.-Calle 43'!I629</f>
        <v>0</v>
      </c>
      <c r="G195" s="37">
        <f>'AFORO-Boy.-Calle 43'!J629</f>
        <v>0</v>
      </c>
    </row>
    <row r="196" spans="1:7" x14ac:dyDescent="0.25">
      <c r="A196" s="29">
        <f>'AFORO-Boy.-Calle 43'!C630</f>
        <v>815</v>
      </c>
      <c r="B196" s="25">
        <f>'AFORO-Boy.-Calle 43'!D630</f>
        <v>830</v>
      </c>
      <c r="C196" s="36" t="str">
        <f>'AFORO-Boy.-Calle 43'!F630</f>
        <v>9(1)</v>
      </c>
      <c r="D196" s="36">
        <f>'AFORO-Boy.-Calle 43'!G630</f>
        <v>0</v>
      </c>
      <c r="E196" s="36">
        <f>'AFORO-Boy.-Calle 43'!H630</f>
        <v>0</v>
      </c>
      <c r="F196" s="36">
        <f>'AFORO-Boy.-Calle 43'!I630</f>
        <v>0</v>
      </c>
      <c r="G196" s="37">
        <f>'AFORO-Boy.-Calle 43'!J630</f>
        <v>0</v>
      </c>
    </row>
    <row r="197" spans="1:7" x14ac:dyDescent="0.25">
      <c r="A197" s="29">
        <f>'AFORO-Boy.-Calle 43'!C631</f>
        <v>830</v>
      </c>
      <c r="B197" s="25">
        <f>'AFORO-Boy.-Calle 43'!D631</f>
        <v>845</v>
      </c>
      <c r="C197" s="36" t="str">
        <f>'AFORO-Boy.-Calle 43'!F631</f>
        <v>9(1)</v>
      </c>
      <c r="D197" s="36">
        <f>'AFORO-Boy.-Calle 43'!G631</f>
        <v>0</v>
      </c>
      <c r="E197" s="36">
        <f>'AFORO-Boy.-Calle 43'!H631</f>
        <v>0</v>
      </c>
      <c r="F197" s="36">
        <f>'AFORO-Boy.-Calle 43'!I631</f>
        <v>0</v>
      </c>
      <c r="G197" s="37">
        <f>'AFORO-Boy.-Calle 43'!J631</f>
        <v>0</v>
      </c>
    </row>
    <row r="198" spans="1:7" x14ac:dyDescent="0.25">
      <c r="A198" s="29">
        <f>'AFORO-Boy.-Calle 43'!C632</f>
        <v>845</v>
      </c>
      <c r="B198" s="25">
        <f>'AFORO-Boy.-Calle 43'!D632</f>
        <v>900</v>
      </c>
      <c r="C198" s="36" t="str">
        <f>'AFORO-Boy.-Calle 43'!F632</f>
        <v>9(1)</v>
      </c>
      <c r="D198" s="36">
        <f>'AFORO-Boy.-Calle 43'!G632</f>
        <v>0</v>
      </c>
      <c r="E198" s="36">
        <f>'AFORO-Boy.-Calle 43'!H632</f>
        <v>0</v>
      </c>
      <c r="F198" s="36">
        <f>'AFORO-Boy.-Calle 43'!I632</f>
        <v>0</v>
      </c>
      <c r="G198" s="37">
        <f>'AFORO-Boy.-Calle 43'!J632</f>
        <v>0</v>
      </c>
    </row>
    <row r="199" spans="1:7" x14ac:dyDescent="0.25">
      <c r="A199" s="29">
        <f>'AFORO-Boy.-Calle 43'!C633</f>
        <v>900</v>
      </c>
      <c r="B199" s="25">
        <f>'AFORO-Boy.-Calle 43'!D633</f>
        <v>915</v>
      </c>
      <c r="C199" s="36" t="str">
        <f>'AFORO-Boy.-Calle 43'!F633</f>
        <v>9(1)</v>
      </c>
      <c r="D199" s="36">
        <f>'AFORO-Boy.-Calle 43'!G633</f>
        <v>0</v>
      </c>
      <c r="E199" s="36">
        <f>'AFORO-Boy.-Calle 43'!H633</f>
        <v>0</v>
      </c>
      <c r="F199" s="36">
        <f>'AFORO-Boy.-Calle 43'!I633</f>
        <v>0</v>
      </c>
      <c r="G199" s="37">
        <f>'AFORO-Boy.-Calle 43'!J633</f>
        <v>0</v>
      </c>
    </row>
    <row r="200" spans="1:7" x14ac:dyDescent="0.25">
      <c r="A200" s="29">
        <f>'AFORO-Boy.-Calle 43'!C634</f>
        <v>915</v>
      </c>
      <c r="B200" s="25">
        <f>'AFORO-Boy.-Calle 43'!D634</f>
        <v>930</v>
      </c>
      <c r="C200" s="36" t="str">
        <f>'AFORO-Boy.-Calle 43'!F634</f>
        <v>9(1)</v>
      </c>
      <c r="D200" s="36">
        <f>'AFORO-Boy.-Calle 43'!G634</f>
        <v>0</v>
      </c>
      <c r="E200" s="36">
        <f>'AFORO-Boy.-Calle 43'!H634</f>
        <v>0</v>
      </c>
      <c r="F200" s="36">
        <f>'AFORO-Boy.-Calle 43'!I634</f>
        <v>0</v>
      </c>
      <c r="G200" s="37">
        <f>'AFORO-Boy.-Calle 43'!J634</f>
        <v>0</v>
      </c>
    </row>
    <row r="201" spans="1:7" x14ac:dyDescent="0.25">
      <c r="A201" s="29">
        <f>'AFORO-Boy.-Calle 43'!C635</f>
        <v>930</v>
      </c>
      <c r="B201" s="25">
        <f>'AFORO-Boy.-Calle 43'!D635</f>
        <v>945</v>
      </c>
      <c r="C201" s="36" t="str">
        <f>'AFORO-Boy.-Calle 43'!F635</f>
        <v>9(1)</v>
      </c>
      <c r="D201" s="36">
        <f>'AFORO-Boy.-Calle 43'!G635</f>
        <v>0</v>
      </c>
      <c r="E201" s="36">
        <f>'AFORO-Boy.-Calle 43'!H635</f>
        <v>0</v>
      </c>
      <c r="F201" s="36">
        <f>'AFORO-Boy.-Calle 43'!I635</f>
        <v>0</v>
      </c>
      <c r="G201" s="37">
        <f>'AFORO-Boy.-Calle 43'!J635</f>
        <v>0</v>
      </c>
    </row>
    <row r="202" spans="1:7" x14ac:dyDescent="0.25">
      <c r="A202" s="29">
        <f>'AFORO-Boy.-Calle 43'!C636</f>
        <v>945</v>
      </c>
      <c r="B202" s="25">
        <f>'AFORO-Boy.-Calle 43'!D636</f>
        <v>1000</v>
      </c>
      <c r="C202" s="36" t="str">
        <f>'AFORO-Boy.-Calle 43'!F636</f>
        <v>9(1)</v>
      </c>
      <c r="D202" s="36">
        <f>'AFORO-Boy.-Calle 43'!G636</f>
        <v>0</v>
      </c>
      <c r="E202" s="36">
        <f>'AFORO-Boy.-Calle 43'!H636</f>
        <v>0</v>
      </c>
      <c r="F202" s="36">
        <f>'AFORO-Boy.-Calle 43'!I636</f>
        <v>0</v>
      </c>
      <c r="G202" s="37">
        <f>'AFORO-Boy.-Calle 43'!J636</f>
        <v>0</v>
      </c>
    </row>
    <row r="203" spans="1:7" x14ac:dyDescent="0.25">
      <c r="A203" s="29">
        <f>'AFORO-Boy.-Calle 43'!C637</f>
        <v>1000</v>
      </c>
      <c r="B203" s="25">
        <f>'AFORO-Boy.-Calle 43'!D637</f>
        <v>1015</v>
      </c>
      <c r="C203" s="36" t="str">
        <f>'AFORO-Boy.-Calle 43'!F637</f>
        <v>9(1)</v>
      </c>
      <c r="D203" s="36">
        <f>'AFORO-Boy.-Calle 43'!G637</f>
        <v>0</v>
      </c>
      <c r="E203" s="36">
        <f>'AFORO-Boy.-Calle 43'!H637</f>
        <v>0</v>
      </c>
      <c r="F203" s="36">
        <f>'AFORO-Boy.-Calle 43'!I637</f>
        <v>0</v>
      </c>
      <c r="G203" s="37">
        <f>'AFORO-Boy.-Calle 43'!J637</f>
        <v>0</v>
      </c>
    </row>
    <row r="204" spans="1:7" x14ac:dyDescent="0.25">
      <c r="A204" s="29">
        <f>'AFORO-Boy.-Calle 43'!C638</f>
        <v>1015</v>
      </c>
      <c r="B204" s="25">
        <f>'AFORO-Boy.-Calle 43'!D638</f>
        <v>1030</v>
      </c>
      <c r="C204" s="36" t="str">
        <f>'AFORO-Boy.-Calle 43'!F638</f>
        <v>9(1)</v>
      </c>
      <c r="D204" s="36">
        <f>'AFORO-Boy.-Calle 43'!G638</f>
        <v>0</v>
      </c>
      <c r="E204" s="36">
        <f>'AFORO-Boy.-Calle 43'!H638</f>
        <v>0</v>
      </c>
      <c r="F204" s="36">
        <f>'AFORO-Boy.-Calle 43'!I638</f>
        <v>0</v>
      </c>
      <c r="G204" s="37">
        <f>'AFORO-Boy.-Calle 43'!J638</f>
        <v>0</v>
      </c>
    </row>
    <row r="205" spans="1:7" x14ac:dyDescent="0.25">
      <c r="A205" s="29">
        <f>'AFORO-Boy.-Calle 43'!C639</f>
        <v>1030</v>
      </c>
      <c r="B205" s="25">
        <f>'AFORO-Boy.-Calle 43'!D639</f>
        <v>1045</v>
      </c>
      <c r="C205" s="36" t="str">
        <f>'AFORO-Boy.-Calle 43'!F639</f>
        <v>9(1)</v>
      </c>
      <c r="D205" s="36">
        <f>'AFORO-Boy.-Calle 43'!G639</f>
        <v>0</v>
      </c>
      <c r="E205" s="36">
        <f>'AFORO-Boy.-Calle 43'!H639</f>
        <v>0</v>
      </c>
      <c r="F205" s="36">
        <f>'AFORO-Boy.-Calle 43'!I639</f>
        <v>0</v>
      </c>
      <c r="G205" s="37">
        <f>'AFORO-Boy.-Calle 43'!J639</f>
        <v>0</v>
      </c>
    </row>
    <row r="206" spans="1:7" x14ac:dyDescent="0.25">
      <c r="A206" s="29">
        <f>'AFORO-Boy.-Calle 43'!C640</f>
        <v>1045</v>
      </c>
      <c r="B206" s="25">
        <f>'AFORO-Boy.-Calle 43'!D640</f>
        <v>1100</v>
      </c>
      <c r="C206" s="36" t="str">
        <f>'AFORO-Boy.-Calle 43'!F640</f>
        <v>9(1)</v>
      </c>
      <c r="D206" s="36">
        <f>'AFORO-Boy.-Calle 43'!G640</f>
        <v>0</v>
      </c>
      <c r="E206" s="36">
        <f>'AFORO-Boy.-Calle 43'!H640</f>
        <v>0</v>
      </c>
      <c r="F206" s="36">
        <f>'AFORO-Boy.-Calle 43'!I640</f>
        <v>0</v>
      </c>
      <c r="G206" s="37">
        <f>'AFORO-Boy.-Calle 43'!J640</f>
        <v>0</v>
      </c>
    </row>
    <row r="207" spans="1:7" x14ac:dyDescent="0.25">
      <c r="A207" s="29">
        <f>'AFORO-Boy.-Calle 43'!C641</f>
        <v>1100</v>
      </c>
      <c r="B207" s="25">
        <f>'AFORO-Boy.-Calle 43'!D641</f>
        <v>1115</v>
      </c>
      <c r="C207" s="36" t="str">
        <f>'AFORO-Boy.-Calle 43'!F641</f>
        <v>9(1)</v>
      </c>
      <c r="D207" s="36">
        <f>'AFORO-Boy.-Calle 43'!G641</f>
        <v>0</v>
      </c>
      <c r="E207" s="36">
        <f>'AFORO-Boy.-Calle 43'!H641</f>
        <v>0</v>
      </c>
      <c r="F207" s="36">
        <f>'AFORO-Boy.-Calle 43'!I641</f>
        <v>0</v>
      </c>
      <c r="G207" s="37">
        <f>'AFORO-Boy.-Calle 43'!J641</f>
        <v>0</v>
      </c>
    </row>
    <row r="208" spans="1:7" x14ac:dyDescent="0.25">
      <c r="A208" s="29">
        <f>'AFORO-Boy.-Calle 43'!C642</f>
        <v>1115</v>
      </c>
      <c r="B208" s="25">
        <f>'AFORO-Boy.-Calle 43'!D642</f>
        <v>1130</v>
      </c>
      <c r="C208" s="36" t="str">
        <f>'AFORO-Boy.-Calle 43'!F642</f>
        <v>9(1)</v>
      </c>
      <c r="D208" s="36">
        <f>'AFORO-Boy.-Calle 43'!G642</f>
        <v>0</v>
      </c>
      <c r="E208" s="36">
        <f>'AFORO-Boy.-Calle 43'!H642</f>
        <v>0</v>
      </c>
      <c r="F208" s="36">
        <f>'AFORO-Boy.-Calle 43'!I642</f>
        <v>0</v>
      </c>
      <c r="G208" s="37">
        <f>'AFORO-Boy.-Calle 43'!J642</f>
        <v>0</v>
      </c>
    </row>
    <row r="209" spans="1:7" x14ac:dyDescent="0.25">
      <c r="A209" s="29">
        <f>'AFORO-Boy.-Calle 43'!C643</f>
        <v>1130</v>
      </c>
      <c r="B209" s="25">
        <f>'AFORO-Boy.-Calle 43'!D643</f>
        <v>1145</v>
      </c>
      <c r="C209" s="36" t="str">
        <f>'AFORO-Boy.-Calle 43'!F643</f>
        <v>9(1)</v>
      </c>
      <c r="D209" s="36">
        <f>'AFORO-Boy.-Calle 43'!G643</f>
        <v>0</v>
      </c>
      <c r="E209" s="36">
        <f>'AFORO-Boy.-Calle 43'!H643</f>
        <v>0</v>
      </c>
      <c r="F209" s="36">
        <f>'AFORO-Boy.-Calle 43'!I643</f>
        <v>0</v>
      </c>
      <c r="G209" s="37">
        <f>'AFORO-Boy.-Calle 43'!J643</f>
        <v>0</v>
      </c>
    </row>
    <row r="210" spans="1:7" x14ac:dyDescent="0.25">
      <c r="A210" s="29">
        <f>'AFORO-Boy.-Calle 43'!C644</f>
        <v>1145</v>
      </c>
      <c r="B210" s="25">
        <f>'AFORO-Boy.-Calle 43'!D644</f>
        <v>1200</v>
      </c>
      <c r="C210" s="36" t="str">
        <f>'AFORO-Boy.-Calle 43'!F644</f>
        <v>9(1)</v>
      </c>
      <c r="D210" s="36">
        <f>'AFORO-Boy.-Calle 43'!G644</f>
        <v>0</v>
      </c>
      <c r="E210" s="36">
        <f>'AFORO-Boy.-Calle 43'!H644</f>
        <v>0</v>
      </c>
      <c r="F210" s="36">
        <f>'AFORO-Boy.-Calle 43'!I644</f>
        <v>0</v>
      </c>
      <c r="G210" s="37">
        <f>'AFORO-Boy.-Calle 43'!J644</f>
        <v>0</v>
      </c>
    </row>
    <row r="211" spans="1:7" x14ac:dyDescent="0.25">
      <c r="A211" s="29">
        <f>'AFORO-Boy.-Calle 43'!C645</f>
        <v>1200</v>
      </c>
      <c r="B211" s="25">
        <f>'AFORO-Boy.-Calle 43'!D645</f>
        <v>1215</v>
      </c>
      <c r="C211" s="36" t="str">
        <f>'AFORO-Boy.-Calle 43'!F645</f>
        <v>9(1)</v>
      </c>
      <c r="D211" s="36">
        <f>'AFORO-Boy.-Calle 43'!G645</f>
        <v>0</v>
      </c>
      <c r="E211" s="36">
        <f>'AFORO-Boy.-Calle 43'!H645</f>
        <v>0</v>
      </c>
      <c r="F211" s="36">
        <f>'AFORO-Boy.-Calle 43'!I645</f>
        <v>0</v>
      </c>
      <c r="G211" s="37">
        <f>'AFORO-Boy.-Calle 43'!J645</f>
        <v>0</v>
      </c>
    </row>
    <row r="212" spans="1:7" x14ac:dyDescent="0.25">
      <c r="A212" s="29">
        <f>'AFORO-Boy.-Calle 43'!C646</f>
        <v>1215</v>
      </c>
      <c r="B212" s="25">
        <f>'AFORO-Boy.-Calle 43'!D646</f>
        <v>1230</v>
      </c>
      <c r="C212" s="36" t="str">
        <f>'AFORO-Boy.-Calle 43'!F646</f>
        <v>9(1)</v>
      </c>
      <c r="D212" s="36">
        <f>'AFORO-Boy.-Calle 43'!G646</f>
        <v>0</v>
      </c>
      <c r="E212" s="36">
        <f>'AFORO-Boy.-Calle 43'!H646</f>
        <v>0</v>
      </c>
      <c r="F212" s="36">
        <f>'AFORO-Boy.-Calle 43'!I646</f>
        <v>0</v>
      </c>
      <c r="G212" s="37">
        <f>'AFORO-Boy.-Calle 43'!J646</f>
        <v>0</v>
      </c>
    </row>
    <row r="213" spans="1:7" x14ac:dyDescent="0.25">
      <c r="A213" s="29">
        <f>'AFORO-Boy.-Calle 43'!C647</f>
        <v>1230</v>
      </c>
      <c r="B213" s="25">
        <f>'AFORO-Boy.-Calle 43'!D647</f>
        <v>1245</v>
      </c>
      <c r="C213" s="36" t="str">
        <f>'AFORO-Boy.-Calle 43'!F647</f>
        <v>9(1)</v>
      </c>
      <c r="D213" s="36">
        <f>'AFORO-Boy.-Calle 43'!G647</f>
        <v>0</v>
      </c>
      <c r="E213" s="36">
        <f>'AFORO-Boy.-Calle 43'!H647</f>
        <v>0</v>
      </c>
      <c r="F213" s="36">
        <f>'AFORO-Boy.-Calle 43'!I647</f>
        <v>0</v>
      </c>
      <c r="G213" s="37">
        <f>'AFORO-Boy.-Calle 43'!J647</f>
        <v>0</v>
      </c>
    </row>
    <row r="214" spans="1:7" x14ac:dyDescent="0.25">
      <c r="A214" s="29">
        <f>'AFORO-Boy.-Calle 43'!C648</f>
        <v>1245</v>
      </c>
      <c r="B214" s="25">
        <f>'AFORO-Boy.-Calle 43'!D648</f>
        <v>1300</v>
      </c>
      <c r="C214" s="36" t="str">
        <f>'AFORO-Boy.-Calle 43'!F648</f>
        <v>9(1)</v>
      </c>
      <c r="D214" s="36">
        <f>'AFORO-Boy.-Calle 43'!G648</f>
        <v>0</v>
      </c>
      <c r="E214" s="36">
        <f>'AFORO-Boy.-Calle 43'!H648</f>
        <v>0</v>
      </c>
      <c r="F214" s="36">
        <f>'AFORO-Boy.-Calle 43'!I648</f>
        <v>0</v>
      </c>
      <c r="G214" s="37">
        <f>'AFORO-Boy.-Calle 43'!J648</f>
        <v>0</v>
      </c>
    </row>
    <row r="215" spans="1:7" x14ac:dyDescent="0.25">
      <c r="A215" s="29">
        <f>'AFORO-Boy.-Calle 43'!C649</f>
        <v>1300</v>
      </c>
      <c r="B215" s="25">
        <f>'AFORO-Boy.-Calle 43'!D649</f>
        <v>1315</v>
      </c>
      <c r="C215" s="36" t="str">
        <f>'AFORO-Boy.-Calle 43'!F649</f>
        <v>9(1)</v>
      </c>
      <c r="D215" s="36">
        <f>'AFORO-Boy.-Calle 43'!G649</f>
        <v>0</v>
      </c>
      <c r="E215" s="36">
        <f>'AFORO-Boy.-Calle 43'!H649</f>
        <v>0</v>
      </c>
      <c r="F215" s="36">
        <f>'AFORO-Boy.-Calle 43'!I649</f>
        <v>0</v>
      </c>
      <c r="G215" s="37">
        <f>'AFORO-Boy.-Calle 43'!J649</f>
        <v>0</v>
      </c>
    </row>
    <row r="216" spans="1:7" x14ac:dyDescent="0.25">
      <c r="A216" s="29">
        <f>'AFORO-Boy.-Calle 43'!C650</f>
        <v>1315</v>
      </c>
      <c r="B216" s="25">
        <f>'AFORO-Boy.-Calle 43'!D650</f>
        <v>1330</v>
      </c>
      <c r="C216" s="36" t="str">
        <f>'AFORO-Boy.-Calle 43'!F650</f>
        <v>9(1)</v>
      </c>
      <c r="D216" s="36">
        <f>'AFORO-Boy.-Calle 43'!G650</f>
        <v>0</v>
      </c>
      <c r="E216" s="36">
        <f>'AFORO-Boy.-Calle 43'!H650</f>
        <v>0</v>
      </c>
      <c r="F216" s="36">
        <f>'AFORO-Boy.-Calle 43'!I650</f>
        <v>0</v>
      </c>
      <c r="G216" s="37">
        <f>'AFORO-Boy.-Calle 43'!J650</f>
        <v>0</v>
      </c>
    </row>
    <row r="217" spans="1:7" x14ac:dyDescent="0.25">
      <c r="A217" s="29">
        <f>'AFORO-Boy.-Calle 43'!C651</f>
        <v>1330</v>
      </c>
      <c r="B217" s="25">
        <f>'AFORO-Boy.-Calle 43'!D651</f>
        <v>1345</v>
      </c>
      <c r="C217" s="36" t="str">
        <f>'AFORO-Boy.-Calle 43'!F651</f>
        <v>9(1)</v>
      </c>
      <c r="D217" s="36">
        <f>'AFORO-Boy.-Calle 43'!G651</f>
        <v>0</v>
      </c>
      <c r="E217" s="36">
        <f>'AFORO-Boy.-Calle 43'!H651</f>
        <v>0</v>
      </c>
      <c r="F217" s="36">
        <f>'AFORO-Boy.-Calle 43'!I651</f>
        <v>0</v>
      </c>
      <c r="G217" s="37">
        <f>'AFORO-Boy.-Calle 43'!J651</f>
        <v>0</v>
      </c>
    </row>
    <row r="218" spans="1:7" x14ac:dyDescent="0.25">
      <c r="A218" s="29">
        <f>'AFORO-Boy.-Calle 43'!C652</f>
        <v>1345</v>
      </c>
      <c r="B218" s="25">
        <f>'AFORO-Boy.-Calle 43'!D652</f>
        <v>1400</v>
      </c>
      <c r="C218" s="36" t="str">
        <f>'AFORO-Boy.-Calle 43'!F652</f>
        <v>9(1)</v>
      </c>
      <c r="D218" s="36">
        <f>'AFORO-Boy.-Calle 43'!G652</f>
        <v>0</v>
      </c>
      <c r="E218" s="36">
        <f>'AFORO-Boy.-Calle 43'!H652</f>
        <v>0</v>
      </c>
      <c r="F218" s="36">
        <f>'AFORO-Boy.-Calle 43'!I652</f>
        <v>0</v>
      </c>
      <c r="G218" s="37">
        <f>'AFORO-Boy.-Calle 43'!J652</f>
        <v>0</v>
      </c>
    </row>
    <row r="219" spans="1:7" x14ac:dyDescent="0.25">
      <c r="A219" s="29">
        <f>'AFORO-Boy.-Calle 43'!C653</f>
        <v>1400</v>
      </c>
      <c r="B219" s="25">
        <f>'AFORO-Boy.-Calle 43'!D653</f>
        <v>1415</v>
      </c>
      <c r="C219" s="36" t="str">
        <f>'AFORO-Boy.-Calle 43'!F653</f>
        <v>9(1)</v>
      </c>
      <c r="D219" s="36">
        <f>'AFORO-Boy.-Calle 43'!G653</f>
        <v>0</v>
      </c>
      <c r="E219" s="36">
        <f>'AFORO-Boy.-Calle 43'!H653</f>
        <v>0</v>
      </c>
      <c r="F219" s="36">
        <f>'AFORO-Boy.-Calle 43'!I653</f>
        <v>0</v>
      </c>
      <c r="G219" s="37">
        <f>'AFORO-Boy.-Calle 43'!J653</f>
        <v>0</v>
      </c>
    </row>
    <row r="220" spans="1:7" x14ac:dyDescent="0.25">
      <c r="A220" s="29">
        <f>'AFORO-Boy.-Calle 43'!C654</f>
        <v>1415</v>
      </c>
      <c r="B220" s="25">
        <f>'AFORO-Boy.-Calle 43'!D654</f>
        <v>1430</v>
      </c>
      <c r="C220" s="36" t="str">
        <f>'AFORO-Boy.-Calle 43'!F654</f>
        <v>9(1)</v>
      </c>
      <c r="D220" s="36">
        <f>'AFORO-Boy.-Calle 43'!G654</f>
        <v>0</v>
      </c>
      <c r="E220" s="36">
        <f>'AFORO-Boy.-Calle 43'!H654</f>
        <v>0</v>
      </c>
      <c r="F220" s="36">
        <f>'AFORO-Boy.-Calle 43'!I654</f>
        <v>0</v>
      </c>
      <c r="G220" s="37">
        <f>'AFORO-Boy.-Calle 43'!J654</f>
        <v>0</v>
      </c>
    </row>
    <row r="221" spans="1:7" x14ac:dyDescent="0.25">
      <c r="A221" s="29">
        <f>'AFORO-Boy.-Calle 43'!C655</f>
        <v>1430</v>
      </c>
      <c r="B221" s="25">
        <f>'AFORO-Boy.-Calle 43'!D655</f>
        <v>1445</v>
      </c>
      <c r="C221" s="36" t="str">
        <f>'AFORO-Boy.-Calle 43'!F655</f>
        <v>9(1)</v>
      </c>
      <c r="D221" s="36">
        <f>'AFORO-Boy.-Calle 43'!G655</f>
        <v>0</v>
      </c>
      <c r="E221" s="36">
        <f>'AFORO-Boy.-Calle 43'!H655</f>
        <v>0</v>
      </c>
      <c r="F221" s="36">
        <f>'AFORO-Boy.-Calle 43'!I655</f>
        <v>0</v>
      </c>
      <c r="G221" s="37">
        <f>'AFORO-Boy.-Calle 43'!J655</f>
        <v>0</v>
      </c>
    </row>
    <row r="222" spans="1:7" x14ac:dyDescent="0.25">
      <c r="A222" s="29">
        <f>'AFORO-Boy.-Calle 43'!C656</f>
        <v>1445</v>
      </c>
      <c r="B222" s="25">
        <f>'AFORO-Boy.-Calle 43'!D656</f>
        <v>1500</v>
      </c>
      <c r="C222" s="36" t="str">
        <f>'AFORO-Boy.-Calle 43'!F656</f>
        <v>9(1)</v>
      </c>
      <c r="D222" s="36">
        <f>'AFORO-Boy.-Calle 43'!G656</f>
        <v>0</v>
      </c>
      <c r="E222" s="36">
        <f>'AFORO-Boy.-Calle 43'!H656</f>
        <v>0</v>
      </c>
      <c r="F222" s="36">
        <f>'AFORO-Boy.-Calle 43'!I656</f>
        <v>0</v>
      </c>
      <c r="G222" s="37">
        <f>'AFORO-Boy.-Calle 43'!J656</f>
        <v>0</v>
      </c>
    </row>
    <row r="223" spans="1:7" x14ac:dyDescent="0.25">
      <c r="A223" s="29">
        <f>'AFORO-Boy.-Calle 43'!C657</f>
        <v>1500</v>
      </c>
      <c r="B223" s="25">
        <f>'AFORO-Boy.-Calle 43'!D657</f>
        <v>1515</v>
      </c>
      <c r="C223" s="36" t="str">
        <f>'AFORO-Boy.-Calle 43'!F657</f>
        <v>9(1)</v>
      </c>
      <c r="D223" s="36">
        <f>'AFORO-Boy.-Calle 43'!G657</f>
        <v>0</v>
      </c>
      <c r="E223" s="36">
        <f>'AFORO-Boy.-Calle 43'!H657</f>
        <v>0</v>
      </c>
      <c r="F223" s="36">
        <f>'AFORO-Boy.-Calle 43'!I657</f>
        <v>0</v>
      </c>
      <c r="G223" s="37">
        <f>'AFORO-Boy.-Calle 43'!J657</f>
        <v>0</v>
      </c>
    </row>
    <row r="224" spans="1:7" x14ac:dyDescent="0.25">
      <c r="A224" s="29">
        <f>'AFORO-Boy.-Calle 43'!C658</f>
        <v>1515</v>
      </c>
      <c r="B224" s="25">
        <f>'AFORO-Boy.-Calle 43'!D658</f>
        <v>1530</v>
      </c>
      <c r="C224" s="36" t="str">
        <f>'AFORO-Boy.-Calle 43'!F658</f>
        <v>9(1)</v>
      </c>
      <c r="D224" s="36">
        <f>'AFORO-Boy.-Calle 43'!G658</f>
        <v>0</v>
      </c>
      <c r="E224" s="36">
        <f>'AFORO-Boy.-Calle 43'!H658</f>
        <v>0</v>
      </c>
      <c r="F224" s="36">
        <f>'AFORO-Boy.-Calle 43'!I658</f>
        <v>0</v>
      </c>
      <c r="G224" s="37">
        <f>'AFORO-Boy.-Calle 43'!J658</f>
        <v>0</v>
      </c>
    </row>
    <row r="225" spans="1:7" x14ac:dyDescent="0.25">
      <c r="A225" s="29">
        <f>'AFORO-Boy.-Calle 43'!C659</f>
        <v>1530</v>
      </c>
      <c r="B225" s="25">
        <f>'AFORO-Boy.-Calle 43'!D659</f>
        <v>1545</v>
      </c>
      <c r="C225" s="36" t="str">
        <f>'AFORO-Boy.-Calle 43'!F659</f>
        <v>9(1)</v>
      </c>
      <c r="D225" s="36">
        <f>'AFORO-Boy.-Calle 43'!G659</f>
        <v>0</v>
      </c>
      <c r="E225" s="36">
        <f>'AFORO-Boy.-Calle 43'!H659</f>
        <v>0</v>
      </c>
      <c r="F225" s="36">
        <f>'AFORO-Boy.-Calle 43'!I659</f>
        <v>0</v>
      </c>
      <c r="G225" s="37">
        <f>'AFORO-Boy.-Calle 43'!J659</f>
        <v>0</v>
      </c>
    </row>
    <row r="226" spans="1:7" x14ac:dyDescent="0.25">
      <c r="A226" s="29">
        <f>'AFORO-Boy.-Calle 43'!C660</f>
        <v>1545</v>
      </c>
      <c r="B226" s="25">
        <f>'AFORO-Boy.-Calle 43'!D660</f>
        <v>1600</v>
      </c>
      <c r="C226" s="36" t="str">
        <f>'AFORO-Boy.-Calle 43'!F660</f>
        <v>9(1)</v>
      </c>
      <c r="D226" s="36">
        <f>'AFORO-Boy.-Calle 43'!G660</f>
        <v>0</v>
      </c>
      <c r="E226" s="36">
        <f>'AFORO-Boy.-Calle 43'!H660</f>
        <v>0</v>
      </c>
      <c r="F226" s="36">
        <f>'AFORO-Boy.-Calle 43'!I660</f>
        <v>0</v>
      </c>
      <c r="G226" s="37">
        <f>'AFORO-Boy.-Calle 43'!J660</f>
        <v>0</v>
      </c>
    </row>
    <row r="227" spans="1:7" x14ac:dyDescent="0.25">
      <c r="A227" s="29">
        <f>'AFORO-Boy.-Calle 43'!C661</f>
        <v>1600</v>
      </c>
      <c r="B227" s="25">
        <f>'AFORO-Boy.-Calle 43'!D661</f>
        <v>1615</v>
      </c>
      <c r="C227" s="36" t="str">
        <f>'AFORO-Boy.-Calle 43'!F661</f>
        <v>9(1)</v>
      </c>
      <c r="D227" s="36">
        <f>'AFORO-Boy.-Calle 43'!G661</f>
        <v>0</v>
      </c>
      <c r="E227" s="36">
        <f>'AFORO-Boy.-Calle 43'!H661</f>
        <v>0</v>
      </c>
      <c r="F227" s="36">
        <f>'AFORO-Boy.-Calle 43'!I661</f>
        <v>0</v>
      </c>
      <c r="G227" s="37">
        <f>'AFORO-Boy.-Calle 43'!J661</f>
        <v>0</v>
      </c>
    </row>
    <row r="228" spans="1:7" x14ac:dyDescent="0.25">
      <c r="A228" s="29">
        <f>'AFORO-Boy.-Calle 43'!C662</f>
        <v>1615</v>
      </c>
      <c r="B228" s="25">
        <f>'AFORO-Boy.-Calle 43'!D662</f>
        <v>1630</v>
      </c>
      <c r="C228" s="36" t="str">
        <f>'AFORO-Boy.-Calle 43'!F662</f>
        <v>9(1)</v>
      </c>
      <c r="D228" s="36">
        <f>'AFORO-Boy.-Calle 43'!G662</f>
        <v>0</v>
      </c>
      <c r="E228" s="36">
        <f>'AFORO-Boy.-Calle 43'!H662</f>
        <v>0</v>
      </c>
      <c r="F228" s="36">
        <f>'AFORO-Boy.-Calle 43'!I662</f>
        <v>0</v>
      </c>
      <c r="G228" s="37">
        <f>'AFORO-Boy.-Calle 43'!J662</f>
        <v>0</v>
      </c>
    </row>
    <row r="229" spans="1:7" x14ac:dyDescent="0.25">
      <c r="A229" s="29">
        <f>'AFORO-Boy.-Calle 43'!C663</f>
        <v>1630</v>
      </c>
      <c r="B229" s="25">
        <f>'AFORO-Boy.-Calle 43'!D663</f>
        <v>1645</v>
      </c>
      <c r="C229" s="36" t="str">
        <f>'AFORO-Boy.-Calle 43'!F663</f>
        <v>9(1)</v>
      </c>
      <c r="D229" s="36">
        <f>'AFORO-Boy.-Calle 43'!G663</f>
        <v>0</v>
      </c>
      <c r="E229" s="36">
        <f>'AFORO-Boy.-Calle 43'!H663</f>
        <v>0</v>
      </c>
      <c r="F229" s="36">
        <f>'AFORO-Boy.-Calle 43'!I663</f>
        <v>0</v>
      </c>
      <c r="G229" s="37">
        <f>'AFORO-Boy.-Calle 43'!J663</f>
        <v>0</v>
      </c>
    </row>
    <row r="230" spans="1:7" x14ac:dyDescent="0.25">
      <c r="A230" s="29">
        <f>'AFORO-Boy.-Calle 43'!C664</f>
        <v>1645</v>
      </c>
      <c r="B230" s="25">
        <f>'AFORO-Boy.-Calle 43'!D664</f>
        <v>1700</v>
      </c>
      <c r="C230" s="36" t="str">
        <f>'AFORO-Boy.-Calle 43'!F664</f>
        <v>9(1)</v>
      </c>
      <c r="D230" s="36">
        <f>'AFORO-Boy.-Calle 43'!G664</f>
        <v>0</v>
      </c>
      <c r="E230" s="36">
        <f>'AFORO-Boy.-Calle 43'!H664</f>
        <v>0</v>
      </c>
      <c r="F230" s="36">
        <f>'AFORO-Boy.-Calle 43'!I664</f>
        <v>0</v>
      </c>
      <c r="G230" s="37">
        <f>'AFORO-Boy.-Calle 43'!J664</f>
        <v>0</v>
      </c>
    </row>
    <row r="231" spans="1:7" x14ac:dyDescent="0.25">
      <c r="A231" s="29">
        <f>'AFORO-Boy.-Calle 43'!C665</f>
        <v>1700</v>
      </c>
      <c r="B231" s="25">
        <f>'AFORO-Boy.-Calle 43'!D665</f>
        <v>1715</v>
      </c>
      <c r="C231" s="36" t="str">
        <f>'AFORO-Boy.-Calle 43'!F665</f>
        <v>9(1)</v>
      </c>
      <c r="D231" s="36">
        <f>'AFORO-Boy.-Calle 43'!G665</f>
        <v>0</v>
      </c>
      <c r="E231" s="36">
        <f>'AFORO-Boy.-Calle 43'!H665</f>
        <v>0</v>
      </c>
      <c r="F231" s="36">
        <f>'AFORO-Boy.-Calle 43'!I665</f>
        <v>0</v>
      </c>
      <c r="G231" s="37">
        <f>'AFORO-Boy.-Calle 43'!J665</f>
        <v>0</v>
      </c>
    </row>
    <row r="232" spans="1:7" x14ac:dyDescent="0.25">
      <c r="A232" s="29">
        <f>'AFORO-Boy.-Calle 43'!C666</f>
        <v>1715</v>
      </c>
      <c r="B232" s="25">
        <f>'AFORO-Boy.-Calle 43'!D666</f>
        <v>1730</v>
      </c>
      <c r="C232" s="36" t="str">
        <f>'AFORO-Boy.-Calle 43'!F666</f>
        <v>9(1)</v>
      </c>
      <c r="D232" s="36">
        <f>'AFORO-Boy.-Calle 43'!G666</f>
        <v>0</v>
      </c>
      <c r="E232" s="36">
        <f>'AFORO-Boy.-Calle 43'!H666</f>
        <v>0</v>
      </c>
      <c r="F232" s="36">
        <f>'AFORO-Boy.-Calle 43'!I666</f>
        <v>0</v>
      </c>
      <c r="G232" s="37">
        <f>'AFORO-Boy.-Calle 43'!J666</f>
        <v>0</v>
      </c>
    </row>
    <row r="233" spans="1:7" x14ac:dyDescent="0.25">
      <c r="A233" s="29">
        <f>'AFORO-Boy.-Calle 43'!C667</f>
        <v>1730</v>
      </c>
      <c r="B233" s="25">
        <f>'AFORO-Boy.-Calle 43'!D667</f>
        <v>1745</v>
      </c>
      <c r="C233" s="36" t="str">
        <f>'AFORO-Boy.-Calle 43'!F667</f>
        <v>9(1)</v>
      </c>
      <c r="D233" s="36">
        <f>'AFORO-Boy.-Calle 43'!G667</f>
        <v>0</v>
      </c>
      <c r="E233" s="36">
        <f>'AFORO-Boy.-Calle 43'!H667</f>
        <v>0</v>
      </c>
      <c r="F233" s="36">
        <f>'AFORO-Boy.-Calle 43'!I667</f>
        <v>0</v>
      </c>
      <c r="G233" s="37">
        <f>'AFORO-Boy.-Calle 43'!J667</f>
        <v>0</v>
      </c>
    </row>
    <row r="234" spans="1:7" x14ac:dyDescent="0.25">
      <c r="A234" s="29">
        <f>'AFORO-Boy.-Calle 43'!C668</f>
        <v>1745</v>
      </c>
      <c r="B234" s="25">
        <f>'AFORO-Boy.-Calle 43'!D668</f>
        <v>1800</v>
      </c>
      <c r="C234" s="36" t="str">
        <f>'AFORO-Boy.-Calle 43'!F668</f>
        <v>9(1)</v>
      </c>
      <c r="D234" s="36">
        <f>'AFORO-Boy.-Calle 43'!G668</f>
        <v>0</v>
      </c>
      <c r="E234" s="36">
        <f>'AFORO-Boy.-Calle 43'!H668</f>
        <v>0</v>
      </c>
      <c r="F234" s="36">
        <f>'AFORO-Boy.-Calle 43'!I668</f>
        <v>0</v>
      </c>
      <c r="G234" s="37">
        <f>'AFORO-Boy.-Calle 43'!J668</f>
        <v>0</v>
      </c>
    </row>
    <row r="235" spans="1:7" x14ac:dyDescent="0.25">
      <c r="A235" s="29">
        <f>'AFORO-Boy.-Calle 43'!C669</f>
        <v>1800</v>
      </c>
      <c r="B235" s="25">
        <f>'AFORO-Boy.-Calle 43'!D669</f>
        <v>1815</v>
      </c>
      <c r="C235" s="36" t="str">
        <f>'AFORO-Boy.-Calle 43'!F669</f>
        <v>9(1)</v>
      </c>
      <c r="D235" s="36">
        <f>'AFORO-Boy.-Calle 43'!G669</f>
        <v>0</v>
      </c>
      <c r="E235" s="36">
        <f>'AFORO-Boy.-Calle 43'!H669</f>
        <v>0</v>
      </c>
      <c r="F235" s="36">
        <f>'AFORO-Boy.-Calle 43'!I669</f>
        <v>0</v>
      </c>
      <c r="G235" s="37">
        <f>'AFORO-Boy.-Calle 43'!J669</f>
        <v>0</v>
      </c>
    </row>
    <row r="236" spans="1:7" x14ac:dyDescent="0.25">
      <c r="A236" s="29">
        <f>'AFORO-Boy.-Calle 43'!C670</f>
        <v>1815</v>
      </c>
      <c r="B236" s="25">
        <f>'AFORO-Boy.-Calle 43'!D670</f>
        <v>1830</v>
      </c>
      <c r="C236" s="36" t="str">
        <f>'AFORO-Boy.-Calle 43'!F670</f>
        <v>9(1)</v>
      </c>
      <c r="D236" s="36">
        <f>'AFORO-Boy.-Calle 43'!G670</f>
        <v>0</v>
      </c>
      <c r="E236" s="36">
        <f>'AFORO-Boy.-Calle 43'!H670</f>
        <v>0</v>
      </c>
      <c r="F236" s="36">
        <f>'AFORO-Boy.-Calle 43'!I670</f>
        <v>0</v>
      </c>
      <c r="G236" s="37">
        <f>'AFORO-Boy.-Calle 43'!J670</f>
        <v>0</v>
      </c>
    </row>
    <row r="237" spans="1:7" x14ac:dyDescent="0.25">
      <c r="A237" s="29">
        <f>'AFORO-Boy.-Calle 43'!C671</f>
        <v>1830</v>
      </c>
      <c r="B237" s="25">
        <f>'AFORO-Boy.-Calle 43'!D671</f>
        <v>1845</v>
      </c>
      <c r="C237" s="36" t="str">
        <f>'AFORO-Boy.-Calle 43'!F671</f>
        <v>9(1)</v>
      </c>
      <c r="D237" s="36">
        <f>'AFORO-Boy.-Calle 43'!G671</f>
        <v>0</v>
      </c>
      <c r="E237" s="36">
        <f>'AFORO-Boy.-Calle 43'!H671</f>
        <v>0</v>
      </c>
      <c r="F237" s="36">
        <f>'AFORO-Boy.-Calle 43'!I671</f>
        <v>0</v>
      </c>
      <c r="G237" s="37">
        <f>'AFORO-Boy.-Calle 43'!J671</f>
        <v>0</v>
      </c>
    </row>
    <row r="238" spans="1:7" x14ac:dyDescent="0.25">
      <c r="A238" s="29">
        <f>'AFORO-Boy.-Calle 43'!C672</f>
        <v>1845</v>
      </c>
      <c r="B238" s="25">
        <f>'AFORO-Boy.-Calle 43'!D672</f>
        <v>1900</v>
      </c>
      <c r="C238" s="36" t="str">
        <f>'AFORO-Boy.-Calle 43'!F672</f>
        <v>9(1)</v>
      </c>
      <c r="D238" s="36">
        <f>'AFORO-Boy.-Calle 43'!G672</f>
        <v>0</v>
      </c>
      <c r="E238" s="36">
        <f>'AFORO-Boy.-Calle 43'!H672</f>
        <v>0</v>
      </c>
      <c r="F238" s="36">
        <f>'AFORO-Boy.-Calle 43'!I672</f>
        <v>0</v>
      </c>
      <c r="G238" s="37">
        <f>'AFORO-Boy.-Calle 43'!J672</f>
        <v>0</v>
      </c>
    </row>
    <row r="239" spans="1:7" x14ac:dyDescent="0.25">
      <c r="A239" s="29">
        <f>'AFORO-Boy.-Calle 43'!C673</f>
        <v>1900</v>
      </c>
      <c r="B239" s="25">
        <f>'AFORO-Boy.-Calle 43'!D673</f>
        <v>1915</v>
      </c>
      <c r="C239" s="36" t="str">
        <f>'AFORO-Boy.-Calle 43'!F673</f>
        <v>9(1)</v>
      </c>
      <c r="D239" s="36">
        <f>'AFORO-Boy.-Calle 43'!G673</f>
        <v>0</v>
      </c>
      <c r="E239" s="36">
        <f>'AFORO-Boy.-Calle 43'!H673</f>
        <v>0</v>
      </c>
      <c r="F239" s="36">
        <f>'AFORO-Boy.-Calle 43'!I673</f>
        <v>0</v>
      </c>
      <c r="G239" s="37">
        <f>'AFORO-Boy.-Calle 43'!J673</f>
        <v>0</v>
      </c>
    </row>
    <row r="240" spans="1:7" x14ac:dyDescent="0.25">
      <c r="A240" s="29">
        <f>'AFORO-Boy.-Calle 43'!C674</f>
        <v>1915</v>
      </c>
      <c r="B240" s="25">
        <f>'AFORO-Boy.-Calle 43'!D674</f>
        <v>1930</v>
      </c>
      <c r="C240" s="36" t="str">
        <f>'AFORO-Boy.-Calle 43'!F674</f>
        <v>9(1)</v>
      </c>
      <c r="D240" s="36">
        <f>'AFORO-Boy.-Calle 43'!G674</f>
        <v>0</v>
      </c>
      <c r="E240" s="36">
        <f>'AFORO-Boy.-Calle 43'!H674</f>
        <v>0</v>
      </c>
      <c r="F240" s="36">
        <f>'AFORO-Boy.-Calle 43'!I674</f>
        <v>0</v>
      </c>
      <c r="G240" s="37">
        <f>'AFORO-Boy.-Calle 43'!J674</f>
        <v>0</v>
      </c>
    </row>
    <row r="241" spans="1:7" x14ac:dyDescent="0.25">
      <c r="A241" s="29">
        <f>'AFORO-Boy.-Calle 43'!C675</f>
        <v>1930</v>
      </c>
      <c r="B241" s="25">
        <f>'AFORO-Boy.-Calle 43'!D675</f>
        <v>1945</v>
      </c>
      <c r="C241" s="36" t="str">
        <f>'AFORO-Boy.-Calle 43'!F675</f>
        <v>9(1)</v>
      </c>
      <c r="D241" s="36">
        <f>'AFORO-Boy.-Calle 43'!G675</f>
        <v>0</v>
      </c>
      <c r="E241" s="36">
        <f>'AFORO-Boy.-Calle 43'!H675</f>
        <v>0</v>
      </c>
      <c r="F241" s="36">
        <f>'AFORO-Boy.-Calle 43'!I675</f>
        <v>0</v>
      </c>
      <c r="G241" s="37">
        <f>'AFORO-Boy.-Calle 43'!J675</f>
        <v>0</v>
      </c>
    </row>
    <row r="242" spans="1:7" x14ac:dyDescent="0.25">
      <c r="A242" s="29">
        <f>'AFORO-Boy.-Calle 43'!C676</f>
        <v>1945</v>
      </c>
      <c r="B242" s="25">
        <f>'AFORO-Boy.-Calle 43'!D676</f>
        <v>2000</v>
      </c>
      <c r="C242" s="36" t="str">
        <f>'AFORO-Boy.-Calle 43'!F676</f>
        <v>9(1)</v>
      </c>
      <c r="D242" s="36">
        <f>'AFORO-Boy.-Calle 43'!G676</f>
        <v>0</v>
      </c>
      <c r="E242" s="36">
        <f>'AFORO-Boy.-Calle 43'!H676</f>
        <v>0</v>
      </c>
      <c r="F242" s="36">
        <f>'AFORO-Boy.-Calle 43'!I676</f>
        <v>0</v>
      </c>
      <c r="G242" s="37">
        <f>'AFORO-Boy.-Calle 43'!J676</f>
        <v>0</v>
      </c>
    </row>
    <row r="243" spans="1:7" x14ac:dyDescent="0.25">
      <c r="A243" s="29">
        <f>'AFORO-Boy.-Calle 43'!C857</f>
        <v>500</v>
      </c>
      <c r="B243" s="25">
        <f>'AFORO-Boy.-Calle 43'!D677</f>
        <v>515</v>
      </c>
      <c r="C243" s="36" t="str">
        <f>'AFORO-Boy.-Calle 43'!F857</f>
        <v>10(1)</v>
      </c>
      <c r="D243" s="36">
        <f>'AFORO-Boy.-Calle 43'!G677</f>
        <v>0</v>
      </c>
      <c r="E243" s="36">
        <f>'AFORO-Boy.-Calle 43'!H677</f>
        <v>0</v>
      </c>
      <c r="F243" s="36">
        <f>'AFORO-Boy.-Calle 43'!I677</f>
        <v>0</v>
      </c>
      <c r="G243" s="37">
        <f>'AFORO-Boy.-Calle 43'!J677</f>
        <v>0</v>
      </c>
    </row>
    <row r="244" spans="1:7" x14ac:dyDescent="0.25">
      <c r="A244" s="29">
        <f>'AFORO-Boy.-Calle 43'!C858</f>
        <v>515</v>
      </c>
      <c r="B244" s="25">
        <f>'AFORO-Boy.-Calle 43'!D678</f>
        <v>530</v>
      </c>
      <c r="C244" s="36" t="str">
        <f>'AFORO-Boy.-Calle 43'!F858</f>
        <v>10(1)</v>
      </c>
      <c r="D244" s="36">
        <f>'AFORO-Boy.-Calle 43'!G678</f>
        <v>0</v>
      </c>
      <c r="E244" s="36">
        <f>'AFORO-Boy.-Calle 43'!H678</f>
        <v>0</v>
      </c>
      <c r="F244" s="36">
        <f>'AFORO-Boy.-Calle 43'!I678</f>
        <v>0</v>
      </c>
      <c r="G244" s="37">
        <f>'AFORO-Boy.-Calle 43'!J678</f>
        <v>0</v>
      </c>
    </row>
    <row r="245" spans="1:7" x14ac:dyDescent="0.25">
      <c r="A245" s="29">
        <f>'AFORO-Boy.-Calle 43'!C859</f>
        <v>530</v>
      </c>
      <c r="B245" s="25">
        <f>'AFORO-Boy.-Calle 43'!D679</f>
        <v>545</v>
      </c>
      <c r="C245" s="36" t="str">
        <f>'AFORO-Boy.-Calle 43'!F859</f>
        <v>10(1)</v>
      </c>
      <c r="D245" s="36">
        <f>'AFORO-Boy.-Calle 43'!G679</f>
        <v>0</v>
      </c>
      <c r="E245" s="36">
        <f>'AFORO-Boy.-Calle 43'!H679</f>
        <v>0</v>
      </c>
      <c r="F245" s="36">
        <f>'AFORO-Boy.-Calle 43'!I679</f>
        <v>0</v>
      </c>
      <c r="G245" s="37">
        <f>'AFORO-Boy.-Calle 43'!J679</f>
        <v>0</v>
      </c>
    </row>
    <row r="246" spans="1:7" x14ac:dyDescent="0.25">
      <c r="A246" s="29">
        <f>'AFORO-Boy.-Calle 43'!C860</f>
        <v>545</v>
      </c>
      <c r="B246" s="25">
        <f>'AFORO-Boy.-Calle 43'!D680</f>
        <v>600</v>
      </c>
      <c r="C246" s="36" t="str">
        <f>'AFORO-Boy.-Calle 43'!F860</f>
        <v>10(1)</v>
      </c>
      <c r="D246" s="36">
        <f>'AFORO-Boy.-Calle 43'!G680</f>
        <v>0</v>
      </c>
      <c r="E246" s="36">
        <f>'AFORO-Boy.-Calle 43'!H680</f>
        <v>0</v>
      </c>
      <c r="F246" s="36">
        <f>'AFORO-Boy.-Calle 43'!I680</f>
        <v>0</v>
      </c>
      <c r="G246" s="37">
        <f>'AFORO-Boy.-Calle 43'!J680</f>
        <v>0</v>
      </c>
    </row>
    <row r="247" spans="1:7" x14ac:dyDescent="0.25">
      <c r="A247" s="29">
        <f>'AFORO-Boy.-Calle 43'!C861</f>
        <v>600</v>
      </c>
      <c r="B247" s="25">
        <f>'AFORO-Boy.-Calle 43'!D681</f>
        <v>615</v>
      </c>
      <c r="C247" s="36" t="str">
        <f>'AFORO-Boy.-Calle 43'!F861</f>
        <v>10(1)</v>
      </c>
      <c r="D247" s="36">
        <f>'AFORO-Boy.-Calle 43'!G681</f>
        <v>24</v>
      </c>
      <c r="E247" s="36">
        <f>'AFORO-Boy.-Calle 43'!H681</f>
        <v>1</v>
      </c>
      <c r="F247" s="36">
        <f>'AFORO-Boy.-Calle 43'!I681</f>
        <v>3</v>
      </c>
      <c r="G247" s="37">
        <f>'AFORO-Boy.-Calle 43'!J681</f>
        <v>8</v>
      </c>
    </row>
    <row r="248" spans="1:7" x14ac:dyDescent="0.25">
      <c r="A248" s="29">
        <f>'AFORO-Boy.-Calle 43'!C862</f>
        <v>615</v>
      </c>
      <c r="B248" s="25">
        <f>'AFORO-Boy.-Calle 43'!D682</f>
        <v>630</v>
      </c>
      <c r="C248" s="36" t="str">
        <f>'AFORO-Boy.-Calle 43'!F862</f>
        <v>10(1)</v>
      </c>
      <c r="D248" s="36">
        <f>'AFORO-Boy.-Calle 43'!G682</f>
        <v>5</v>
      </c>
      <c r="E248" s="36">
        <f>'AFORO-Boy.-Calle 43'!H682</f>
        <v>3</v>
      </c>
      <c r="F248" s="36">
        <f>'AFORO-Boy.-Calle 43'!I682</f>
        <v>3</v>
      </c>
      <c r="G248" s="37">
        <f>'AFORO-Boy.-Calle 43'!J682</f>
        <v>8</v>
      </c>
    </row>
    <row r="249" spans="1:7" x14ac:dyDescent="0.25">
      <c r="A249" s="29">
        <f>'AFORO-Boy.-Calle 43'!C863</f>
        <v>630</v>
      </c>
      <c r="B249" s="25">
        <f>'AFORO-Boy.-Calle 43'!D683</f>
        <v>645</v>
      </c>
      <c r="C249" s="36" t="str">
        <f>'AFORO-Boy.-Calle 43'!F863</f>
        <v>10(1)</v>
      </c>
      <c r="D249" s="36">
        <f>'AFORO-Boy.-Calle 43'!G683</f>
        <v>11</v>
      </c>
      <c r="E249" s="36">
        <f>'AFORO-Boy.-Calle 43'!H683</f>
        <v>2</v>
      </c>
      <c r="F249" s="36">
        <f>'AFORO-Boy.-Calle 43'!I683</f>
        <v>4</v>
      </c>
      <c r="G249" s="37">
        <f>'AFORO-Boy.-Calle 43'!J683</f>
        <v>8</v>
      </c>
    </row>
    <row r="250" spans="1:7" x14ac:dyDescent="0.25">
      <c r="A250" s="29">
        <f>'AFORO-Boy.-Calle 43'!C864</f>
        <v>645</v>
      </c>
      <c r="B250" s="25">
        <f>'AFORO-Boy.-Calle 43'!D684</f>
        <v>700</v>
      </c>
      <c r="C250" s="36" t="str">
        <f>'AFORO-Boy.-Calle 43'!F864</f>
        <v>10(1)</v>
      </c>
      <c r="D250" s="36">
        <f>'AFORO-Boy.-Calle 43'!G684</f>
        <v>3</v>
      </c>
      <c r="E250" s="36">
        <f>'AFORO-Boy.-Calle 43'!H684</f>
        <v>2</v>
      </c>
      <c r="F250" s="36">
        <f>'AFORO-Boy.-Calle 43'!I684</f>
        <v>6</v>
      </c>
      <c r="G250" s="37">
        <f>'AFORO-Boy.-Calle 43'!J684</f>
        <v>15</v>
      </c>
    </row>
    <row r="251" spans="1:7" x14ac:dyDescent="0.25">
      <c r="A251" s="29">
        <f>'AFORO-Boy.-Calle 43'!C865</f>
        <v>700</v>
      </c>
      <c r="B251" s="25">
        <f>'AFORO-Boy.-Calle 43'!D685</f>
        <v>715</v>
      </c>
      <c r="C251" s="36" t="str">
        <f>'AFORO-Boy.-Calle 43'!F865</f>
        <v>10(1)</v>
      </c>
      <c r="D251" s="36">
        <f>'AFORO-Boy.-Calle 43'!G685</f>
        <v>9</v>
      </c>
      <c r="E251" s="36">
        <f>'AFORO-Boy.-Calle 43'!H685</f>
        <v>2</v>
      </c>
      <c r="F251" s="36">
        <f>'AFORO-Boy.-Calle 43'!I685</f>
        <v>2</v>
      </c>
      <c r="G251" s="37">
        <f>'AFORO-Boy.-Calle 43'!J685</f>
        <v>5</v>
      </c>
    </row>
    <row r="252" spans="1:7" x14ac:dyDescent="0.25">
      <c r="A252" s="29">
        <f>'AFORO-Boy.-Calle 43'!C866</f>
        <v>715</v>
      </c>
      <c r="B252" s="25">
        <f>'AFORO-Boy.-Calle 43'!D686</f>
        <v>730</v>
      </c>
      <c r="C252" s="36" t="str">
        <f>'AFORO-Boy.-Calle 43'!F866</f>
        <v>10(1)</v>
      </c>
      <c r="D252" s="36">
        <f>'AFORO-Boy.-Calle 43'!G686</f>
        <v>3</v>
      </c>
      <c r="E252" s="36">
        <f>'AFORO-Boy.-Calle 43'!H686</f>
        <v>2</v>
      </c>
      <c r="F252" s="36">
        <f>'AFORO-Boy.-Calle 43'!I686</f>
        <v>3</v>
      </c>
      <c r="G252" s="37">
        <f>'AFORO-Boy.-Calle 43'!J686</f>
        <v>17</v>
      </c>
    </row>
    <row r="253" spans="1:7" x14ac:dyDescent="0.25">
      <c r="A253" s="29">
        <f>'AFORO-Boy.-Calle 43'!C867</f>
        <v>730</v>
      </c>
      <c r="B253" s="25">
        <f>'AFORO-Boy.-Calle 43'!D687</f>
        <v>745</v>
      </c>
      <c r="C253" s="36" t="str">
        <f>'AFORO-Boy.-Calle 43'!F867</f>
        <v>10(1)</v>
      </c>
      <c r="D253" s="36">
        <f>'AFORO-Boy.-Calle 43'!G687</f>
        <v>10</v>
      </c>
      <c r="E253" s="36">
        <f>'AFORO-Boy.-Calle 43'!H687</f>
        <v>3</v>
      </c>
      <c r="F253" s="36">
        <f>'AFORO-Boy.-Calle 43'!I687</f>
        <v>4</v>
      </c>
      <c r="G253" s="37">
        <f>'AFORO-Boy.-Calle 43'!J687</f>
        <v>5</v>
      </c>
    </row>
    <row r="254" spans="1:7" x14ac:dyDescent="0.25">
      <c r="A254" s="29">
        <f>'AFORO-Boy.-Calle 43'!C868</f>
        <v>745</v>
      </c>
      <c r="B254" s="25">
        <f>'AFORO-Boy.-Calle 43'!D688</f>
        <v>800</v>
      </c>
      <c r="C254" s="36" t="str">
        <f>'AFORO-Boy.-Calle 43'!F868</f>
        <v>10(1)</v>
      </c>
      <c r="D254" s="36">
        <f>'AFORO-Boy.-Calle 43'!G688</f>
        <v>17</v>
      </c>
      <c r="E254" s="36">
        <f>'AFORO-Boy.-Calle 43'!H688</f>
        <v>5</v>
      </c>
      <c r="F254" s="36">
        <f>'AFORO-Boy.-Calle 43'!I688</f>
        <v>5</v>
      </c>
      <c r="G254" s="37">
        <f>'AFORO-Boy.-Calle 43'!J688</f>
        <v>2</v>
      </c>
    </row>
    <row r="255" spans="1:7" x14ac:dyDescent="0.25">
      <c r="A255" s="29">
        <f>'AFORO-Boy.-Calle 43'!C869</f>
        <v>800</v>
      </c>
      <c r="B255" s="25">
        <f>'AFORO-Boy.-Calle 43'!D689</f>
        <v>815</v>
      </c>
      <c r="C255" s="36" t="str">
        <f>'AFORO-Boy.-Calle 43'!F869</f>
        <v>10(1)</v>
      </c>
      <c r="D255" s="36">
        <f>'AFORO-Boy.-Calle 43'!G689</f>
        <v>16</v>
      </c>
      <c r="E255" s="36">
        <f>'AFORO-Boy.-Calle 43'!H689</f>
        <v>2</v>
      </c>
      <c r="F255" s="36">
        <f>'AFORO-Boy.-Calle 43'!I689</f>
        <v>8</v>
      </c>
      <c r="G255" s="37">
        <f>'AFORO-Boy.-Calle 43'!J689</f>
        <v>16</v>
      </c>
    </row>
    <row r="256" spans="1:7" x14ac:dyDescent="0.25">
      <c r="A256" s="29">
        <f>'AFORO-Boy.-Calle 43'!C870</f>
        <v>815</v>
      </c>
      <c r="B256" s="25">
        <f>'AFORO-Boy.-Calle 43'!D690</f>
        <v>830</v>
      </c>
      <c r="C256" s="36" t="str">
        <f>'AFORO-Boy.-Calle 43'!F870</f>
        <v>10(1)</v>
      </c>
      <c r="D256" s="36">
        <f>'AFORO-Boy.-Calle 43'!G690</f>
        <v>3</v>
      </c>
      <c r="E256" s="36">
        <f>'AFORO-Boy.-Calle 43'!H690</f>
        <v>2</v>
      </c>
      <c r="F256" s="36">
        <f>'AFORO-Boy.-Calle 43'!I690</f>
        <v>13</v>
      </c>
      <c r="G256" s="37">
        <f>'AFORO-Boy.-Calle 43'!J690</f>
        <v>6</v>
      </c>
    </row>
    <row r="257" spans="1:7" x14ac:dyDescent="0.25">
      <c r="A257" s="29">
        <f>'AFORO-Boy.-Calle 43'!C871</f>
        <v>830</v>
      </c>
      <c r="B257" s="25">
        <f>'AFORO-Boy.-Calle 43'!D691</f>
        <v>845</v>
      </c>
      <c r="C257" s="36" t="str">
        <f>'AFORO-Boy.-Calle 43'!F871</f>
        <v>10(1)</v>
      </c>
      <c r="D257" s="36">
        <f>'AFORO-Boy.-Calle 43'!G691</f>
        <v>8</v>
      </c>
      <c r="E257" s="36">
        <f>'AFORO-Boy.-Calle 43'!H691</f>
        <v>3</v>
      </c>
      <c r="F257" s="36">
        <f>'AFORO-Boy.-Calle 43'!I691</f>
        <v>8</v>
      </c>
      <c r="G257" s="37">
        <f>'AFORO-Boy.-Calle 43'!J691</f>
        <v>3</v>
      </c>
    </row>
    <row r="258" spans="1:7" x14ac:dyDescent="0.25">
      <c r="A258" s="29">
        <f>'AFORO-Boy.-Calle 43'!C872</f>
        <v>845</v>
      </c>
      <c r="B258" s="25">
        <f>'AFORO-Boy.-Calle 43'!D692</f>
        <v>900</v>
      </c>
      <c r="C258" s="36" t="str">
        <f>'AFORO-Boy.-Calle 43'!F872</f>
        <v>10(1)</v>
      </c>
      <c r="D258" s="36">
        <f>'AFORO-Boy.-Calle 43'!G692</f>
        <v>20</v>
      </c>
      <c r="E258" s="36">
        <f>'AFORO-Boy.-Calle 43'!H692</f>
        <v>0</v>
      </c>
      <c r="F258" s="36">
        <f>'AFORO-Boy.-Calle 43'!I692</f>
        <v>5</v>
      </c>
      <c r="G258" s="37">
        <f>'AFORO-Boy.-Calle 43'!J692</f>
        <v>7</v>
      </c>
    </row>
    <row r="259" spans="1:7" x14ac:dyDescent="0.25">
      <c r="A259" s="29">
        <f>'AFORO-Boy.-Calle 43'!C873</f>
        <v>900</v>
      </c>
      <c r="B259" s="25">
        <f>'AFORO-Boy.-Calle 43'!D693</f>
        <v>915</v>
      </c>
      <c r="C259" s="36" t="str">
        <f>'AFORO-Boy.-Calle 43'!F873</f>
        <v>10(1)</v>
      </c>
      <c r="D259" s="36">
        <f>'AFORO-Boy.-Calle 43'!G693</f>
        <v>11</v>
      </c>
      <c r="E259" s="36">
        <f>'AFORO-Boy.-Calle 43'!H693</f>
        <v>1</v>
      </c>
      <c r="F259" s="36">
        <f>'AFORO-Boy.-Calle 43'!I693</f>
        <v>5</v>
      </c>
      <c r="G259" s="37">
        <f>'AFORO-Boy.-Calle 43'!J693</f>
        <v>3</v>
      </c>
    </row>
    <row r="260" spans="1:7" x14ac:dyDescent="0.25">
      <c r="A260" s="29">
        <f>'AFORO-Boy.-Calle 43'!C874</f>
        <v>915</v>
      </c>
      <c r="B260" s="25">
        <f>'AFORO-Boy.-Calle 43'!D694</f>
        <v>930</v>
      </c>
      <c r="C260" s="36" t="str">
        <f>'AFORO-Boy.-Calle 43'!F874</f>
        <v>10(1)</v>
      </c>
      <c r="D260" s="36">
        <f>'AFORO-Boy.-Calle 43'!G694</f>
        <v>16</v>
      </c>
      <c r="E260" s="36">
        <f>'AFORO-Boy.-Calle 43'!H694</f>
        <v>0</v>
      </c>
      <c r="F260" s="36">
        <f>'AFORO-Boy.-Calle 43'!I694</f>
        <v>11</v>
      </c>
      <c r="G260" s="37">
        <f>'AFORO-Boy.-Calle 43'!J694</f>
        <v>3</v>
      </c>
    </row>
    <row r="261" spans="1:7" x14ac:dyDescent="0.25">
      <c r="A261" s="29">
        <f>'AFORO-Boy.-Calle 43'!C875</f>
        <v>930</v>
      </c>
      <c r="B261" s="25">
        <f>'AFORO-Boy.-Calle 43'!D695</f>
        <v>945</v>
      </c>
      <c r="C261" s="36" t="str">
        <f>'AFORO-Boy.-Calle 43'!F875</f>
        <v>10(1)</v>
      </c>
      <c r="D261" s="36">
        <f>'AFORO-Boy.-Calle 43'!G695</f>
        <v>32</v>
      </c>
      <c r="E261" s="36">
        <f>'AFORO-Boy.-Calle 43'!H695</f>
        <v>0</v>
      </c>
      <c r="F261" s="36">
        <f>'AFORO-Boy.-Calle 43'!I695</f>
        <v>5</v>
      </c>
      <c r="G261" s="37">
        <f>'AFORO-Boy.-Calle 43'!J695</f>
        <v>3</v>
      </c>
    </row>
    <row r="262" spans="1:7" x14ac:dyDescent="0.25">
      <c r="A262" s="29">
        <f>'AFORO-Boy.-Calle 43'!C876</f>
        <v>945</v>
      </c>
      <c r="B262" s="25">
        <f>'AFORO-Boy.-Calle 43'!D696</f>
        <v>1000</v>
      </c>
      <c r="C262" s="36" t="str">
        <f>'AFORO-Boy.-Calle 43'!F876</f>
        <v>10(1)</v>
      </c>
      <c r="D262" s="36">
        <f>'AFORO-Boy.-Calle 43'!G696</f>
        <v>31</v>
      </c>
      <c r="E262" s="36">
        <f>'AFORO-Boy.-Calle 43'!H696</f>
        <v>0</v>
      </c>
      <c r="F262" s="36">
        <f>'AFORO-Boy.-Calle 43'!I696</f>
        <v>7</v>
      </c>
      <c r="G262" s="37">
        <f>'AFORO-Boy.-Calle 43'!J696</f>
        <v>2</v>
      </c>
    </row>
    <row r="263" spans="1:7" x14ac:dyDescent="0.25">
      <c r="A263" s="29">
        <f>'AFORO-Boy.-Calle 43'!C877</f>
        <v>1000</v>
      </c>
      <c r="B263" s="25">
        <f>'AFORO-Boy.-Calle 43'!D697</f>
        <v>1015</v>
      </c>
      <c r="C263" s="36" t="str">
        <f>'AFORO-Boy.-Calle 43'!F877</f>
        <v>10(1)</v>
      </c>
      <c r="D263" s="36">
        <f>'AFORO-Boy.-Calle 43'!G697</f>
        <v>24</v>
      </c>
      <c r="E263" s="36">
        <f>'AFORO-Boy.-Calle 43'!H697</f>
        <v>0</v>
      </c>
      <c r="F263" s="36">
        <f>'AFORO-Boy.-Calle 43'!I697</f>
        <v>2</v>
      </c>
      <c r="G263" s="37">
        <f>'AFORO-Boy.-Calle 43'!J697</f>
        <v>2</v>
      </c>
    </row>
    <row r="264" spans="1:7" x14ac:dyDescent="0.25">
      <c r="A264" s="29">
        <f>'AFORO-Boy.-Calle 43'!C878</f>
        <v>1015</v>
      </c>
      <c r="B264" s="25">
        <f>'AFORO-Boy.-Calle 43'!D698</f>
        <v>1030</v>
      </c>
      <c r="C264" s="36" t="str">
        <f>'AFORO-Boy.-Calle 43'!F878</f>
        <v>10(1)</v>
      </c>
      <c r="D264" s="36">
        <f>'AFORO-Boy.-Calle 43'!G698</f>
        <v>36</v>
      </c>
      <c r="E264" s="36">
        <f>'AFORO-Boy.-Calle 43'!H698</f>
        <v>0</v>
      </c>
      <c r="F264" s="36">
        <f>'AFORO-Boy.-Calle 43'!I698</f>
        <v>2</v>
      </c>
      <c r="G264" s="37">
        <f>'AFORO-Boy.-Calle 43'!J698</f>
        <v>7</v>
      </c>
    </row>
    <row r="265" spans="1:7" x14ac:dyDescent="0.25">
      <c r="A265" s="29">
        <f>'AFORO-Boy.-Calle 43'!C879</f>
        <v>1030</v>
      </c>
      <c r="B265" s="25">
        <f>'AFORO-Boy.-Calle 43'!D699</f>
        <v>1045</v>
      </c>
      <c r="C265" s="36" t="str">
        <f>'AFORO-Boy.-Calle 43'!F879</f>
        <v>10(1)</v>
      </c>
      <c r="D265" s="36">
        <f>'AFORO-Boy.-Calle 43'!G699</f>
        <v>35</v>
      </c>
      <c r="E265" s="36">
        <f>'AFORO-Boy.-Calle 43'!H699</f>
        <v>0</v>
      </c>
      <c r="F265" s="36">
        <f>'AFORO-Boy.-Calle 43'!I699</f>
        <v>9</v>
      </c>
      <c r="G265" s="37">
        <f>'AFORO-Boy.-Calle 43'!J699</f>
        <v>3</v>
      </c>
    </row>
    <row r="266" spans="1:7" x14ac:dyDescent="0.25">
      <c r="A266" s="29">
        <f>'AFORO-Boy.-Calle 43'!C880</f>
        <v>1045</v>
      </c>
      <c r="B266" s="25">
        <f>'AFORO-Boy.-Calle 43'!D700</f>
        <v>1100</v>
      </c>
      <c r="C266" s="36" t="str">
        <f>'AFORO-Boy.-Calle 43'!F880</f>
        <v>10(1)</v>
      </c>
      <c r="D266" s="36">
        <f>'AFORO-Boy.-Calle 43'!G700</f>
        <v>29</v>
      </c>
      <c r="E266" s="36">
        <f>'AFORO-Boy.-Calle 43'!H700</f>
        <v>0</v>
      </c>
      <c r="F266" s="36">
        <f>'AFORO-Boy.-Calle 43'!I700</f>
        <v>18</v>
      </c>
      <c r="G266" s="37">
        <f>'AFORO-Boy.-Calle 43'!J700</f>
        <v>5</v>
      </c>
    </row>
    <row r="267" spans="1:7" x14ac:dyDescent="0.25">
      <c r="A267" s="29">
        <f>'AFORO-Boy.-Calle 43'!C881</f>
        <v>1100</v>
      </c>
      <c r="B267" s="25">
        <f>'AFORO-Boy.-Calle 43'!D701</f>
        <v>1115</v>
      </c>
      <c r="C267" s="36" t="str">
        <f>'AFORO-Boy.-Calle 43'!F881</f>
        <v>10(1)</v>
      </c>
      <c r="D267" s="36">
        <f>'AFORO-Boy.-Calle 43'!G701</f>
        <v>40</v>
      </c>
      <c r="E267" s="36">
        <f>'AFORO-Boy.-Calle 43'!H701</f>
        <v>0</v>
      </c>
      <c r="F267" s="36">
        <f>'AFORO-Boy.-Calle 43'!I701</f>
        <v>15</v>
      </c>
      <c r="G267" s="37">
        <f>'AFORO-Boy.-Calle 43'!J701</f>
        <v>3</v>
      </c>
    </row>
    <row r="268" spans="1:7" x14ac:dyDescent="0.25">
      <c r="A268" s="29">
        <f>'AFORO-Boy.-Calle 43'!C882</f>
        <v>1115</v>
      </c>
      <c r="B268" s="25">
        <f>'AFORO-Boy.-Calle 43'!D702</f>
        <v>1130</v>
      </c>
      <c r="C268" s="36" t="str">
        <f>'AFORO-Boy.-Calle 43'!F882</f>
        <v>10(1)</v>
      </c>
      <c r="D268" s="36">
        <f>'AFORO-Boy.-Calle 43'!G702</f>
        <v>25</v>
      </c>
      <c r="E268" s="36">
        <f>'AFORO-Boy.-Calle 43'!H702</f>
        <v>0</v>
      </c>
      <c r="F268" s="36">
        <f>'AFORO-Boy.-Calle 43'!I702</f>
        <v>3</v>
      </c>
      <c r="G268" s="37">
        <f>'AFORO-Boy.-Calle 43'!J702</f>
        <v>8</v>
      </c>
    </row>
    <row r="269" spans="1:7" x14ac:dyDescent="0.25">
      <c r="A269" s="29">
        <f>'AFORO-Boy.-Calle 43'!C883</f>
        <v>1130</v>
      </c>
      <c r="B269" s="25">
        <f>'AFORO-Boy.-Calle 43'!D703</f>
        <v>1145</v>
      </c>
      <c r="C269" s="36" t="str">
        <f>'AFORO-Boy.-Calle 43'!F883</f>
        <v>10(1)</v>
      </c>
      <c r="D269" s="36">
        <f>'AFORO-Boy.-Calle 43'!G703</f>
        <v>38</v>
      </c>
      <c r="E269" s="36">
        <f>'AFORO-Boy.-Calle 43'!H703</f>
        <v>0</v>
      </c>
      <c r="F269" s="36">
        <f>'AFORO-Boy.-Calle 43'!I703</f>
        <v>9</v>
      </c>
      <c r="G269" s="37">
        <f>'AFORO-Boy.-Calle 43'!J703</f>
        <v>3</v>
      </c>
    </row>
    <row r="270" spans="1:7" x14ac:dyDescent="0.25">
      <c r="A270" s="29">
        <f>'AFORO-Boy.-Calle 43'!C884</f>
        <v>1145</v>
      </c>
      <c r="B270" s="25">
        <f>'AFORO-Boy.-Calle 43'!D704</f>
        <v>1200</v>
      </c>
      <c r="C270" s="36" t="str">
        <f>'AFORO-Boy.-Calle 43'!F884</f>
        <v>10(1)</v>
      </c>
      <c r="D270" s="36">
        <f>'AFORO-Boy.-Calle 43'!G704</f>
        <v>13</v>
      </c>
      <c r="E270" s="36">
        <f>'AFORO-Boy.-Calle 43'!H704</f>
        <v>1</v>
      </c>
      <c r="F270" s="36">
        <f>'AFORO-Boy.-Calle 43'!I704</f>
        <v>5</v>
      </c>
      <c r="G270" s="37">
        <f>'AFORO-Boy.-Calle 43'!J704</f>
        <v>5</v>
      </c>
    </row>
    <row r="271" spans="1:7" x14ac:dyDescent="0.25">
      <c r="A271" s="29">
        <f>'AFORO-Boy.-Calle 43'!C885</f>
        <v>1200</v>
      </c>
      <c r="B271" s="25">
        <f>'AFORO-Boy.-Calle 43'!D705</f>
        <v>1215</v>
      </c>
      <c r="C271" s="36" t="str">
        <f>'AFORO-Boy.-Calle 43'!F885</f>
        <v>10(1)</v>
      </c>
      <c r="D271" s="36">
        <f>'AFORO-Boy.-Calle 43'!G705</f>
        <v>26</v>
      </c>
      <c r="E271" s="36">
        <f>'AFORO-Boy.-Calle 43'!H705</f>
        <v>1</v>
      </c>
      <c r="F271" s="36">
        <f>'AFORO-Boy.-Calle 43'!I705</f>
        <v>5</v>
      </c>
      <c r="G271" s="37">
        <f>'AFORO-Boy.-Calle 43'!J705</f>
        <v>10</v>
      </c>
    </row>
    <row r="272" spans="1:7" x14ac:dyDescent="0.25">
      <c r="A272" s="29">
        <f>'AFORO-Boy.-Calle 43'!C886</f>
        <v>1215</v>
      </c>
      <c r="B272" s="25">
        <f>'AFORO-Boy.-Calle 43'!D706</f>
        <v>1230</v>
      </c>
      <c r="C272" s="36" t="str">
        <f>'AFORO-Boy.-Calle 43'!F886</f>
        <v>10(1)</v>
      </c>
      <c r="D272" s="36">
        <f>'AFORO-Boy.-Calle 43'!G706</f>
        <v>18</v>
      </c>
      <c r="E272" s="36">
        <f>'AFORO-Boy.-Calle 43'!H706</f>
        <v>3</v>
      </c>
      <c r="F272" s="36">
        <f>'AFORO-Boy.-Calle 43'!I706</f>
        <v>5</v>
      </c>
      <c r="G272" s="37">
        <f>'AFORO-Boy.-Calle 43'!J706</f>
        <v>5</v>
      </c>
    </row>
    <row r="273" spans="1:7" x14ac:dyDescent="0.25">
      <c r="A273" s="29">
        <f>'AFORO-Boy.-Calle 43'!C887</f>
        <v>1230</v>
      </c>
      <c r="B273" s="25">
        <f>'AFORO-Boy.-Calle 43'!D707</f>
        <v>1245</v>
      </c>
      <c r="C273" s="36" t="str">
        <f>'AFORO-Boy.-Calle 43'!F887</f>
        <v>10(1)</v>
      </c>
      <c r="D273" s="36">
        <f>'AFORO-Boy.-Calle 43'!G707</f>
        <v>40</v>
      </c>
      <c r="E273" s="36">
        <f>'AFORO-Boy.-Calle 43'!H707</f>
        <v>2</v>
      </c>
      <c r="F273" s="36">
        <f>'AFORO-Boy.-Calle 43'!I707</f>
        <v>6</v>
      </c>
      <c r="G273" s="37">
        <f>'AFORO-Boy.-Calle 43'!J707</f>
        <v>12</v>
      </c>
    </row>
    <row r="274" spans="1:7" x14ac:dyDescent="0.25">
      <c r="A274" s="29">
        <f>'AFORO-Boy.-Calle 43'!C888</f>
        <v>1245</v>
      </c>
      <c r="B274" s="25">
        <f>'AFORO-Boy.-Calle 43'!D708</f>
        <v>1300</v>
      </c>
      <c r="C274" s="36" t="str">
        <f>'AFORO-Boy.-Calle 43'!F888</f>
        <v>10(1)</v>
      </c>
      <c r="D274" s="36">
        <f>'AFORO-Boy.-Calle 43'!G708</f>
        <v>20</v>
      </c>
      <c r="E274" s="36">
        <f>'AFORO-Boy.-Calle 43'!H708</f>
        <v>5</v>
      </c>
      <c r="F274" s="36">
        <f>'AFORO-Boy.-Calle 43'!I708</f>
        <v>7</v>
      </c>
      <c r="G274" s="37">
        <f>'AFORO-Boy.-Calle 43'!J708</f>
        <v>7</v>
      </c>
    </row>
    <row r="275" spans="1:7" x14ac:dyDescent="0.25">
      <c r="A275" s="29">
        <f>'AFORO-Boy.-Calle 43'!C889</f>
        <v>1300</v>
      </c>
      <c r="B275" s="25">
        <f>'AFORO-Boy.-Calle 43'!D709</f>
        <v>1315</v>
      </c>
      <c r="C275" s="36" t="str">
        <f>'AFORO-Boy.-Calle 43'!F889</f>
        <v>10(1)</v>
      </c>
      <c r="D275" s="36">
        <f>'AFORO-Boy.-Calle 43'!G709</f>
        <v>13</v>
      </c>
      <c r="E275" s="36">
        <f>'AFORO-Boy.-Calle 43'!H709</f>
        <v>2</v>
      </c>
      <c r="F275" s="36">
        <f>'AFORO-Boy.-Calle 43'!I709</f>
        <v>4</v>
      </c>
      <c r="G275" s="37">
        <f>'AFORO-Boy.-Calle 43'!J709</f>
        <v>2</v>
      </c>
    </row>
    <row r="276" spans="1:7" x14ac:dyDescent="0.25">
      <c r="A276" s="29">
        <f>'AFORO-Boy.-Calle 43'!C890</f>
        <v>1315</v>
      </c>
      <c r="B276" s="25">
        <f>'AFORO-Boy.-Calle 43'!D710</f>
        <v>1330</v>
      </c>
      <c r="C276" s="36" t="str">
        <f>'AFORO-Boy.-Calle 43'!F890</f>
        <v>10(1)</v>
      </c>
      <c r="D276" s="36">
        <f>'AFORO-Boy.-Calle 43'!G710</f>
        <v>32</v>
      </c>
      <c r="E276" s="36">
        <f>'AFORO-Boy.-Calle 43'!H710</f>
        <v>6</v>
      </c>
      <c r="F276" s="36">
        <f>'AFORO-Boy.-Calle 43'!I710</f>
        <v>9</v>
      </c>
      <c r="G276" s="37">
        <f>'AFORO-Boy.-Calle 43'!J710</f>
        <v>6</v>
      </c>
    </row>
    <row r="277" spans="1:7" x14ac:dyDescent="0.25">
      <c r="A277" s="29">
        <f>'AFORO-Boy.-Calle 43'!C891</f>
        <v>1330</v>
      </c>
      <c r="B277" s="25">
        <f>'AFORO-Boy.-Calle 43'!D711</f>
        <v>1345</v>
      </c>
      <c r="C277" s="36" t="str">
        <f>'AFORO-Boy.-Calle 43'!F891</f>
        <v>10(1)</v>
      </c>
      <c r="D277" s="36">
        <f>'AFORO-Boy.-Calle 43'!G711</f>
        <v>13</v>
      </c>
      <c r="E277" s="36">
        <f>'AFORO-Boy.-Calle 43'!H711</f>
        <v>2</v>
      </c>
      <c r="F277" s="36">
        <f>'AFORO-Boy.-Calle 43'!I711</f>
        <v>5</v>
      </c>
      <c r="G277" s="37">
        <f>'AFORO-Boy.-Calle 43'!J711</f>
        <v>5</v>
      </c>
    </row>
    <row r="278" spans="1:7" x14ac:dyDescent="0.25">
      <c r="A278" s="29">
        <f>'AFORO-Boy.-Calle 43'!C892</f>
        <v>1345</v>
      </c>
      <c r="B278" s="25">
        <f>'AFORO-Boy.-Calle 43'!D712</f>
        <v>1400</v>
      </c>
      <c r="C278" s="36" t="str">
        <f>'AFORO-Boy.-Calle 43'!F892</f>
        <v>10(1)</v>
      </c>
      <c r="D278" s="36">
        <f>'AFORO-Boy.-Calle 43'!G712</f>
        <v>13</v>
      </c>
      <c r="E278" s="36">
        <f>'AFORO-Boy.-Calle 43'!H712</f>
        <v>2</v>
      </c>
      <c r="F278" s="36">
        <f>'AFORO-Boy.-Calle 43'!I712</f>
        <v>3</v>
      </c>
      <c r="G278" s="37">
        <f>'AFORO-Boy.-Calle 43'!J712</f>
        <v>8</v>
      </c>
    </row>
    <row r="279" spans="1:7" x14ac:dyDescent="0.25">
      <c r="A279" s="29">
        <f>'AFORO-Boy.-Calle 43'!C893</f>
        <v>1400</v>
      </c>
      <c r="B279" s="25">
        <f>'AFORO-Boy.-Calle 43'!D713</f>
        <v>1415</v>
      </c>
      <c r="C279" s="36" t="str">
        <f>'AFORO-Boy.-Calle 43'!F893</f>
        <v>10(1)</v>
      </c>
      <c r="D279" s="36">
        <f>'AFORO-Boy.-Calle 43'!G713</f>
        <v>24</v>
      </c>
      <c r="E279" s="36">
        <f>'AFORO-Boy.-Calle 43'!H713</f>
        <v>3</v>
      </c>
      <c r="F279" s="36">
        <f>'AFORO-Boy.-Calle 43'!I713</f>
        <v>12</v>
      </c>
      <c r="G279" s="37">
        <f>'AFORO-Boy.-Calle 43'!J713</f>
        <v>6</v>
      </c>
    </row>
    <row r="280" spans="1:7" x14ac:dyDescent="0.25">
      <c r="A280" s="29">
        <f>'AFORO-Boy.-Calle 43'!C894</f>
        <v>1415</v>
      </c>
      <c r="B280" s="25">
        <f>'AFORO-Boy.-Calle 43'!D714</f>
        <v>1430</v>
      </c>
      <c r="C280" s="36" t="str">
        <f>'AFORO-Boy.-Calle 43'!F894</f>
        <v>10(1)</v>
      </c>
      <c r="D280" s="36">
        <f>'AFORO-Boy.-Calle 43'!G714</f>
        <v>28</v>
      </c>
      <c r="E280" s="36">
        <f>'AFORO-Boy.-Calle 43'!H714</f>
        <v>3</v>
      </c>
      <c r="F280" s="36">
        <f>'AFORO-Boy.-Calle 43'!I714</f>
        <v>9</v>
      </c>
      <c r="G280" s="37">
        <f>'AFORO-Boy.-Calle 43'!J714</f>
        <v>11</v>
      </c>
    </row>
    <row r="281" spans="1:7" x14ac:dyDescent="0.25">
      <c r="A281" s="29">
        <f>'AFORO-Boy.-Calle 43'!C895</f>
        <v>1430</v>
      </c>
      <c r="B281" s="25">
        <f>'AFORO-Boy.-Calle 43'!D715</f>
        <v>1445</v>
      </c>
      <c r="C281" s="36" t="str">
        <f>'AFORO-Boy.-Calle 43'!F895</f>
        <v>10(1)</v>
      </c>
      <c r="D281" s="36">
        <f>'AFORO-Boy.-Calle 43'!G715</f>
        <v>32</v>
      </c>
      <c r="E281" s="36">
        <f>'AFORO-Boy.-Calle 43'!H715</f>
        <v>2</v>
      </c>
      <c r="F281" s="36">
        <f>'AFORO-Boy.-Calle 43'!I715</f>
        <v>9</v>
      </c>
      <c r="G281" s="37">
        <f>'AFORO-Boy.-Calle 43'!J715</f>
        <v>7</v>
      </c>
    </row>
    <row r="282" spans="1:7" x14ac:dyDescent="0.25">
      <c r="A282" s="29">
        <f>'AFORO-Boy.-Calle 43'!C896</f>
        <v>1445</v>
      </c>
      <c r="B282" s="25">
        <f>'AFORO-Boy.-Calle 43'!D716</f>
        <v>1500</v>
      </c>
      <c r="C282" s="36" t="str">
        <f>'AFORO-Boy.-Calle 43'!F896</f>
        <v>10(1)</v>
      </c>
      <c r="D282" s="36">
        <f>'AFORO-Boy.-Calle 43'!G716</f>
        <v>33</v>
      </c>
      <c r="E282" s="36">
        <f>'AFORO-Boy.-Calle 43'!H716</f>
        <v>8</v>
      </c>
      <c r="F282" s="36">
        <f>'AFORO-Boy.-Calle 43'!I716</f>
        <v>5</v>
      </c>
      <c r="G282" s="37">
        <f>'AFORO-Boy.-Calle 43'!J716</f>
        <v>3</v>
      </c>
    </row>
    <row r="283" spans="1:7" x14ac:dyDescent="0.25">
      <c r="A283" s="29">
        <f>'AFORO-Boy.-Calle 43'!C897</f>
        <v>1500</v>
      </c>
      <c r="B283" s="25">
        <f>'AFORO-Boy.-Calle 43'!D717</f>
        <v>1515</v>
      </c>
      <c r="C283" s="36" t="str">
        <f>'AFORO-Boy.-Calle 43'!F897</f>
        <v>10(1)</v>
      </c>
      <c r="D283" s="36">
        <f>'AFORO-Boy.-Calle 43'!G717</f>
        <v>18</v>
      </c>
      <c r="E283" s="36">
        <f>'AFORO-Boy.-Calle 43'!H717</f>
        <v>5</v>
      </c>
      <c r="F283" s="36">
        <f>'AFORO-Boy.-Calle 43'!I717</f>
        <v>3</v>
      </c>
      <c r="G283" s="37">
        <f>'AFORO-Boy.-Calle 43'!J717</f>
        <v>10</v>
      </c>
    </row>
    <row r="284" spans="1:7" x14ac:dyDescent="0.25">
      <c r="A284" s="29">
        <f>'AFORO-Boy.-Calle 43'!C898</f>
        <v>1515</v>
      </c>
      <c r="B284" s="25">
        <f>'AFORO-Boy.-Calle 43'!D718</f>
        <v>1530</v>
      </c>
      <c r="C284" s="36" t="str">
        <f>'AFORO-Boy.-Calle 43'!F898</f>
        <v>10(1)</v>
      </c>
      <c r="D284" s="36">
        <f>'AFORO-Boy.-Calle 43'!G718</f>
        <v>35</v>
      </c>
      <c r="E284" s="36">
        <f>'AFORO-Boy.-Calle 43'!H718</f>
        <v>3</v>
      </c>
      <c r="F284" s="36">
        <f>'AFORO-Boy.-Calle 43'!I718</f>
        <v>15</v>
      </c>
      <c r="G284" s="37">
        <f>'AFORO-Boy.-Calle 43'!J718</f>
        <v>5</v>
      </c>
    </row>
    <row r="285" spans="1:7" x14ac:dyDescent="0.25">
      <c r="A285" s="29">
        <f>'AFORO-Boy.-Calle 43'!C899</f>
        <v>1530</v>
      </c>
      <c r="B285" s="25">
        <f>'AFORO-Boy.-Calle 43'!D719</f>
        <v>1545</v>
      </c>
      <c r="C285" s="36" t="str">
        <f>'AFORO-Boy.-Calle 43'!F899</f>
        <v>10(1)</v>
      </c>
      <c r="D285" s="36">
        <f>'AFORO-Boy.-Calle 43'!G719</f>
        <v>16</v>
      </c>
      <c r="E285" s="36">
        <f>'AFORO-Boy.-Calle 43'!H719</f>
        <v>2</v>
      </c>
      <c r="F285" s="36">
        <f>'AFORO-Boy.-Calle 43'!I719</f>
        <v>11</v>
      </c>
      <c r="G285" s="37">
        <f>'AFORO-Boy.-Calle 43'!J719</f>
        <v>7</v>
      </c>
    </row>
    <row r="286" spans="1:7" x14ac:dyDescent="0.25">
      <c r="A286" s="29">
        <f>'AFORO-Boy.-Calle 43'!C900</f>
        <v>1545</v>
      </c>
      <c r="B286" s="25">
        <f>'AFORO-Boy.-Calle 43'!D720</f>
        <v>1600</v>
      </c>
      <c r="C286" s="36" t="str">
        <f>'AFORO-Boy.-Calle 43'!F900</f>
        <v>10(1)</v>
      </c>
      <c r="D286" s="36">
        <f>'AFORO-Boy.-Calle 43'!G720</f>
        <v>19</v>
      </c>
      <c r="E286" s="36">
        <f>'AFORO-Boy.-Calle 43'!H720</f>
        <v>4</v>
      </c>
      <c r="F286" s="36">
        <f>'AFORO-Boy.-Calle 43'!I720</f>
        <v>17</v>
      </c>
      <c r="G286" s="37">
        <f>'AFORO-Boy.-Calle 43'!J720</f>
        <v>8</v>
      </c>
    </row>
    <row r="287" spans="1:7" x14ac:dyDescent="0.25">
      <c r="A287" s="29">
        <f>'AFORO-Boy.-Calle 43'!C901</f>
        <v>1600</v>
      </c>
      <c r="B287" s="25">
        <f>'AFORO-Boy.-Calle 43'!D721</f>
        <v>1615</v>
      </c>
      <c r="C287" s="36" t="str">
        <f>'AFORO-Boy.-Calle 43'!F901</f>
        <v>10(1)</v>
      </c>
      <c r="D287" s="36">
        <f>'AFORO-Boy.-Calle 43'!G721</f>
        <v>7</v>
      </c>
      <c r="E287" s="36">
        <f>'AFORO-Boy.-Calle 43'!H721</f>
        <v>2</v>
      </c>
      <c r="F287" s="36">
        <f>'AFORO-Boy.-Calle 43'!I721</f>
        <v>21</v>
      </c>
      <c r="G287" s="37">
        <f>'AFORO-Boy.-Calle 43'!J721</f>
        <v>2</v>
      </c>
    </row>
    <row r="288" spans="1:7" x14ac:dyDescent="0.25">
      <c r="A288" s="29">
        <f>'AFORO-Boy.-Calle 43'!C902</f>
        <v>1615</v>
      </c>
      <c r="B288" s="25">
        <f>'AFORO-Boy.-Calle 43'!D722</f>
        <v>1630</v>
      </c>
      <c r="C288" s="36" t="str">
        <f>'AFORO-Boy.-Calle 43'!F902</f>
        <v>10(1)</v>
      </c>
      <c r="D288" s="36">
        <f>'AFORO-Boy.-Calle 43'!G722</f>
        <v>21</v>
      </c>
      <c r="E288" s="36">
        <f>'AFORO-Boy.-Calle 43'!H722</f>
        <v>6</v>
      </c>
      <c r="F288" s="36">
        <f>'AFORO-Boy.-Calle 43'!I722</f>
        <v>15</v>
      </c>
      <c r="G288" s="37">
        <f>'AFORO-Boy.-Calle 43'!J722</f>
        <v>6</v>
      </c>
    </row>
    <row r="289" spans="1:7" x14ac:dyDescent="0.25">
      <c r="A289" s="29">
        <f>'AFORO-Boy.-Calle 43'!C903</f>
        <v>1630</v>
      </c>
      <c r="B289" s="25">
        <f>'AFORO-Boy.-Calle 43'!D723</f>
        <v>1645</v>
      </c>
      <c r="C289" s="36" t="str">
        <f>'AFORO-Boy.-Calle 43'!F903</f>
        <v>10(1)</v>
      </c>
      <c r="D289" s="36">
        <f>'AFORO-Boy.-Calle 43'!G723</f>
        <v>18</v>
      </c>
      <c r="E289" s="36">
        <f>'AFORO-Boy.-Calle 43'!H723</f>
        <v>4</v>
      </c>
      <c r="F289" s="36">
        <f>'AFORO-Boy.-Calle 43'!I723</f>
        <v>16</v>
      </c>
      <c r="G289" s="37">
        <f>'AFORO-Boy.-Calle 43'!J723</f>
        <v>5</v>
      </c>
    </row>
    <row r="290" spans="1:7" x14ac:dyDescent="0.25">
      <c r="A290" s="29">
        <f>'AFORO-Boy.-Calle 43'!C904</f>
        <v>1645</v>
      </c>
      <c r="B290" s="25">
        <f>'AFORO-Boy.-Calle 43'!D724</f>
        <v>1700</v>
      </c>
      <c r="C290" s="36" t="str">
        <f>'AFORO-Boy.-Calle 43'!F904</f>
        <v>10(1)</v>
      </c>
      <c r="D290" s="36">
        <f>'AFORO-Boy.-Calle 43'!G724</f>
        <v>19</v>
      </c>
      <c r="E290" s="36">
        <f>'AFORO-Boy.-Calle 43'!H724</f>
        <v>3</v>
      </c>
      <c r="F290" s="36">
        <f>'AFORO-Boy.-Calle 43'!I724</f>
        <v>11</v>
      </c>
      <c r="G290" s="37">
        <f>'AFORO-Boy.-Calle 43'!J724</f>
        <v>6</v>
      </c>
    </row>
    <row r="291" spans="1:7" x14ac:dyDescent="0.25">
      <c r="A291" s="29">
        <f>'AFORO-Boy.-Calle 43'!C905</f>
        <v>1700</v>
      </c>
      <c r="B291" s="25">
        <f>'AFORO-Boy.-Calle 43'!D725</f>
        <v>1715</v>
      </c>
      <c r="C291" s="36" t="str">
        <f>'AFORO-Boy.-Calle 43'!F905</f>
        <v>10(1)</v>
      </c>
      <c r="D291" s="36">
        <f>'AFORO-Boy.-Calle 43'!G725</f>
        <v>19</v>
      </c>
      <c r="E291" s="36">
        <f>'AFORO-Boy.-Calle 43'!H725</f>
        <v>11</v>
      </c>
      <c r="F291" s="36">
        <f>'AFORO-Boy.-Calle 43'!I725</f>
        <v>8</v>
      </c>
      <c r="G291" s="37">
        <f>'AFORO-Boy.-Calle 43'!J725</f>
        <v>3</v>
      </c>
    </row>
    <row r="292" spans="1:7" x14ac:dyDescent="0.25">
      <c r="A292" s="29">
        <f>'AFORO-Boy.-Calle 43'!C906</f>
        <v>1715</v>
      </c>
      <c r="B292" s="25">
        <f>'AFORO-Boy.-Calle 43'!D726</f>
        <v>1730</v>
      </c>
      <c r="C292" s="36" t="str">
        <f>'AFORO-Boy.-Calle 43'!F906</f>
        <v>10(1)</v>
      </c>
      <c r="D292" s="36">
        <f>'AFORO-Boy.-Calle 43'!G726</f>
        <v>34</v>
      </c>
      <c r="E292" s="36">
        <f>'AFORO-Boy.-Calle 43'!H726</f>
        <v>3</v>
      </c>
      <c r="F292" s="36">
        <f>'AFORO-Boy.-Calle 43'!I726</f>
        <v>14</v>
      </c>
      <c r="G292" s="37">
        <f>'AFORO-Boy.-Calle 43'!J726</f>
        <v>3</v>
      </c>
    </row>
    <row r="293" spans="1:7" x14ac:dyDescent="0.25">
      <c r="A293" s="29">
        <f>'AFORO-Boy.-Calle 43'!C907</f>
        <v>1730</v>
      </c>
      <c r="B293" s="25">
        <f>'AFORO-Boy.-Calle 43'!D727</f>
        <v>1745</v>
      </c>
      <c r="C293" s="36" t="str">
        <f>'AFORO-Boy.-Calle 43'!F907</f>
        <v>10(1)</v>
      </c>
      <c r="D293" s="36">
        <f>'AFORO-Boy.-Calle 43'!G727</f>
        <v>25</v>
      </c>
      <c r="E293" s="36">
        <f>'AFORO-Boy.-Calle 43'!H727</f>
        <v>5</v>
      </c>
      <c r="F293" s="36">
        <f>'AFORO-Boy.-Calle 43'!I727</f>
        <v>8</v>
      </c>
      <c r="G293" s="37">
        <f>'AFORO-Boy.-Calle 43'!J727</f>
        <v>20</v>
      </c>
    </row>
    <row r="294" spans="1:7" x14ac:dyDescent="0.25">
      <c r="A294" s="29">
        <f>'AFORO-Boy.-Calle 43'!C908</f>
        <v>1745</v>
      </c>
      <c r="B294" s="25">
        <f>'AFORO-Boy.-Calle 43'!D728</f>
        <v>1800</v>
      </c>
      <c r="C294" s="36" t="str">
        <f>'AFORO-Boy.-Calle 43'!F908</f>
        <v>10(1)</v>
      </c>
      <c r="D294" s="36">
        <f>'AFORO-Boy.-Calle 43'!G728</f>
        <v>28</v>
      </c>
      <c r="E294" s="36">
        <f>'AFORO-Boy.-Calle 43'!H728</f>
        <v>3</v>
      </c>
      <c r="F294" s="36">
        <f>'AFORO-Boy.-Calle 43'!I728</f>
        <v>10</v>
      </c>
      <c r="G294" s="37">
        <f>'AFORO-Boy.-Calle 43'!J728</f>
        <v>13</v>
      </c>
    </row>
    <row r="295" spans="1:7" x14ac:dyDescent="0.25">
      <c r="A295" s="29">
        <f>'AFORO-Boy.-Calle 43'!C909</f>
        <v>1800</v>
      </c>
      <c r="B295" s="25">
        <f>'AFORO-Boy.-Calle 43'!D729</f>
        <v>1815</v>
      </c>
      <c r="C295" s="36" t="str">
        <f>'AFORO-Boy.-Calle 43'!F909</f>
        <v>10(1)</v>
      </c>
      <c r="D295" s="36">
        <f>'AFORO-Boy.-Calle 43'!G729</f>
        <v>32</v>
      </c>
      <c r="E295" s="36">
        <f>'AFORO-Boy.-Calle 43'!H729</f>
        <v>2</v>
      </c>
      <c r="F295" s="36">
        <f>'AFORO-Boy.-Calle 43'!I729</f>
        <v>9</v>
      </c>
      <c r="G295" s="37">
        <f>'AFORO-Boy.-Calle 43'!J729</f>
        <v>5</v>
      </c>
    </row>
    <row r="296" spans="1:7" x14ac:dyDescent="0.25">
      <c r="A296" s="29">
        <f>'AFORO-Boy.-Calle 43'!C910</f>
        <v>1815</v>
      </c>
      <c r="B296" s="25">
        <f>'AFORO-Boy.-Calle 43'!D730</f>
        <v>1830</v>
      </c>
      <c r="C296" s="36" t="str">
        <f>'AFORO-Boy.-Calle 43'!F910</f>
        <v>10(1)</v>
      </c>
      <c r="D296" s="36">
        <f>'AFORO-Boy.-Calle 43'!G730</f>
        <v>26</v>
      </c>
      <c r="E296" s="36">
        <f>'AFORO-Boy.-Calle 43'!H730</f>
        <v>3</v>
      </c>
      <c r="F296" s="36">
        <f>'AFORO-Boy.-Calle 43'!I730</f>
        <v>6</v>
      </c>
      <c r="G296" s="37">
        <f>'AFORO-Boy.-Calle 43'!J730</f>
        <v>9</v>
      </c>
    </row>
    <row r="297" spans="1:7" x14ac:dyDescent="0.25">
      <c r="A297" s="29">
        <f>'AFORO-Boy.-Calle 43'!C911</f>
        <v>1830</v>
      </c>
      <c r="B297" s="25">
        <f>'AFORO-Boy.-Calle 43'!D731</f>
        <v>1845</v>
      </c>
      <c r="C297" s="36" t="str">
        <f>'AFORO-Boy.-Calle 43'!F911</f>
        <v>10(1)</v>
      </c>
      <c r="D297" s="36">
        <f>'AFORO-Boy.-Calle 43'!G731</f>
        <v>32</v>
      </c>
      <c r="E297" s="36">
        <f>'AFORO-Boy.-Calle 43'!H731</f>
        <v>3</v>
      </c>
      <c r="F297" s="36">
        <f>'AFORO-Boy.-Calle 43'!I731</f>
        <v>8</v>
      </c>
      <c r="G297" s="37">
        <f>'AFORO-Boy.-Calle 43'!J731</f>
        <v>5</v>
      </c>
    </row>
    <row r="298" spans="1:7" x14ac:dyDescent="0.25">
      <c r="A298" s="29">
        <f>'AFORO-Boy.-Calle 43'!C912</f>
        <v>1845</v>
      </c>
      <c r="B298" s="25">
        <f>'AFORO-Boy.-Calle 43'!D732</f>
        <v>1900</v>
      </c>
      <c r="C298" s="36" t="str">
        <f>'AFORO-Boy.-Calle 43'!F912</f>
        <v>10(1)</v>
      </c>
      <c r="D298" s="36">
        <f>'AFORO-Boy.-Calle 43'!G732</f>
        <v>14</v>
      </c>
      <c r="E298" s="36">
        <f>'AFORO-Boy.-Calle 43'!H732</f>
        <v>2</v>
      </c>
      <c r="F298" s="36">
        <f>'AFORO-Boy.-Calle 43'!I732</f>
        <v>4</v>
      </c>
      <c r="G298" s="37">
        <f>'AFORO-Boy.-Calle 43'!J732</f>
        <v>5</v>
      </c>
    </row>
    <row r="299" spans="1:7" x14ac:dyDescent="0.25">
      <c r="A299" s="29">
        <f>'AFORO-Boy.-Calle 43'!C913</f>
        <v>1900</v>
      </c>
      <c r="B299" s="25">
        <f>'AFORO-Boy.-Calle 43'!D733</f>
        <v>1915</v>
      </c>
      <c r="C299" s="36" t="str">
        <f>'AFORO-Boy.-Calle 43'!F913</f>
        <v>10(1)</v>
      </c>
      <c r="D299" s="36">
        <f>'AFORO-Boy.-Calle 43'!G733</f>
        <v>31</v>
      </c>
      <c r="E299" s="36">
        <f>'AFORO-Boy.-Calle 43'!H733</f>
        <v>3</v>
      </c>
      <c r="F299" s="36">
        <f>'AFORO-Boy.-Calle 43'!I733</f>
        <v>3</v>
      </c>
      <c r="G299" s="37">
        <f>'AFORO-Boy.-Calle 43'!J733</f>
        <v>6</v>
      </c>
    </row>
    <row r="300" spans="1:7" x14ac:dyDescent="0.25">
      <c r="A300" s="29">
        <f>'AFORO-Boy.-Calle 43'!C914</f>
        <v>1915</v>
      </c>
      <c r="B300" s="25">
        <f>'AFORO-Boy.-Calle 43'!D734</f>
        <v>1930</v>
      </c>
      <c r="C300" s="36" t="str">
        <f>'AFORO-Boy.-Calle 43'!F914</f>
        <v>10(1)</v>
      </c>
      <c r="D300" s="36">
        <f>'AFORO-Boy.-Calle 43'!G734</f>
        <v>40</v>
      </c>
      <c r="E300" s="36">
        <f>'AFORO-Boy.-Calle 43'!H734</f>
        <v>1</v>
      </c>
      <c r="F300" s="36">
        <f>'AFORO-Boy.-Calle 43'!I734</f>
        <v>5</v>
      </c>
      <c r="G300" s="37">
        <f>'AFORO-Boy.-Calle 43'!J734</f>
        <v>10</v>
      </c>
    </row>
    <row r="301" spans="1:7" x14ac:dyDescent="0.25">
      <c r="A301" s="29">
        <f>'AFORO-Boy.-Calle 43'!C915</f>
        <v>1930</v>
      </c>
      <c r="B301" s="25">
        <f>'AFORO-Boy.-Calle 43'!D735</f>
        <v>1945</v>
      </c>
      <c r="C301" s="36" t="str">
        <f>'AFORO-Boy.-Calle 43'!F915</f>
        <v>10(1)</v>
      </c>
      <c r="D301" s="36">
        <f>'AFORO-Boy.-Calle 43'!G735</f>
        <v>28</v>
      </c>
      <c r="E301" s="36">
        <f>'AFORO-Boy.-Calle 43'!H735</f>
        <v>3</v>
      </c>
      <c r="F301" s="36">
        <f>'AFORO-Boy.-Calle 43'!I735</f>
        <v>12</v>
      </c>
      <c r="G301" s="37">
        <f>'AFORO-Boy.-Calle 43'!J735</f>
        <v>6</v>
      </c>
    </row>
    <row r="302" spans="1:7" ht="15.75" thickBot="1" x14ac:dyDescent="0.3">
      <c r="A302" s="30">
        <f>'AFORO-Boy.-Calle 43'!C916</f>
        <v>1945</v>
      </c>
      <c r="B302" s="26">
        <f>'AFORO-Boy.-Calle 43'!D736</f>
        <v>2000</v>
      </c>
      <c r="C302" s="38" t="str">
        <f>'AFORO-Boy.-Calle 43'!F916</f>
        <v>10(1)</v>
      </c>
      <c r="D302" s="38">
        <f>'AFORO-Boy.-Calle 43'!G736</f>
        <v>42</v>
      </c>
      <c r="E302" s="38">
        <f>'AFORO-Boy.-Calle 43'!H736</f>
        <v>1</v>
      </c>
      <c r="F302" s="38">
        <f>'AFORO-Boy.-Calle 43'!I736</f>
        <v>5</v>
      </c>
      <c r="G302" s="39">
        <f>'AFORO-Boy.-Calle 43'!J736</f>
        <v>5</v>
      </c>
    </row>
  </sheetData>
  <mergeCells count="17">
    <mergeCell ref="A2:B2"/>
    <mergeCell ref="A1:G1"/>
    <mergeCell ref="V1:W2"/>
    <mergeCell ref="Q1:Q2"/>
    <mergeCell ref="R1:U1"/>
    <mergeCell ref="J1:K2"/>
    <mergeCell ref="L1:L2"/>
    <mergeCell ref="M1:P1"/>
    <mergeCell ref="Z2:AA2"/>
    <mergeCell ref="Z1:AF1"/>
    <mergeCell ref="V13:W13"/>
    <mergeCell ref="J8:J12"/>
    <mergeCell ref="K8:K12"/>
    <mergeCell ref="J3:J7"/>
    <mergeCell ref="K3:K7"/>
    <mergeCell ref="W3:W7"/>
    <mergeCell ref="W8:W12"/>
  </mergeCells>
  <pageMargins left="0.7" right="0.7" top="0.75" bottom="0.75" header="0.3" footer="0.3"/>
  <pageSetup paperSize="9" orientation="portrait" horizont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AK625"/>
  <sheetViews>
    <sheetView topLeftCell="L118" zoomScale="85" zoomScaleNormal="85" workbookViewId="0">
      <selection activeCell="R2" sqref="R2:U2"/>
    </sheetView>
  </sheetViews>
  <sheetFormatPr baseColWidth="10" defaultRowHeight="15" x14ac:dyDescent="0.25"/>
  <cols>
    <col min="10" max="23" width="7.7109375" customWidth="1"/>
    <col min="26" max="32" width="9.7109375" customWidth="1"/>
  </cols>
  <sheetData>
    <row r="1" spans="1:37" ht="20.25" customHeight="1" thickBot="1" x14ac:dyDescent="0.3">
      <c r="A1" s="224" t="s">
        <v>55</v>
      </c>
      <c r="B1" s="225"/>
      <c r="C1" s="225"/>
      <c r="D1" s="225"/>
      <c r="E1" s="225"/>
      <c r="F1" s="225"/>
      <c r="G1" s="226"/>
      <c r="J1" s="250" t="str">
        <f>A2</f>
        <v>PERÍODO</v>
      </c>
      <c r="K1" s="251"/>
      <c r="L1" s="257" t="s">
        <v>17</v>
      </c>
      <c r="M1" s="247" t="s">
        <v>56</v>
      </c>
      <c r="N1" s="248"/>
      <c r="O1" s="248"/>
      <c r="P1" s="249"/>
      <c r="Q1" s="245" t="s">
        <v>57</v>
      </c>
      <c r="R1" s="247" t="s">
        <v>58</v>
      </c>
      <c r="S1" s="248"/>
      <c r="T1" s="248"/>
      <c r="U1" s="249"/>
      <c r="V1" s="250" t="s">
        <v>57</v>
      </c>
      <c r="W1" s="251"/>
      <c r="Z1" s="242" t="s">
        <v>76</v>
      </c>
      <c r="AA1" s="243"/>
      <c r="AB1" s="243"/>
      <c r="AC1" s="243"/>
      <c r="AD1" s="243"/>
      <c r="AE1" s="243"/>
      <c r="AF1" s="244"/>
    </row>
    <row r="2" spans="1:37" ht="33.75" customHeight="1" thickBot="1" x14ac:dyDescent="0.3">
      <c r="A2" s="222" t="s">
        <v>16</v>
      </c>
      <c r="B2" s="223"/>
      <c r="C2" s="40" t="s">
        <v>17</v>
      </c>
      <c r="D2" s="79" t="s">
        <v>71</v>
      </c>
      <c r="E2" s="79" t="s">
        <v>72</v>
      </c>
      <c r="F2" s="79" t="s">
        <v>12</v>
      </c>
      <c r="G2" s="79" t="s">
        <v>13</v>
      </c>
      <c r="J2" s="252"/>
      <c r="K2" s="253"/>
      <c r="L2" s="258"/>
      <c r="M2" s="171" t="str">
        <f>D2</f>
        <v>AUTOS</v>
      </c>
      <c r="N2" s="172" t="str">
        <f>E2</f>
        <v>BUSES</v>
      </c>
      <c r="O2" s="172" t="str">
        <f>F2</f>
        <v>CAMIONES</v>
      </c>
      <c r="P2" s="173" t="str">
        <f>G2</f>
        <v>MOTOS</v>
      </c>
      <c r="Q2" s="246"/>
      <c r="R2" s="170" t="str">
        <f>M2&amp;" - "&amp;"("&amp;M13&amp;")"</f>
        <v>AUTOS - (20767)</v>
      </c>
      <c r="S2" s="170" t="str">
        <f t="shared" ref="S2:U2" si="0">N2&amp;" - "&amp;"("&amp;N13&amp;")"</f>
        <v>BUSES - (3899)</v>
      </c>
      <c r="T2" s="170" t="str">
        <f t="shared" si="0"/>
        <v>CAMIONES - (4925)</v>
      </c>
      <c r="U2" s="170" t="str">
        <f t="shared" si="0"/>
        <v>MOTOS - (13692)</v>
      </c>
      <c r="V2" s="252"/>
      <c r="W2" s="253"/>
      <c r="Z2" s="209" t="s">
        <v>16</v>
      </c>
      <c r="AA2" s="210"/>
      <c r="AB2" s="151" t="s">
        <v>17</v>
      </c>
      <c r="AC2" s="151" t="s">
        <v>71</v>
      </c>
      <c r="AD2" s="151" t="s">
        <v>72</v>
      </c>
      <c r="AE2" s="151" t="s">
        <v>12</v>
      </c>
      <c r="AF2" s="152" t="s">
        <v>13</v>
      </c>
      <c r="AG2" s="162" t="s">
        <v>77</v>
      </c>
      <c r="AH2" s="162" t="str">
        <f>"PROM. DE AUTOS"&amp;" "&amp;AH7</f>
        <v>PROM. DE AUTOS 48</v>
      </c>
      <c r="AI2" s="162" t="str">
        <f>"PROM. DE BUSES"&amp;" "&amp;AI7</f>
        <v>PROM. DE BUSES 72</v>
      </c>
      <c r="AJ2" s="162" t="str">
        <f>"PROM. DE CAMIONES"&amp;" "&amp;AJ7</f>
        <v>PROM. DE CAMIONES 49</v>
      </c>
      <c r="AK2" s="152" t="str">
        <f>"PROM. DE MOTOS"&amp;" "&amp;AK7</f>
        <v>PROM. DE MOTOS 55</v>
      </c>
    </row>
    <row r="3" spans="1:37" x14ac:dyDescent="0.25">
      <c r="A3" s="59">
        <f>'AFORO-Boy.-Calle 43'!C137</f>
        <v>500</v>
      </c>
      <c r="B3" s="59">
        <f>'AFORO-Boy.-Calle 43'!D137</f>
        <v>515</v>
      </c>
      <c r="C3" s="60">
        <f>'AFORO-Boy.-Calle 43'!F137</f>
        <v>2</v>
      </c>
      <c r="D3">
        <f>'AFORO-Boy.-Calle 43'!G137</f>
        <v>0</v>
      </c>
      <c r="E3" s="31">
        <f>'AFORO-Boy.-Calle 43'!H137</f>
        <v>0</v>
      </c>
      <c r="F3" s="31">
        <f>'AFORO-Boy.-Calle 43'!I137</f>
        <v>0</v>
      </c>
      <c r="G3" s="31">
        <f>'AFORO-Boy.-Calle 43'!J137</f>
        <v>0</v>
      </c>
      <c r="J3" s="254">
        <f>A7</f>
        <v>600</v>
      </c>
      <c r="K3" s="255">
        <f>B22</f>
        <v>1000</v>
      </c>
      <c r="L3" s="164">
        <f>C7</f>
        <v>2</v>
      </c>
      <c r="M3" s="165">
        <f>IF($C$7&gt;0,SUM(D7:D22))</f>
        <v>584</v>
      </c>
      <c r="N3" s="165">
        <f t="shared" ref="N3:P3" si="1">IF($C$7&gt;0,SUM(E7:E22))</f>
        <v>1191</v>
      </c>
      <c r="O3" s="165">
        <f t="shared" si="1"/>
        <v>728</v>
      </c>
      <c r="P3" s="165">
        <f t="shared" si="1"/>
        <v>819</v>
      </c>
      <c r="Q3" s="165">
        <f>SUM(M3:P3)</f>
        <v>3322</v>
      </c>
      <c r="R3" s="166">
        <f t="shared" ref="R3:V4" si="2">M3/$Q$13*100</f>
        <v>1.3492595245246402</v>
      </c>
      <c r="S3" s="166">
        <f t="shared" si="2"/>
        <v>2.7516576947069287</v>
      </c>
      <c r="T3" s="166">
        <f t="shared" si="2"/>
        <v>1.6819536538594828</v>
      </c>
      <c r="U3" s="166">
        <f t="shared" si="2"/>
        <v>1.8921978605919181</v>
      </c>
      <c r="V3" s="166">
        <f t="shared" si="2"/>
        <v>7.6750687336829699</v>
      </c>
      <c r="W3" s="256">
        <f>SUM(V3:V7)</f>
        <v>33.130790379594764</v>
      </c>
      <c r="Z3" s="81">
        <f>A63</f>
        <v>500</v>
      </c>
      <c r="AA3" s="82">
        <f>B63</f>
        <v>515</v>
      </c>
      <c r="AB3" s="34">
        <f>C3</f>
        <v>2</v>
      </c>
      <c r="AC3" s="34">
        <f t="shared" ref="AC3:AC34" si="3">D3+D183</f>
        <v>0</v>
      </c>
      <c r="AD3" s="34">
        <f t="shared" ref="AD3:AF18" si="4">E3+E183</f>
        <v>0</v>
      </c>
      <c r="AE3" s="34">
        <f t="shared" si="4"/>
        <v>0</v>
      </c>
      <c r="AF3" s="35">
        <f t="shared" si="4"/>
        <v>0</v>
      </c>
      <c r="AG3" s="163"/>
      <c r="AH3" s="163"/>
      <c r="AI3" s="163"/>
      <c r="AJ3" s="163"/>
      <c r="AK3" s="163"/>
    </row>
    <row r="4" spans="1:37" x14ac:dyDescent="0.25">
      <c r="A4" s="59">
        <f>'AFORO-Boy.-Calle 43'!C138</f>
        <v>515</v>
      </c>
      <c r="B4" s="59">
        <f>'AFORO-Boy.-Calle 43'!D138</f>
        <v>530</v>
      </c>
      <c r="C4" s="60">
        <f>'AFORO-Boy.-Calle 43'!F138</f>
        <v>2</v>
      </c>
      <c r="D4" s="31">
        <f>'AFORO-Boy.-Calle 43'!G138</f>
        <v>0</v>
      </c>
      <c r="E4" s="31">
        <f>'AFORO-Boy.-Calle 43'!H138</f>
        <v>0</v>
      </c>
      <c r="F4" s="31">
        <f>'AFORO-Boy.-Calle 43'!I138</f>
        <v>0</v>
      </c>
      <c r="G4" s="31">
        <f>'AFORO-Boy.-Calle 43'!J138</f>
        <v>0</v>
      </c>
      <c r="J4" s="216"/>
      <c r="K4" s="217"/>
      <c r="L4" s="149" t="str">
        <f>C67</f>
        <v>2B</v>
      </c>
      <c r="M4" s="71">
        <f>IF($C$67&gt;0,SUM(D67:D82)," ")</f>
        <v>4258</v>
      </c>
      <c r="N4" s="71">
        <f t="shared" ref="N4:P4" si="5">IF($C$59&gt;0,SUM(E59:E78)," ")</f>
        <v>285</v>
      </c>
      <c r="O4" s="71">
        <f t="shared" si="5"/>
        <v>260</v>
      </c>
      <c r="P4" s="71">
        <f t="shared" si="5"/>
        <v>5765</v>
      </c>
      <c r="Q4" s="71">
        <f t="shared" ref="Q4:Q7" si="6">SUM(M4:P4)</f>
        <v>10568</v>
      </c>
      <c r="R4" s="72">
        <f t="shared" si="2"/>
        <v>9.837580574359448</v>
      </c>
      <c r="S4" s="72">
        <f t="shared" si="2"/>
        <v>0.65845713097520964</v>
      </c>
      <c r="T4" s="72">
        <f t="shared" si="2"/>
        <v>0.60069773352124389</v>
      </c>
      <c r="U4" s="72">
        <f t="shared" si="2"/>
        <v>13.319317052884506</v>
      </c>
      <c r="V4" s="72">
        <f t="shared" si="2"/>
        <v>24.416052491740405</v>
      </c>
      <c r="W4" s="221"/>
      <c r="Z4" s="81">
        <f t="shared" ref="Z4:AA19" si="7">A64</f>
        <v>515</v>
      </c>
      <c r="AA4" s="82">
        <f t="shared" si="7"/>
        <v>530</v>
      </c>
      <c r="AB4" s="34">
        <f t="shared" ref="AB4:AB62" si="8">C4</f>
        <v>2</v>
      </c>
      <c r="AC4" s="34">
        <f t="shared" si="3"/>
        <v>0</v>
      </c>
      <c r="AD4" s="34">
        <f t="shared" si="4"/>
        <v>0</v>
      </c>
      <c r="AE4" s="34">
        <f t="shared" si="4"/>
        <v>0</v>
      </c>
      <c r="AF4" s="35">
        <f t="shared" si="4"/>
        <v>0</v>
      </c>
      <c r="AG4" s="163"/>
      <c r="AH4" s="163"/>
      <c r="AI4" s="163"/>
      <c r="AJ4" s="163"/>
      <c r="AK4" s="163"/>
    </row>
    <row r="5" spans="1:37" x14ac:dyDescent="0.25">
      <c r="A5" s="59">
        <f>'AFORO-Boy.-Calle 43'!C139</f>
        <v>530</v>
      </c>
      <c r="B5" s="59">
        <f>'AFORO-Boy.-Calle 43'!D139</f>
        <v>545</v>
      </c>
      <c r="C5" s="60">
        <f>'AFORO-Boy.-Calle 43'!F139</f>
        <v>2</v>
      </c>
      <c r="D5" s="31">
        <f>'AFORO-Boy.-Calle 43'!G139</f>
        <v>0</v>
      </c>
      <c r="E5" s="31">
        <f>'AFORO-Boy.-Calle 43'!H139</f>
        <v>0</v>
      </c>
      <c r="F5" s="31">
        <f>'AFORO-Boy.-Calle 43'!I139</f>
        <v>0</v>
      </c>
      <c r="G5" s="31">
        <f>'AFORO-Boy.-Calle 43'!J139</f>
        <v>0</v>
      </c>
      <c r="J5" s="216"/>
      <c r="K5" s="217"/>
      <c r="L5" s="150">
        <f>C127</f>
        <v>6</v>
      </c>
      <c r="M5" s="71">
        <f>IF($C$127&gt;0,SUM(D127:D142))</f>
        <v>0</v>
      </c>
      <c r="N5" s="71">
        <f t="shared" ref="N5:O5" si="9">IF($C$127&gt;0,SUM(E127:E142))</f>
        <v>0</v>
      </c>
      <c r="O5" s="71">
        <f t="shared" si="9"/>
        <v>0</v>
      </c>
      <c r="P5" s="71">
        <f>IF($C$127&gt;0,SUM(G127:G142))</f>
        <v>0</v>
      </c>
      <c r="Q5" s="71">
        <f>SUM(M5:P5)</f>
        <v>0</v>
      </c>
      <c r="R5" s="72">
        <f t="shared" ref="R5:V7" si="10">M5/$Q$13*100</f>
        <v>0</v>
      </c>
      <c r="S5" s="72">
        <f t="shared" si="10"/>
        <v>0</v>
      </c>
      <c r="T5" s="72">
        <f t="shared" si="10"/>
        <v>0</v>
      </c>
      <c r="U5" s="72">
        <f t="shared" si="10"/>
        <v>0</v>
      </c>
      <c r="V5" s="72">
        <f t="shared" si="10"/>
        <v>0</v>
      </c>
      <c r="W5" s="221"/>
      <c r="Z5" s="81">
        <f t="shared" si="7"/>
        <v>530</v>
      </c>
      <c r="AA5" s="82">
        <f t="shared" si="7"/>
        <v>545</v>
      </c>
      <c r="AB5" s="34">
        <f t="shared" si="8"/>
        <v>2</v>
      </c>
      <c r="AC5" s="34">
        <f t="shared" si="3"/>
        <v>0</v>
      </c>
      <c r="AD5" s="34">
        <f t="shared" si="4"/>
        <v>0</v>
      </c>
      <c r="AE5" s="34">
        <f t="shared" si="4"/>
        <v>0</v>
      </c>
      <c r="AF5" s="35">
        <f t="shared" si="4"/>
        <v>0</v>
      </c>
      <c r="AG5" s="163"/>
      <c r="AH5" s="163"/>
      <c r="AI5" s="163"/>
      <c r="AJ5" s="163"/>
      <c r="AK5" s="163"/>
    </row>
    <row r="6" spans="1:37" x14ac:dyDescent="0.25">
      <c r="A6" s="59">
        <f>'AFORO-Boy.-Calle 43'!C140</f>
        <v>545</v>
      </c>
      <c r="B6" s="59">
        <f>'AFORO-Boy.-Calle 43'!D140</f>
        <v>600</v>
      </c>
      <c r="C6" s="60">
        <f>'AFORO-Boy.-Calle 43'!F140</f>
        <v>2</v>
      </c>
      <c r="D6" s="31">
        <f>'AFORO-Boy.-Calle 43'!G140</f>
        <v>0</v>
      </c>
      <c r="E6" s="31">
        <f>'AFORO-Boy.-Calle 43'!H140</f>
        <v>0</v>
      </c>
      <c r="F6" s="31">
        <f>'AFORO-Boy.-Calle 43'!I140</f>
        <v>0</v>
      </c>
      <c r="G6" s="31">
        <f>'AFORO-Boy.-Calle 43'!J140</f>
        <v>0</v>
      </c>
      <c r="J6" s="216"/>
      <c r="K6" s="217"/>
      <c r="L6" s="150" t="str">
        <f>C187</f>
        <v>9(2)</v>
      </c>
      <c r="M6" s="71">
        <f>IF($C$187&gt;0,SUM(D187:D202)," ")</f>
        <v>219</v>
      </c>
      <c r="N6" s="71">
        <f t="shared" ref="N6:P6" si="11">IF($C$187&gt;0,SUM(E187:E202)," ")</f>
        <v>28</v>
      </c>
      <c r="O6" s="71">
        <f t="shared" si="11"/>
        <v>92</v>
      </c>
      <c r="P6" s="71">
        <f t="shared" si="11"/>
        <v>111</v>
      </c>
      <c r="Q6" s="71">
        <f t="shared" si="6"/>
        <v>450</v>
      </c>
      <c r="R6" s="72">
        <f t="shared" si="10"/>
        <v>0.50597232169674011</v>
      </c>
      <c r="S6" s="72">
        <f t="shared" si="10"/>
        <v>6.469052514844166E-2</v>
      </c>
      <c r="T6" s="72">
        <f t="shared" si="10"/>
        <v>0.21255458263059399</v>
      </c>
      <c r="U6" s="72">
        <f t="shared" si="10"/>
        <v>0.25645172469560801</v>
      </c>
      <c r="V6" s="72">
        <f t="shared" si="10"/>
        <v>1.0396691541713836</v>
      </c>
      <c r="W6" s="221"/>
      <c r="Z6" s="81">
        <f t="shared" si="7"/>
        <v>545</v>
      </c>
      <c r="AA6" s="82">
        <f t="shared" si="7"/>
        <v>600</v>
      </c>
      <c r="AB6" s="34">
        <f t="shared" si="8"/>
        <v>2</v>
      </c>
      <c r="AC6" s="34">
        <f t="shared" si="3"/>
        <v>0</v>
      </c>
      <c r="AD6" s="34">
        <f t="shared" si="4"/>
        <v>0</v>
      </c>
      <c r="AE6" s="34">
        <f t="shared" si="4"/>
        <v>0</v>
      </c>
      <c r="AF6" s="35">
        <f t="shared" si="4"/>
        <v>0</v>
      </c>
      <c r="AG6" s="163"/>
      <c r="AH6" s="163"/>
      <c r="AI6" s="163"/>
      <c r="AJ6" s="163"/>
      <c r="AK6" s="163"/>
    </row>
    <row r="7" spans="1:37" x14ac:dyDescent="0.25">
      <c r="A7" s="59">
        <f>'AFORO-Boy.-Calle 43'!C141</f>
        <v>600</v>
      </c>
      <c r="B7" s="59">
        <f>'AFORO-Boy.-Calle 43'!D141</f>
        <v>615</v>
      </c>
      <c r="C7" s="60">
        <f>'AFORO-Boy.-Calle 43'!F141</f>
        <v>2</v>
      </c>
      <c r="D7" s="31">
        <f>'AFORO-Boy.-Calle 43'!G141</f>
        <v>40</v>
      </c>
      <c r="E7" s="31">
        <f>'AFORO-Boy.-Calle 43'!H141</f>
        <v>93</v>
      </c>
      <c r="F7" s="31">
        <f>'AFORO-Boy.-Calle 43'!I141</f>
        <v>48</v>
      </c>
      <c r="G7" s="31">
        <f>'AFORO-Boy.-Calle 43'!J141</f>
        <v>37</v>
      </c>
      <c r="J7" s="216"/>
      <c r="K7" s="217"/>
      <c r="L7" s="150" t="str">
        <f>C247</f>
        <v>10(2)</v>
      </c>
      <c r="M7" s="71">
        <f>IF($C$247&gt;0,SUM(D247:D262))</f>
        <v>0</v>
      </c>
      <c r="N7" s="71">
        <f t="shared" ref="N7:P7" si="12">IF($C$247&gt;0,SUM(E247:E262))</f>
        <v>0</v>
      </c>
      <c r="O7" s="71">
        <f t="shared" si="12"/>
        <v>0</v>
      </c>
      <c r="P7" s="71">
        <f t="shared" si="12"/>
        <v>0</v>
      </c>
      <c r="Q7" s="71">
        <f t="shared" si="6"/>
        <v>0</v>
      </c>
      <c r="R7" s="72">
        <f t="shared" si="10"/>
        <v>0</v>
      </c>
      <c r="S7" s="72">
        <f t="shared" si="10"/>
        <v>0</v>
      </c>
      <c r="T7" s="72">
        <f t="shared" si="10"/>
        <v>0</v>
      </c>
      <c r="U7" s="72">
        <f t="shared" si="10"/>
        <v>0</v>
      </c>
      <c r="V7" s="72">
        <f t="shared" si="10"/>
        <v>0</v>
      </c>
      <c r="W7" s="221"/>
      <c r="Z7" s="81">
        <f t="shared" si="7"/>
        <v>600</v>
      </c>
      <c r="AA7" s="82">
        <f t="shared" si="7"/>
        <v>615</v>
      </c>
      <c r="AB7" s="34">
        <f t="shared" si="8"/>
        <v>2</v>
      </c>
      <c r="AC7" s="34">
        <f t="shared" si="3"/>
        <v>64</v>
      </c>
      <c r="AD7" s="34">
        <f t="shared" si="4"/>
        <v>94</v>
      </c>
      <c r="AE7" s="34">
        <f t="shared" si="4"/>
        <v>51</v>
      </c>
      <c r="AF7" s="35">
        <f t="shared" si="4"/>
        <v>45</v>
      </c>
      <c r="AG7" s="174" t="str">
        <f>Z7&amp;" a "&amp;AA22</f>
        <v>600 a 1000</v>
      </c>
      <c r="AH7" s="163">
        <f>ROUNDUP(AVERAGE($AC$6:$AC$22),0)</f>
        <v>48</v>
      </c>
      <c r="AI7" s="163">
        <f>ROUNDUP(AVERAGE($AD$6:$AD$22),0)</f>
        <v>72</v>
      </c>
      <c r="AJ7" s="163">
        <f>ROUNDUP(AVERAGE($AE$6:$AE$22),0)</f>
        <v>49</v>
      </c>
      <c r="AK7" s="163">
        <f>ROUNDUP(AVERAGE($AF$6:$AF$22),0)</f>
        <v>55</v>
      </c>
    </row>
    <row r="8" spans="1:37" x14ac:dyDescent="0.25">
      <c r="A8" s="59">
        <f>'AFORO-Boy.-Calle 43'!C142</f>
        <v>615</v>
      </c>
      <c r="B8" s="59">
        <f>'AFORO-Boy.-Calle 43'!D142</f>
        <v>630</v>
      </c>
      <c r="C8" s="60">
        <f>'AFORO-Boy.-Calle 43'!F142</f>
        <v>2</v>
      </c>
      <c r="D8" s="31">
        <f>'AFORO-Boy.-Calle 43'!G142</f>
        <v>28</v>
      </c>
      <c r="E8" s="31">
        <f>'AFORO-Boy.-Calle 43'!H142</f>
        <v>106</v>
      </c>
      <c r="F8" s="31">
        <f>'AFORO-Boy.-Calle 43'!I142</f>
        <v>52</v>
      </c>
      <c r="G8" s="31">
        <f>'AFORO-Boy.-Calle 43'!J142</f>
        <v>62</v>
      </c>
      <c r="J8" s="216">
        <f>A47</f>
        <v>1600</v>
      </c>
      <c r="K8" s="217">
        <f>B62</f>
        <v>2000</v>
      </c>
      <c r="L8" s="70">
        <f>C47</f>
        <v>2</v>
      </c>
      <c r="M8" s="71">
        <f>IF($C$47&gt;0,SUM(D47:D62))</f>
        <v>781</v>
      </c>
      <c r="N8" s="71">
        <f>IF($C$47&gt;0,SUM(E47:E62))</f>
        <v>1042</v>
      </c>
      <c r="O8" s="71">
        <f>IF($C$47&gt;0,SUM(F47:F62))</f>
        <v>662</v>
      </c>
      <c r="P8" s="71">
        <f>IF($C$47&gt;0,SUM(G47:G62))</f>
        <v>471</v>
      </c>
      <c r="Q8" s="71">
        <f>SUM(M8:P8)</f>
        <v>2956</v>
      </c>
      <c r="R8" s="72">
        <f t="shared" ref="R8:V9" si="13">M8/$Q$13*100</f>
        <v>1.8044035764618902</v>
      </c>
      <c r="S8" s="72">
        <f t="shared" si="13"/>
        <v>2.4074116858812928</v>
      </c>
      <c r="T8" s="72">
        <f t="shared" si="13"/>
        <v>1.5294688445810132</v>
      </c>
      <c r="U8" s="72">
        <f t="shared" si="13"/>
        <v>1.0881870480327149</v>
      </c>
      <c r="V8" s="72">
        <f t="shared" si="13"/>
        <v>6.829471154956912</v>
      </c>
      <c r="W8" s="221">
        <f>SUM(V8:V9)</f>
        <v>25.65672434905159</v>
      </c>
      <c r="Z8" s="81">
        <f t="shared" si="7"/>
        <v>615</v>
      </c>
      <c r="AA8" s="82">
        <f t="shared" si="7"/>
        <v>630</v>
      </c>
      <c r="AB8" s="34">
        <f t="shared" si="8"/>
        <v>2</v>
      </c>
      <c r="AC8" s="34">
        <f t="shared" si="3"/>
        <v>33</v>
      </c>
      <c r="AD8" s="34">
        <f t="shared" si="4"/>
        <v>109</v>
      </c>
      <c r="AE8" s="34">
        <f t="shared" si="4"/>
        <v>55</v>
      </c>
      <c r="AF8" s="35">
        <f t="shared" si="4"/>
        <v>70</v>
      </c>
      <c r="AG8" s="163"/>
      <c r="AH8" s="163">
        <f t="shared" ref="AH8:AH22" si="14">ROUNDUP(AVERAGE($AC$6:$AC$22),0)</f>
        <v>48</v>
      </c>
      <c r="AI8" s="163">
        <f t="shared" ref="AI8:AI22" si="15">ROUNDUP(AVERAGE($AD$6:$AD$22),0)</f>
        <v>72</v>
      </c>
      <c r="AJ8" s="163">
        <f t="shared" ref="AJ8:AJ22" si="16">ROUNDUP(AVERAGE($AE$6:$AE$22),0)</f>
        <v>49</v>
      </c>
      <c r="AK8" s="163">
        <f t="shared" ref="AK8:AK22" si="17">ROUNDUP(AVERAGE($AF$6:$AF$22),0)</f>
        <v>55</v>
      </c>
    </row>
    <row r="9" spans="1:37" x14ac:dyDescent="0.25">
      <c r="A9" s="59">
        <f>'AFORO-Boy.-Calle 43'!C143</f>
        <v>630</v>
      </c>
      <c r="B9" s="59">
        <f>'AFORO-Boy.-Calle 43'!D143</f>
        <v>645</v>
      </c>
      <c r="C9" s="60">
        <f>'AFORO-Boy.-Calle 43'!F143</f>
        <v>2</v>
      </c>
      <c r="D9" s="31">
        <f>'AFORO-Boy.-Calle 43'!G143</f>
        <v>21</v>
      </c>
      <c r="E9" s="31">
        <f>'AFORO-Boy.-Calle 43'!H143</f>
        <v>78</v>
      </c>
      <c r="F9" s="31">
        <f>'AFORO-Boy.-Calle 43'!I143</f>
        <v>36</v>
      </c>
      <c r="G9" s="31">
        <f>'AFORO-Boy.-Calle 43'!J143</f>
        <v>63</v>
      </c>
      <c r="J9" s="216"/>
      <c r="K9" s="217"/>
      <c r="L9" s="70" t="str">
        <f>C107</f>
        <v>2B</v>
      </c>
      <c r="M9" s="71">
        <f>IF($C$107&gt;0,SUM(D107:D122)," ")</f>
        <v>5061</v>
      </c>
      <c r="N9" s="71">
        <f>IF($C$107&gt;0,SUM(E107:E122)," ")</f>
        <v>103</v>
      </c>
      <c r="O9" s="71">
        <f>IF($C$107&gt;0,SUM(F107:F122)," ")</f>
        <v>449</v>
      </c>
      <c r="P9" s="71">
        <f>IF($C$107&gt;0,SUM(G107:G122)," ")</f>
        <v>2536</v>
      </c>
      <c r="Q9" s="71">
        <f>SUM(M9:P9)</f>
        <v>8149</v>
      </c>
      <c r="R9" s="72">
        <f t="shared" si="13"/>
        <v>11.692812420580829</v>
      </c>
      <c r="S9" s="72">
        <f t="shared" si="13"/>
        <v>0.23796871751033893</v>
      </c>
      <c r="T9" s="72">
        <f t="shared" si="13"/>
        <v>1.037358778273225</v>
      </c>
      <c r="U9" s="72">
        <f t="shared" si="13"/>
        <v>5.8591132777302866</v>
      </c>
      <c r="V9" s="72">
        <f t="shared" si="13"/>
        <v>18.827253194094677</v>
      </c>
      <c r="W9" s="221"/>
      <c r="Z9" s="81">
        <f t="shared" si="7"/>
        <v>630</v>
      </c>
      <c r="AA9" s="82">
        <f t="shared" si="7"/>
        <v>645</v>
      </c>
      <c r="AB9" s="34">
        <f t="shared" si="8"/>
        <v>2</v>
      </c>
      <c r="AC9" s="34">
        <f t="shared" si="3"/>
        <v>32</v>
      </c>
      <c r="AD9" s="34">
        <f t="shared" si="4"/>
        <v>80</v>
      </c>
      <c r="AE9" s="34">
        <f t="shared" si="4"/>
        <v>40</v>
      </c>
      <c r="AF9" s="35">
        <f t="shared" si="4"/>
        <v>71</v>
      </c>
      <c r="AG9" s="163"/>
      <c r="AH9" s="163">
        <f t="shared" si="14"/>
        <v>48</v>
      </c>
      <c r="AI9" s="163">
        <f t="shared" si="15"/>
        <v>72</v>
      </c>
      <c r="AJ9" s="163">
        <f t="shared" si="16"/>
        <v>49</v>
      </c>
      <c r="AK9" s="163">
        <f t="shared" si="17"/>
        <v>55</v>
      </c>
    </row>
    <row r="10" spans="1:37" x14ac:dyDescent="0.25">
      <c r="A10" s="59">
        <f>'AFORO-Boy.-Calle 43'!C144</f>
        <v>645</v>
      </c>
      <c r="B10" s="59">
        <f>'AFORO-Boy.-Calle 43'!D144</f>
        <v>700</v>
      </c>
      <c r="C10" s="60">
        <f>'AFORO-Boy.-Calle 43'!F144</f>
        <v>2</v>
      </c>
      <c r="D10" s="31">
        <f>'AFORO-Boy.-Calle 43'!G144</f>
        <v>30</v>
      </c>
      <c r="E10" s="31">
        <f>'AFORO-Boy.-Calle 43'!H144</f>
        <v>80</v>
      </c>
      <c r="F10" s="31">
        <f>'AFORO-Boy.-Calle 43'!I144</f>
        <v>27</v>
      </c>
      <c r="G10" s="31">
        <f>'AFORO-Boy.-Calle 43'!J144</f>
        <v>98</v>
      </c>
      <c r="J10" s="216"/>
      <c r="K10" s="217"/>
      <c r="L10" s="34">
        <f>C127</f>
        <v>6</v>
      </c>
      <c r="M10" s="71">
        <f>IF($C$167&gt;0,SUM(D167:D182))</f>
        <v>0</v>
      </c>
      <c r="N10" s="71">
        <f t="shared" ref="N10:P10" si="18">IF($C$167&gt;0,SUM(E167:E182))</f>
        <v>0</v>
      </c>
      <c r="O10" s="71">
        <f t="shared" si="18"/>
        <v>0</v>
      </c>
      <c r="P10" s="71">
        <f t="shared" si="18"/>
        <v>0</v>
      </c>
      <c r="Q10" s="71">
        <f t="shared" ref="Q10" si="19">SUM(M10:P10)</f>
        <v>0</v>
      </c>
      <c r="R10" s="72">
        <f t="shared" ref="R10:V12" si="20">M10/$Q$13*100</f>
        <v>0</v>
      </c>
      <c r="S10" s="72">
        <f t="shared" si="20"/>
        <v>0</v>
      </c>
      <c r="T10" s="72">
        <f t="shared" si="20"/>
        <v>0</v>
      </c>
      <c r="U10" s="72">
        <f t="shared" si="20"/>
        <v>0</v>
      </c>
      <c r="V10" s="72">
        <f t="shared" si="20"/>
        <v>0</v>
      </c>
      <c r="W10" s="221"/>
      <c r="Z10" s="81">
        <f t="shared" si="7"/>
        <v>645</v>
      </c>
      <c r="AA10" s="82">
        <f t="shared" si="7"/>
        <v>700</v>
      </c>
      <c r="AB10" s="34">
        <f t="shared" si="8"/>
        <v>2</v>
      </c>
      <c r="AC10" s="34">
        <f t="shared" si="3"/>
        <v>33</v>
      </c>
      <c r="AD10" s="34">
        <f t="shared" si="4"/>
        <v>82</v>
      </c>
      <c r="AE10" s="34">
        <f t="shared" si="4"/>
        <v>33</v>
      </c>
      <c r="AF10" s="35">
        <f t="shared" si="4"/>
        <v>113</v>
      </c>
      <c r="AG10" s="3"/>
      <c r="AH10" s="163">
        <f t="shared" si="14"/>
        <v>48</v>
      </c>
      <c r="AI10" s="163">
        <f t="shared" si="15"/>
        <v>72</v>
      </c>
      <c r="AJ10" s="163">
        <f t="shared" si="16"/>
        <v>49</v>
      </c>
      <c r="AK10" s="163">
        <f t="shared" si="17"/>
        <v>55</v>
      </c>
    </row>
    <row r="11" spans="1:37" x14ac:dyDescent="0.25">
      <c r="A11" s="59">
        <f>'AFORO-Boy.-Calle 43'!C145</f>
        <v>700</v>
      </c>
      <c r="B11" s="59">
        <f>'AFORO-Boy.-Calle 43'!D145</f>
        <v>715</v>
      </c>
      <c r="C11" s="60">
        <f>'AFORO-Boy.-Calle 43'!F145</f>
        <v>2</v>
      </c>
      <c r="D11" s="31">
        <f>'AFORO-Boy.-Calle 43'!G145</f>
        <v>30</v>
      </c>
      <c r="E11" s="31">
        <f>'AFORO-Boy.-Calle 43'!H145</f>
        <v>77</v>
      </c>
      <c r="F11" s="31">
        <f>'AFORO-Boy.-Calle 43'!I145</f>
        <v>37</v>
      </c>
      <c r="G11" s="31">
        <f>'AFORO-Boy.-Calle 43'!J145</f>
        <v>110</v>
      </c>
      <c r="J11" s="216"/>
      <c r="K11" s="217"/>
      <c r="L11" s="34" t="str">
        <f>C227</f>
        <v>9(2)</v>
      </c>
      <c r="M11" s="71">
        <f>IF($C$227&gt;0,SUM(D227:D242)," ")</f>
        <v>416</v>
      </c>
      <c r="N11" s="71">
        <f t="shared" ref="N11:Q11" si="21">IF($C$227&gt;0,SUM(E227:E242)," ")</f>
        <v>55</v>
      </c>
      <c r="O11" s="71">
        <f t="shared" si="21"/>
        <v>155</v>
      </c>
      <c r="P11" s="71">
        <f t="shared" si="21"/>
        <v>109</v>
      </c>
      <c r="Q11" s="71">
        <f t="shared" si="21"/>
        <v>0</v>
      </c>
      <c r="R11" s="72">
        <f t="shared" si="20"/>
        <v>0.96111637363399027</v>
      </c>
      <c r="S11" s="72">
        <f t="shared" si="20"/>
        <v>0.12707067439872466</v>
      </c>
      <c r="T11" s="72">
        <f t="shared" si="20"/>
        <v>0.35810826421458769</v>
      </c>
      <c r="U11" s="72">
        <f t="shared" si="20"/>
        <v>0.25183097289929068</v>
      </c>
      <c r="V11" s="72">
        <f t="shared" si="20"/>
        <v>0</v>
      </c>
      <c r="W11" s="221"/>
      <c r="Z11" s="81">
        <f t="shared" si="7"/>
        <v>700</v>
      </c>
      <c r="AA11" s="82">
        <f t="shared" si="7"/>
        <v>715</v>
      </c>
      <c r="AB11" s="34">
        <f t="shared" si="8"/>
        <v>2</v>
      </c>
      <c r="AC11" s="34">
        <f t="shared" si="3"/>
        <v>39</v>
      </c>
      <c r="AD11" s="34">
        <f t="shared" si="4"/>
        <v>79</v>
      </c>
      <c r="AE11" s="34">
        <f t="shared" si="4"/>
        <v>39</v>
      </c>
      <c r="AF11" s="35">
        <f t="shared" si="4"/>
        <v>115</v>
      </c>
      <c r="AG11" s="163"/>
      <c r="AH11" s="163">
        <f t="shared" si="14"/>
        <v>48</v>
      </c>
      <c r="AI11" s="163">
        <f t="shared" si="15"/>
        <v>72</v>
      </c>
      <c r="AJ11" s="163">
        <f t="shared" si="16"/>
        <v>49</v>
      </c>
      <c r="AK11" s="163">
        <f t="shared" si="17"/>
        <v>55</v>
      </c>
    </row>
    <row r="12" spans="1:37" x14ac:dyDescent="0.25">
      <c r="A12" s="59">
        <f>'AFORO-Boy.-Calle 43'!C146</f>
        <v>715</v>
      </c>
      <c r="B12" s="59">
        <f>'AFORO-Boy.-Calle 43'!D146</f>
        <v>730</v>
      </c>
      <c r="C12" s="60">
        <f>'AFORO-Boy.-Calle 43'!F146</f>
        <v>2</v>
      </c>
      <c r="D12" s="31">
        <f>'AFORO-Boy.-Calle 43'!G146</f>
        <v>28</v>
      </c>
      <c r="E12" s="31">
        <f>'AFORO-Boy.-Calle 43'!H146</f>
        <v>67</v>
      </c>
      <c r="F12" s="31">
        <f>'AFORO-Boy.-Calle 43'!I146</f>
        <v>50</v>
      </c>
      <c r="G12" s="31">
        <f>'AFORO-Boy.-Calle 43'!J146</f>
        <v>64</v>
      </c>
      <c r="J12" s="216"/>
      <c r="K12" s="217"/>
      <c r="L12" s="34" t="str">
        <f>C287</f>
        <v>10(2)</v>
      </c>
      <c r="M12" s="71">
        <f>IF($C$287&gt;0,SUM(D287:D302))</f>
        <v>0</v>
      </c>
      <c r="N12" s="71">
        <f t="shared" ref="N12:Q12" si="22">IF($C$287&gt;0,SUM(E287:E302))</f>
        <v>0</v>
      </c>
      <c r="O12" s="71">
        <f t="shared" si="22"/>
        <v>0</v>
      </c>
      <c r="P12" s="71">
        <f t="shared" si="22"/>
        <v>0</v>
      </c>
      <c r="Q12" s="71">
        <f t="shared" si="22"/>
        <v>0</v>
      </c>
      <c r="R12" s="72">
        <f t="shared" si="20"/>
        <v>0</v>
      </c>
      <c r="S12" s="72">
        <f t="shared" si="20"/>
        <v>0</v>
      </c>
      <c r="T12" s="72">
        <f t="shared" si="20"/>
        <v>0</v>
      </c>
      <c r="U12" s="72">
        <f t="shared" si="20"/>
        <v>0</v>
      </c>
      <c r="V12" s="72">
        <f t="shared" si="20"/>
        <v>0</v>
      </c>
      <c r="W12" s="221"/>
      <c r="Z12" s="81">
        <f t="shared" si="7"/>
        <v>715</v>
      </c>
      <c r="AA12" s="82">
        <f t="shared" si="7"/>
        <v>730</v>
      </c>
      <c r="AB12" s="34">
        <f t="shared" si="8"/>
        <v>2</v>
      </c>
      <c r="AC12" s="34">
        <f t="shared" si="3"/>
        <v>31</v>
      </c>
      <c r="AD12" s="34">
        <f t="shared" si="4"/>
        <v>69</v>
      </c>
      <c r="AE12" s="34">
        <f t="shared" si="4"/>
        <v>53</v>
      </c>
      <c r="AF12" s="35">
        <f t="shared" si="4"/>
        <v>81</v>
      </c>
      <c r="AG12" s="163"/>
      <c r="AH12" s="163">
        <f t="shared" si="14"/>
        <v>48</v>
      </c>
      <c r="AI12" s="163">
        <f t="shared" si="15"/>
        <v>72</v>
      </c>
      <c r="AJ12" s="163">
        <f t="shared" si="16"/>
        <v>49</v>
      </c>
      <c r="AK12" s="163">
        <f t="shared" si="17"/>
        <v>55</v>
      </c>
    </row>
    <row r="13" spans="1:37" ht="15.75" thickBot="1" x14ac:dyDescent="0.3">
      <c r="A13" s="59">
        <f>'AFORO-Boy.-Calle 43'!C147</f>
        <v>730</v>
      </c>
      <c r="B13" s="59">
        <f>'AFORO-Boy.-Calle 43'!D147</f>
        <v>745</v>
      </c>
      <c r="C13" s="60">
        <f>'AFORO-Boy.-Calle 43'!F147</f>
        <v>2</v>
      </c>
      <c r="D13" s="31">
        <f>'AFORO-Boy.-Calle 43'!G147</f>
        <v>39</v>
      </c>
      <c r="E13" s="31">
        <f>'AFORO-Boy.-Calle 43'!H147</f>
        <v>69</v>
      </c>
      <c r="F13" s="31">
        <f>'AFORO-Boy.-Calle 43'!I147</f>
        <v>49</v>
      </c>
      <c r="G13" s="31">
        <f>'AFORO-Boy.-Calle 43'!J147</f>
        <v>75</v>
      </c>
      <c r="J13" s="73">
        <f>A3</f>
        <v>500</v>
      </c>
      <c r="K13" s="74">
        <f>B62</f>
        <v>2000</v>
      </c>
      <c r="L13" s="75"/>
      <c r="M13" s="76">
        <f>SUM(D3:D302)</f>
        <v>20767</v>
      </c>
      <c r="N13" s="76">
        <f t="shared" ref="N13:P13" si="23">SUM(E3:E302)</f>
        <v>3899</v>
      </c>
      <c r="O13" s="76">
        <f t="shared" si="23"/>
        <v>4925</v>
      </c>
      <c r="P13" s="76">
        <f t="shared" si="23"/>
        <v>13692</v>
      </c>
      <c r="Q13" s="77">
        <f>SUM(M13:P13)</f>
        <v>43283</v>
      </c>
      <c r="R13" s="78">
        <f>M13/$Q13*100</f>
        <v>47.979576277060275</v>
      </c>
      <c r="S13" s="78">
        <f>N13/$Q13*100</f>
        <v>9.0081556269204999</v>
      </c>
      <c r="T13" s="78">
        <f>O13/$Q13*100</f>
        <v>11.378601298431255</v>
      </c>
      <c r="U13" s="78">
        <f>P13/$Q13*100</f>
        <v>31.633666797587967</v>
      </c>
      <c r="V13" s="214">
        <f>Q13/$Q13*100</f>
        <v>100</v>
      </c>
      <c r="W13" s="215"/>
      <c r="Z13" s="81">
        <f t="shared" si="7"/>
        <v>730</v>
      </c>
      <c r="AA13" s="82">
        <f t="shared" si="7"/>
        <v>745</v>
      </c>
      <c r="AB13" s="34">
        <f t="shared" si="8"/>
        <v>2</v>
      </c>
      <c r="AC13" s="34">
        <f t="shared" si="3"/>
        <v>49</v>
      </c>
      <c r="AD13" s="34">
        <f t="shared" si="4"/>
        <v>72</v>
      </c>
      <c r="AE13" s="34">
        <f t="shared" si="4"/>
        <v>53</v>
      </c>
      <c r="AF13" s="35">
        <f t="shared" si="4"/>
        <v>80</v>
      </c>
      <c r="AG13" s="163"/>
      <c r="AH13" s="163">
        <f t="shared" si="14"/>
        <v>48</v>
      </c>
      <c r="AI13" s="163">
        <f t="shared" si="15"/>
        <v>72</v>
      </c>
      <c r="AJ13" s="163">
        <f t="shared" si="16"/>
        <v>49</v>
      </c>
      <c r="AK13" s="163">
        <f t="shared" si="17"/>
        <v>55</v>
      </c>
    </row>
    <row r="14" spans="1:37" x14ac:dyDescent="0.25">
      <c r="A14" s="59">
        <f>'AFORO-Boy.-Calle 43'!C148</f>
        <v>745</v>
      </c>
      <c r="B14" s="59">
        <f>'AFORO-Boy.-Calle 43'!D148</f>
        <v>800</v>
      </c>
      <c r="C14" s="60">
        <f>'AFORO-Boy.-Calle 43'!F148</f>
        <v>2</v>
      </c>
      <c r="D14" s="31">
        <f>'AFORO-Boy.-Calle 43'!G148</f>
        <v>27</v>
      </c>
      <c r="E14" s="31">
        <f>'AFORO-Boy.-Calle 43'!H148</f>
        <v>66</v>
      </c>
      <c r="F14" s="31">
        <f>'AFORO-Boy.-Calle 43'!I148</f>
        <v>49</v>
      </c>
      <c r="G14" s="31">
        <f>'AFORO-Boy.-Calle 43'!J148</f>
        <v>46</v>
      </c>
      <c r="Z14" s="81">
        <f t="shared" si="7"/>
        <v>745</v>
      </c>
      <c r="AA14" s="82">
        <f t="shared" si="7"/>
        <v>800</v>
      </c>
      <c r="AB14" s="34">
        <f t="shared" si="8"/>
        <v>2</v>
      </c>
      <c r="AC14" s="34">
        <f t="shared" si="3"/>
        <v>44</v>
      </c>
      <c r="AD14" s="34">
        <f t="shared" si="4"/>
        <v>71</v>
      </c>
      <c r="AE14" s="34">
        <f t="shared" si="4"/>
        <v>54</v>
      </c>
      <c r="AF14" s="35">
        <f t="shared" si="4"/>
        <v>48</v>
      </c>
      <c r="AG14" s="163"/>
      <c r="AH14" s="163">
        <f t="shared" si="14"/>
        <v>48</v>
      </c>
      <c r="AI14" s="163">
        <f t="shared" si="15"/>
        <v>72</v>
      </c>
      <c r="AJ14" s="163">
        <f t="shared" si="16"/>
        <v>49</v>
      </c>
      <c r="AK14" s="163">
        <f t="shared" si="17"/>
        <v>55</v>
      </c>
    </row>
    <row r="15" spans="1:37" x14ac:dyDescent="0.25">
      <c r="A15" s="59">
        <f>'AFORO-Boy.-Calle 43'!C149</f>
        <v>800</v>
      </c>
      <c r="B15" s="59">
        <f>'AFORO-Boy.-Calle 43'!D149</f>
        <v>815</v>
      </c>
      <c r="C15" s="60">
        <f>'AFORO-Boy.-Calle 43'!F149</f>
        <v>2</v>
      </c>
      <c r="D15" s="31">
        <f>'AFORO-Boy.-Calle 43'!G149</f>
        <v>27</v>
      </c>
      <c r="E15" s="31">
        <f>'AFORO-Boy.-Calle 43'!H149</f>
        <v>81</v>
      </c>
      <c r="F15" s="31">
        <f>'AFORO-Boy.-Calle 43'!I149</f>
        <v>62</v>
      </c>
      <c r="G15" s="31">
        <f>'AFORO-Boy.-Calle 43'!J149</f>
        <v>49</v>
      </c>
      <c r="Z15" s="81">
        <f t="shared" si="7"/>
        <v>800</v>
      </c>
      <c r="AA15" s="82">
        <f t="shared" si="7"/>
        <v>815</v>
      </c>
      <c r="AB15" s="34">
        <f t="shared" si="8"/>
        <v>2</v>
      </c>
      <c r="AC15" s="34">
        <f t="shared" si="3"/>
        <v>43</v>
      </c>
      <c r="AD15" s="34">
        <f t="shared" si="4"/>
        <v>83</v>
      </c>
      <c r="AE15" s="34">
        <f t="shared" si="4"/>
        <v>70</v>
      </c>
      <c r="AF15" s="35">
        <f t="shared" si="4"/>
        <v>65</v>
      </c>
      <c r="AG15" s="163"/>
      <c r="AH15" s="163">
        <f t="shared" si="14"/>
        <v>48</v>
      </c>
      <c r="AI15" s="163">
        <f t="shared" si="15"/>
        <v>72</v>
      </c>
      <c r="AJ15" s="163">
        <f t="shared" si="16"/>
        <v>49</v>
      </c>
      <c r="AK15" s="163">
        <f t="shared" si="17"/>
        <v>55</v>
      </c>
    </row>
    <row r="16" spans="1:37" x14ac:dyDescent="0.25">
      <c r="A16" s="59">
        <f>'AFORO-Boy.-Calle 43'!C150</f>
        <v>815</v>
      </c>
      <c r="B16" s="59">
        <f>'AFORO-Boy.-Calle 43'!D150</f>
        <v>830</v>
      </c>
      <c r="C16" s="60">
        <f>'AFORO-Boy.-Calle 43'!F150</f>
        <v>2</v>
      </c>
      <c r="D16" s="31">
        <f>'AFORO-Boy.-Calle 43'!G150</f>
        <v>26</v>
      </c>
      <c r="E16" s="31">
        <f>'AFORO-Boy.-Calle 43'!H150</f>
        <v>59</v>
      </c>
      <c r="F16" s="31">
        <f>'AFORO-Boy.-Calle 43'!I150</f>
        <v>62</v>
      </c>
      <c r="G16" s="31">
        <f>'AFORO-Boy.-Calle 43'!J150</f>
        <v>67</v>
      </c>
      <c r="Z16" s="81">
        <f t="shared" si="7"/>
        <v>815</v>
      </c>
      <c r="AA16" s="82">
        <f t="shared" si="7"/>
        <v>830</v>
      </c>
      <c r="AB16" s="34">
        <f t="shared" si="8"/>
        <v>2</v>
      </c>
      <c r="AC16" s="34">
        <f t="shared" si="3"/>
        <v>29</v>
      </c>
      <c r="AD16" s="34">
        <f t="shared" si="4"/>
        <v>61</v>
      </c>
      <c r="AE16" s="34">
        <f t="shared" si="4"/>
        <v>75</v>
      </c>
      <c r="AF16" s="35">
        <f t="shared" si="4"/>
        <v>73</v>
      </c>
      <c r="AG16" s="163"/>
      <c r="AH16" s="163">
        <f t="shared" si="14"/>
        <v>48</v>
      </c>
      <c r="AI16" s="163">
        <f t="shared" si="15"/>
        <v>72</v>
      </c>
      <c r="AJ16" s="163">
        <f t="shared" si="16"/>
        <v>49</v>
      </c>
      <c r="AK16" s="163">
        <f t="shared" si="17"/>
        <v>55</v>
      </c>
    </row>
    <row r="17" spans="1:37" x14ac:dyDescent="0.25">
      <c r="A17" s="59">
        <f>'AFORO-Boy.-Calle 43'!C151</f>
        <v>830</v>
      </c>
      <c r="B17" s="59">
        <f>'AFORO-Boy.-Calle 43'!D151</f>
        <v>845</v>
      </c>
      <c r="C17" s="60">
        <f>'AFORO-Boy.-Calle 43'!F151</f>
        <v>2</v>
      </c>
      <c r="D17" s="31">
        <f>'AFORO-Boy.-Calle 43'!G151</f>
        <v>59</v>
      </c>
      <c r="E17" s="31">
        <f>'AFORO-Boy.-Calle 43'!H151</f>
        <v>74</v>
      </c>
      <c r="F17" s="31">
        <f>'AFORO-Boy.-Calle 43'!I151</f>
        <v>53</v>
      </c>
      <c r="G17" s="31">
        <f>'AFORO-Boy.-Calle 43'!J151</f>
        <v>28</v>
      </c>
      <c r="Z17" s="81">
        <f t="shared" si="7"/>
        <v>830</v>
      </c>
      <c r="AA17" s="82">
        <f t="shared" si="7"/>
        <v>845</v>
      </c>
      <c r="AB17" s="34">
        <f t="shared" si="8"/>
        <v>2</v>
      </c>
      <c r="AC17" s="34">
        <f t="shared" si="3"/>
        <v>67</v>
      </c>
      <c r="AD17" s="34">
        <f t="shared" si="4"/>
        <v>77</v>
      </c>
      <c r="AE17" s="34">
        <f t="shared" si="4"/>
        <v>61</v>
      </c>
      <c r="AF17" s="35">
        <f t="shared" si="4"/>
        <v>31</v>
      </c>
      <c r="AG17" s="163"/>
      <c r="AH17" s="163">
        <f t="shared" si="14"/>
        <v>48</v>
      </c>
      <c r="AI17" s="163">
        <f t="shared" si="15"/>
        <v>72</v>
      </c>
      <c r="AJ17" s="163">
        <f t="shared" si="16"/>
        <v>49</v>
      </c>
      <c r="AK17" s="163">
        <f t="shared" si="17"/>
        <v>55</v>
      </c>
    </row>
    <row r="18" spans="1:37" x14ac:dyDescent="0.25">
      <c r="A18" s="59">
        <f>'AFORO-Boy.-Calle 43'!C152</f>
        <v>845</v>
      </c>
      <c r="B18" s="59">
        <f>'AFORO-Boy.-Calle 43'!D152</f>
        <v>900</v>
      </c>
      <c r="C18" s="60">
        <f>'AFORO-Boy.-Calle 43'!F152</f>
        <v>2</v>
      </c>
      <c r="D18" s="31">
        <f>'AFORO-Boy.-Calle 43'!G152</f>
        <v>50</v>
      </c>
      <c r="E18" s="31">
        <f>'AFORO-Boy.-Calle 43'!H152</f>
        <v>72</v>
      </c>
      <c r="F18" s="31">
        <f>'AFORO-Boy.-Calle 43'!I152</f>
        <v>47</v>
      </c>
      <c r="G18" s="31">
        <f>'AFORO-Boy.-Calle 43'!J152</f>
        <v>15</v>
      </c>
      <c r="Z18" s="81">
        <f t="shared" si="7"/>
        <v>845</v>
      </c>
      <c r="AA18" s="82">
        <f t="shared" si="7"/>
        <v>900</v>
      </c>
      <c r="AB18" s="34">
        <f t="shared" si="8"/>
        <v>2</v>
      </c>
      <c r="AC18" s="34">
        <f t="shared" si="3"/>
        <v>70</v>
      </c>
      <c r="AD18" s="34">
        <f t="shared" si="4"/>
        <v>72</v>
      </c>
      <c r="AE18" s="34">
        <f t="shared" si="4"/>
        <v>52</v>
      </c>
      <c r="AF18" s="35">
        <f t="shared" si="4"/>
        <v>22</v>
      </c>
      <c r="AG18" s="163"/>
      <c r="AH18" s="163">
        <f t="shared" si="14"/>
        <v>48</v>
      </c>
      <c r="AI18" s="163">
        <f t="shared" si="15"/>
        <v>72</v>
      </c>
      <c r="AJ18" s="163">
        <f t="shared" si="16"/>
        <v>49</v>
      </c>
      <c r="AK18" s="163">
        <f t="shared" si="17"/>
        <v>55</v>
      </c>
    </row>
    <row r="19" spans="1:37" x14ac:dyDescent="0.25">
      <c r="A19" s="59">
        <f>'AFORO-Boy.-Calle 43'!C153</f>
        <v>900</v>
      </c>
      <c r="B19" s="59">
        <f>'AFORO-Boy.-Calle 43'!D153</f>
        <v>915</v>
      </c>
      <c r="C19" s="60">
        <f>'AFORO-Boy.-Calle 43'!F153</f>
        <v>2</v>
      </c>
      <c r="D19" s="31">
        <f>'AFORO-Boy.-Calle 43'!G153</f>
        <v>44</v>
      </c>
      <c r="E19" s="31">
        <f>'AFORO-Boy.-Calle 43'!H153</f>
        <v>79</v>
      </c>
      <c r="F19" s="31">
        <f>'AFORO-Boy.-Calle 43'!I153</f>
        <v>36</v>
      </c>
      <c r="G19" s="31">
        <f>'AFORO-Boy.-Calle 43'!J153</f>
        <v>19</v>
      </c>
      <c r="Z19" s="81">
        <f t="shared" si="7"/>
        <v>900</v>
      </c>
      <c r="AA19" s="82">
        <f t="shared" si="7"/>
        <v>915</v>
      </c>
      <c r="AB19" s="34">
        <f t="shared" si="8"/>
        <v>2</v>
      </c>
      <c r="AC19" s="34">
        <f t="shared" si="3"/>
        <v>55</v>
      </c>
      <c r="AD19" s="34">
        <f t="shared" ref="AD19:AF34" si="24">E19+E199</f>
        <v>80</v>
      </c>
      <c r="AE19" s="34">
        <f t="shared" si="24"/>
        <v>41</v>
      </c>
      <c r="AF19" s="35">
        <f t="shared" si="24"/>
        <v>22</v>
      </c>
      <c r="AG19" s="163"/>
      <c r="AH19" s="163">
        <f t="shared" si="14"/>
        <v>48</v>
      </c>
      <c r="AI19" s="163">
        <f t="shared" si="15"/>
        <v>72</v>
      </c>
      <c r="AJ19" s="163">
        <f t="shared" si="16"/>
        <v>49</v>
      </c>
      <c r="AK19" s="163">
        <f t="shared" si="17"/>
        <v>55</v>
      </c>
    </row>
    <row r="20" spans="1:37" x14ac:dyDescent="0.25">
      <c r="A20" s="59">
        <f>'AFORO-Boy.-Calle 43'!C154</f>
        <v>915</v>
      </c>
      <c r="B20" s="59">
        <f>'AFORO-Boy.-Calle 43'!D154</f>
        <v>930</v>
      </c>
      <c r="C20" s="60">
        <f>'AFORO-Boy.-Calle 43'!F154</f>
        <v>2</v>
      </c>
      <c r="D20" s="31">
        <f>'AFORO-Boy.-Calle 43'!G154</f>
        <v>29</v>
      </c>
      <c r="E20" s="31">
        <f>'AFORO-Boy.-Calle 43'!H154</f>
        <v>69</v>
      </c>
      <c r="F20" s="31">
        <f>'AFORO-Boy.-Calle 43'!I154</f>
        <v>42</v>
      </c>
      <c r="G20" s="31">
        <f>'AFORO-Boy.-Calle 43'!J154</f>
        <v>29</v>
      </c>
      <c r="Z20" s="81">
        <f t="shared" ref="Z20:AA35" si="25">A80</f>
        <v>915</v>
      </c>
      <c r="AA20" s="82">
        <f t="shared" si="25"/>
        <v>930</v>
      </c>
      <c r="AB20" s="34">
        <f t="shared" si="8"/>
        <v>2</v>
      </c>
      <c r="AC20" s="34">
        <f t="shared" si="3"/>
        <v>45</v>
      </c>
      <c r="AD20" s="34">
        <f t="shared" si="24"/>
        <v>69</v>
      </c>
      <c r="AE20" s="34">
        <f t="shared" si="24"/>
        <v>53</v>
      </c>
      <c r="AF20" s="35">
        <f t="shared" si="24"/>
        <v>32</v>
      </c>
      <c r="AG20" s="163"/>
      <c r="AH20" s="163">
        <f t="shared" si="14"/>
        <v>48</v>
      </c>
      <c r="AI20" s="163">
        <f t="shared" si="15"/>
        <v>72</v>
      </c>
      <c r="AJ20" s="163">
        <f t="shared" si="16"/>
        <v>49</v>
      </c>
      <c r="AK20" s="163">
        <f t="shared" si="17"/>
        <v>55</v>
      </c>
    </row>
    <row r="21" spans="1:37" x14ac:dyDescent="0.25">
      <c r="A21" s="59">
        <f>'AFORO-Boy.-Calle 43'!C155</f>
        <v>930</v>
      </c>
      <c r="B21" s="59">
        <f>'AFORO-Boy.-Calle 43'!D155</f>
        <v>945</v>
      </c>
      <c r="C21" s="60">
        <f>'AFORO-Boy.-Calle 43'!F155</f>
        <v>2</v>
      </c>
      <c r="D21" s="31">
        <f>'AFORO-Boy.-Calle 43'!G155</f>
        <v>51</v>
      </c>
      <c r="E21" s="31">
        <f>'AFORO-Boy.-Calle 43'!H155</f>
        <v>73</v>
      </c>
      <c r="F21" s="31">
        <f>'AFORO-Boy.-Calle 43'!I155</f>
        <v>28</v>
      </c>
      <c r="G21" s="31">
        <f>'AFORO-Boy.-Calle 43'!J155</f>
        <v>35</v>
      </c>
      <c r="Z21" s="81">
        <f t="shared" si="25"/>
        <v>930</v>
      </c>
      <c r="AA21" s="82">
        <f t="shared" si="25"/>
        <v>945</v>
      </c>
      <c r="AB21" s="34">
        <f t="shared" si="8"/>
        <v>2</v>
      </c>
      <c r="AC21" s="34">
        <f t="shared" si="3"/>
        <v>83</v>
      </c>
      <c r="AD21" s="34">
        <f t="shared" si="24"/>
        <v>73</v>
      </c>
      <c r="AE21" s="34">
        <f t="shared" si="24"/>
        <v>33</v>
      </c>
      <c r="AF21" s="35">
        <f t="shared" si="24"/>
        <v>38</v>
      </c>
      <c r="AG21" s="163"/>
      <c r="AH21" s="163">
        <f t="shared" si="14"/>
        <v>48</v>
      </c>
      <c r="AI21" s="163">
        <f t="shared" si="15"/>
        <v>72</v>
      </c>
      <c r="AJ21" s="163">
        <f t="shared" si="16"/>
        <v>49</v>
      </c>
      <c r="AK21" s="163">
        <f t="shared" si="17"/>
        <v>55</v>
      </c>
    </row>
    <row r="22" spans="1:37" x14ac:dyDescent="0.25">
      <c r="A22" s="59">
        <f>'AFORO-Boy.-Calle 43'!C156</f>
        <v>945</v>
      </c>
      <c r="B22" s="59">
        <f>'AFORO-Boy.-Calle 43'!D156</f>
        <v>1000</v>
      </c>
      <c r="C22" s="60">
        <f>'AFORO-Boy.-Calle 43'!F156</f>
        <v>2</v>
      </c>
      <c r="D22" s="31">
        <f>'AFORO-Boy.-Calle 43'!G156</f>
        <v>55</v>
      </c>
      <c r="E22" s="31">
        <f>'AFORO-Boy.-Calle 43'!H156</f>
        <v>48</v>
      </c>
      <c r="F22" s="31">
        <f>'AFORO-Boy.-Calle 43'!I156</f>
        <v>50</v>
      </c>
      <c r="G22" s="31">
        <f>'AFORO-Boy.-Calle 43'!J156</f>
        <v>22</v>
      </c>
      <c r="Z22" s="81">
        <f t="shared" si="25"/>
        <v>945</v>
      </c>
      <c r="AA22" s="82">
        <f t="shared" si="25"/>
        <v>1000</v>
      </c>
      <c r="AB22" s="34">
        <f t="shared" si="8"/>
        <v>2</v>
      </c>
      <c r="AC22" s="34">
        <f t="shared" si="3"/>
        <v>86</v>
      </c>
      <c r="AD22" s="34">
        <f t="shared" si="24"/>
        <v>48</v>
      </c>
      <c r="AE22" s="34">
        <f t="shared" si="24"/>
        <v>57</v>
      </c>
      <c r="AF22" s="35">
        <f t="shared" si="24"/>
        <v>24</v>
      </c>
      <c r="AG22" s="163"/>
      <c r="AH22" s="163">
        <f t="shared" si="14"/>
        <v>48</v>
      </c>
      <c r="AI22" s="163">
        <f t="shared" si="15"/>
        <v>72</v>
      </c>
      <c r="AJ22" s="163">
        <f t="shared" si="16"/>
        <v>49</v>
      </c>
      <c r="AK22" s="163">
        <f t="shared" si="17"/>
        <v>55</v>
      </c>
    </row>
    <row r="23" spans="1:37" x14ac:dyDescent="0.25">
      <c r="A23" s="59">
        <f>'AFORO-Boy.-Calle 43'!C157</f>
        <v>1000</v>
      </c>
      <c r="B23" s="59">
        <f>'AFORO-Boy.-Calle 43'!D157</f>
        <v>1015</v>
      </c>
      <c r="C23" s="60">
        <f>'AFORO-Boy.-Calle 43'!F157</f>
        <v>2</v>
      </c>
      <c r="D23" s="31">
        <f>'AFORO-Boy.-Calle 43'!G157</f>
        <v>48</v>
      </c>
      <c r="E23" s="31">
        <f>'AFORO-Boy.-Calle 43'!H157</f>
        <v>55</v>
      </c>
      <c r="F23" s="31">
        <f>'AFORO-Boy.-Calle 43'!I157</f>
        <v>98</v>
      </c>
      <c r="G23" s="31">
        <f>'AFORO-Boy.-Calle 43'!J157</f>
        <v>10</v>
      </c>
      <c r="Z23" s="81">
        <f t="shared" si="25"/>
        <v>1000</v>
      </c>
      <c r="AA23" s="82">
        <f t="shared" si="25"/>
        <v>1015</v>
      </c>
      <c r="AB23" s="34">
        <f t="shared" si="8"/>
        <v>2</v>
      </c>
      <c r="AC23" s="34">
        <f t="shared" si="3"/>
        <v>72</v>
      </c>
      <c r="AD23" s="34">
        <f t="shared" si="24"/>
        <v>55</v>
      </c>
      <c r="AE23" s="34">
        <f t="shared" si="24"/>
        <v>100</v>
      </c>
      <c r="AF23" s="35">
        <f t="shared" si="24"/>
        <v>12</v>
      </c>
      <c r="AG23" s="163"/>
      <c r="AH23" s="163"/>
      <c r="AI23" s="163"/>
      <c r="AJ23" s="163"/>
      <c r="AK23" s="163"/>
    </row>
    <row r="24" spans="1:37" x14ac:dyDescent="0.25">
      <c r="A24" s="59">
        <f>'AFORO-Boy.-Calle 43'!C158</f>
        <v>1015</v>
      </c>
      <c r="B24" s="59">
        <f>'AFORO-Boy.-Calle 43'!D158</f>
        <v>1030</v>
      </c>
      <c r="C24" s="60">
        <f>'AFORO-Boy.-Calle 43'!F158</f>
        <v>2</v>
      </c>
      <c r="D24" s="31">
        <f>'AFORO-Boy.-Calle 43'!G158</f>
        <v>36</v>
      </c>
      <c r="E24" s="31">
        <f>'AFORO-Boy.-Calle 43'!H158</f>
        <v>54</v>
      </c>
      <c r="F24" s="31">
        <f>'AFORO-Boy.-Calle 43'!I158</f>
        <v>99</v>
      </c>
      <c r="G24" s="31">
        <f>'AFORO-Boy.-Calle 43'!J158</f>
        <v>7</v>
      </c>
      <c r="Z24" s="81">
        <f t="shared" si="25"/>
        <v>1015</v>
      </c>
      <c r="AA24" s="82">
        <f t="shared" si="25"/>
        <v>1030</v>
      </c>
      <c r="AB24" s="34">
        <f t="shared" si="8"/>
        <v>2</v>
      </c>
      <c r="AC24" s="34">
        <f t="shared" si="3"/>
        <v>72</v>
      </c>
      <c r="AD24" s="34">
        <f t="shared" si="24"/>
        <v>54</v>
      </c>
      <c r="AE24" s="34">
        <f t="shared" si="24"/>
        <v>101</v>
      </c>
      <c r="AF24" s="35">
        <f t="shared" si="24"/>
        <v>14</v>
      </c>
      <c r="AG24" s="163"/>
      <c r="AH24" s="163"/>
      <c r="AI24" s="163"/>
      <c r="AJ24" s="163"/>
      <c r="AK24" s="163"/>
    </row>
    <row r="25" spans="1:37" x14ac:dyDescent="0.25">
      <c r="A25" s="59">
        <f>'AFORO-Boy.-Calle 43'!C159</f>
        <v>1030</v>
      </c>
      <c r="B25" s="59">
        <f>'AFORO-Boy.-Calle 43'!D159</f>
        <v>1045</v>
      </c>
      <c r="C25" s="60">
        <f>'AFORO-Boy.-Calle 43'!F159</f>
        <v>2</v>
      </c>
      <c r="D25" s="31">
        <f>'AFORO-Boy.-Calle 43'!G159</f>
        <v>59</v>
      </c>
      <c r="E25" s="31">
        <f>'AFORO-Boy.-Calle 43'!H159</f>
        <v>35</v>
      </c>
      <c r="F25" s="31">
        <f>'AFORO-Boy.-Calle 43'!I159</f>
        <v>100</v>
      </c>
      <c r="G25" s="31">
        <f>'AFORO-Boy.-Calle 43'!J159</f>
        <v>12</v>
      </c>
      <c r="Z25" s="81">
        <f t="shared" si="25"/>
        <v>1030</v>
      </c>
      <c r="AA25" s="82">
        <f t="shared" si="25"/>
        <v>1045</v>
      </c>
      <c r="AB25" s="34">
        <f t="shared" si="8"/>
        <v>2</v>
      </c>
      <c r="AC25" s="34">
        <f t="shared" si="3"/>
        <v>94</v>
      </c>
      <c r="AD25" s="34">
        <f t="shared" si="24"/>
        <v>35</v>
      </c>
      <c r="AE25" s="34">
        <f t="shared" si="24"/>
        <v>109</v>
      </c>
      <c r="AF25" s="35">
        <f t="shared" si="24"/>
        <v>15</v>
      </c>
      <c r="AG25" s="163"/>
      <c r="AH25" s="163"/>
      <c r="AI25" s="163"/>
      <c r="AJ25" s="163"/>
      <c r="AK25" s="163"/>
    </row>
    <row r="26" spans="1:37" x14ac:dyDescent="0.25">
      <c r="A26" s="59">
        <f>'AFORO-Boy.-Calle 43'!C160</f>
        <v>1045</v>
      </c>
      <c r="B26" s="59">
        <f>'AFORO-Boy.-Calle 43'!D160</f>
        <v>1100</v>
      </c>
      <c r="C26" s="60">
        <f>'AFORO-Boy.-Calle 43'!F160</f>
        <v>2</v>
      </c>
      <c r="D26" s="31">
        <f>'AFORO-Boy.-Calle 43'!G160</f>
        <v>27</v>
      </c>
      <c r="E26" s="31">
        <f>'AFORO-Boy.-Calle 43'!H160</f>
        <v>36</v>
      </c>
      <c r="F26" s="31">
        <f>'AFORO-Boy.-Calle 43'!I160</f>
        <v>70</v>
      </c>
      <c r="G26" s="31">
        <f>'AFORO-Boy.-Calle 43'!J160</f>
        <v>23</v>
      </c>
      <c r="Z26" s="81">
        <f t="shared" si="25"/>
        <v>1045</v>
      </c>
      <c r="AA26" s="82">
        <f t="shared" si="25"/>
        <v>1100</v>
      </c>
      <c r="AB26" s="34">
        <f t="shared" si="8"/>
        <v>2</v>
      </c>
      <c r="AC26" s="34">
        <f t="shared" si="3"/>
        <v>56</v>
      </c>
      <c r="AD26" s="34">
        <f t="shared" si="24"/>
        <v>36</v>
      </c>
      <c r="AE26" s="34">
        <f t="shared" si="24"/>
        <v>88</v>
      </c>
      <c r="AF26" s="35">
        <f t="shared" si="24"/>
        <v>28</v>
      </c>
      <c r="AG26" s="163"/>
      <c r="AH26" s="163"/>
      <c r="AI26" s="163"/>
      <c r="AJ26" s="163"/>
      <c r="AK26" s="163"/>
    </row>
    <row r="27" spans="1:37" x14ac:dyDescent="0.25">
      <c r="A27" s="59">
        <f>'AFORO-Boy.-Calle 43'!C161</f>
        <v>1100</v>
      </c>
      <c r="B27" s="59">
        <f>'AFORO-Boy.-Calle 43'!D161</f>
        <v>1115</v>
      </c>
      <c r="C27" s="60">
        <f>'AFORO-Boy.-Calle 43'!F161</f>
        <v>2</v>
      </c>
      <c r="D27" s="31">
        <f>'AFORO-Boy.-Calle 43'!G161</f>
        <v>46</v>
      </c>
      <c r="E27" s="31">
        <f>'AFORO-Boy.-Calle 43'!H161</f>
        <v>36</v>
      </c>
      <c r="F27" s="31">
        <f>'AFORO-Boy.-Calle 43'!I161</f>
        <v>82</v>
      </c>
      <c r="G27" s="31">
        <f>'AFORO-Boy.-Calle 43'!J161</f>
        <v>15</v>
      </c>
      <c r="Z27" s="81">
        <f t="shared" si="25"/>
        <v>1100</v>
      </c>
      <c r="AA27" s="82">
        <f t="shared" si="25"/>
        <v>1115</v>
      </c>
      <c r="AB27" s="34">
        <f t="shared" si="8"/>
        <v>2</v>
      </c>
      <c r="AC27" s="34">
        <f t="shared" si="3"/>
        <v>86</v>
      </c>
      <c r="AD27" s="34">
        <f t="shared" si="24"/>
        <v>36</v>
      </c>
      <c r="AE27" s="34">
        <f t="shared" si="24"/>
        <v>97</v>
      </c>
      <c r="AF27" s="35">
        <f t="shared" si="24"/>
        <v>18</v>
      </c>
      <c r="AG27" s="163"/>
      <c r="AH27" s="163"/>
      <c r="AI27" s="163"/>
      <c r="AJ27" s="163"/>
      <c r="AK27" s="163"/>
    </row>
    <row r="28" spans="1:37" x14ac:dyDescent="0.25">
      <c r="A28" s="59">
        <f>'AFORO-Boy.-Calle 43'!C162</f>
        <v>1115</v>
      </c>
      <c r="B28" s="59">
        <f>'AFORO-Boy.-Calle 43'!D162</f>
        <v>1130</v>
      </c>
      <c r="C28" s="60">
        <f>'AFORO-Boy.-Calle 43'!F162</f>
        <v>2</v>
      </c>
      <c r="D28" s="31">
        <f>'AFORO-Boy.-Calle 43'!G162</f>
        <v>41</v>
      </c>
      <c r="E28" s="31">
        <f>'AFORO-Boy.-Calle 43'!H162</f>
        <v>51</v>
      </c>
      <c r="F28" s="31">
        <f>'AFORO-Boy.-Calle 43'!I162</f>
        <v>74</v>
      </c>
      <c r="G28" s="31">
        <f>'AFORO-Boy.-Calle 43'!J162</f>
        <v>15</v>
      </c>
      <c r="Z28" s="81">
        <f t="shared" si="25"/>
        <v>1115</v>
      </c>
      <c r="AA28" s="82">
        <f t="shared" si="25"/>
        <v>1130</v>
      </c>
      <c r="AB28" s="34">
        <f t="shared" si="8"/>
        <v>2</v>
      </c>
      <c r="AC28" s="34">
        <f t="shared" si="3"/>
        <v>66</v>
      </c>
      <c r="AD28" s="34">
        <f t="shared" si="24"/>
        <v>51</v>
      </c>
      <c r="AE28" s="34">
        <f t="shared" si="24"/>
        <v>77</v>
      </c>
      <c r="AF28" s="35">
        <f t="shared" si="24"/>
        <v>23</v>
      </c>
      <c r="AG28" s="163"/>
      <c r="AH28" s="163"/>
      <c r="AI28" s="163"/>
      <c r="AJ28" s="163"/>
      <c r="AK28" s="163"/>
    </row>
    <row r="29" spans="1:37" x14ac:dyDescent="0.25">
      <c r="A29" s="59">
        <f>'AFORO-Boy.-Calle 43'!C163</f>
        <v>1130</v>
      </c>
      <c r="B29" s="59">
        <f>'AFORO-Boy.-Calle 43'!D163</f>
        <v>1145</v>
      </c>
      <c r="C29" s="60">
        <f>'AFORO-Boy.-Calle 43'!F163</f>
        <v>2</v>
      </c>
      <c r="D29" s="31">
        <f>'AFORO-Boy.-Calle 43'!G163</f>
        <v>63</v>
      </c>
      <c r="E29" s="31">
        <f>'AFORO-Boy.-Calle 43'!H163</f>
        <v>45</v>
      </c>
      <c r="F29" s="31">
        <f>'AFORO-Boy.-Calle 43'!I163</f>
        <v>54</v>
      </c>
      <c r="G29" s="31">
        <f>'AFORO-Boy.-Calle 43'!J163</f>
        <v>19</v>
      </c>
      <c r="Z29" s="81">
        <f t="shared" si="25"/>
        <v>1130</v>
      </c>
      <c r="AA29" s="82">
        <f t="shared" si="25"/>
        <v>1145</v>
      </c>
      <c r="AB29" s="34">
        <f t="shared" si="8"/>
        <v>2</v>
      </c>
      <c r="AC29" s="34">
        <f t="shared" si="3"/>
        <v>101</v>
      </c>
      <c r="AD29" s="34">
        <f t="shared" si="24"/>
        <v>45</v>
      </c>
      <c r="AE29" s="34">
        <f t="shared" si="24"/>
        <v>63</v>
      </c>
      <c r="AF29" s="35">
        <f t="shared" si="24"/>
        <v>22</v>
      </c>
      <c r="AG29" s="163"/>
      <c r="AH29" s="163"/>
      <c r="AI29" s="163"/>
      <c r="AJ29" s="163"/>
      <c r="AK29" s="163"/>
    </row>
    <row r="30" spans="1:37" x14ac:dyDescent="0.25">
      <c r="A30" s="59">
        <f>'AFORO-Boy.-Calle 43'!C164</f>
        <v>1145</v>
      </c>
      <c r="B30" s="59">
        <f>'AFORO-Boy.-Calle 43'!D164</f>
        <v>1200</v>
      </c>
      <c r="C30" s="60">
        <f>'AFORO-Boy.-Calle 43'!F164</f>
        <v>2</v>
      </c>
      <c r="D30" s="31">
        <f>'AFORO-Boy.-Calle 43'!G164</f>
        <v>48</v>
      </c>
      <c r="E30" s="31">
        <f>'AFORO-Boy.-Calle 43'!H164</f>
        <v>48</v>
      </c>
      <c r="F30" s="31">
        <f>'AFORO-Boy.-Calle 43'!I164</f>
        <v>78</v>
      </c>
      <c r="G30" s="31">
        <f>'AFORO-Boy.-Calle 43'!J164</f>
        <v>23</v>
      </c>
      <c r="Z30" s="81">
        <f t="shared" si="25"/>
        <v>1145</v>
      </c>
      <c r="AA30" s="82">
        <f t="shared" si="25"/>
        <v>1200</v>
      </c>
      <c r="AB30" s="34">
        <f t="shared" si="8"/>
        <v>2</v>
      </c>
      <c r="AC30" s="34">
        <f t="shared" si="3"/>
        <v>61</v>
      </c>
      <c r="AD30" s="34">
        <f t="shared" si="24"/>
        <v>49</v>
      </c>
      <c r="AE30" s="34">
        <f t="shared" si="24"/>
        <v>83</v>
      </c>
      <c r="AF30" s="35">
        <f t="shared" si="24"/>
        <v>28</v>
      </c>
      <c r="AG30" s="163"/>
      <c r="AH30" s="163"/>
      <c r="AI30" s="163"/>
      <c r="AJ30" s="163"/>
      <c r="AK30" s="163"/>
    </row>
    <row r="31" spans="1:37" x14ac:dyDescent="0.25">
      <c r="A31" s="59">
        <f>'AFORO-Boy.-Calle 43'!C165</f>
        <v>1200</v>
      </c>
      <c r="B31" s="59">
        <f>'AFORO-Boy.-Calle 43'!D165</f>
        <v>1215</v>
      </c>
      <c r="C31" s="60">
        <f>'AFORO-Boy.-Calle 43'!F165</f>
        <v>2</v>
      </c>
      <c r="D31" s="31">
        <f>'AFORO-Boy.-Calle 43'!G165</f>
        <v>34</v>
      </c>
      <c r="E31" s="31">
        <f>'AFORO-Boy.-Calle 43'!H165</f>
        <v>86</v>
      </c>
      <c r="F31" s="31">
        <f>'AFORO-Boy.-Calle 43'!I165</f>
        <v>68</v>
      </c>
      <c r="G31" s="31">
        <f>'AFORO-Boy.-Calle 43'!J165</f>
        <v>42</v>
      </c>
      <c r="Z31" s="81">
        <f t="shared" si="25"/>
        <v>1200</v>
      </c>
      <c r="AA31" s="82">
        <f t="shared" si="25"/>
        <v>1215</v>
      </c>
      <c r="AB31" s="34">
        <f t="shared" si="8"/>
        <v>2</v>
      </c>
      <c r="AC31" s="34">
        <f t="shared" si="3"/>
        <v>60</v>
      </c>
      <c r="AD31" s="34">
        <f t="shared" si="24"/>
        <v>87</v>
      </c>
      <c r="AE31" s="34">
        <f t="shared" si="24"/>
        <v>73</v>
      </c>
      <c r="AF31" s="35">
        <f t="shared" si="24"/>
        <v>52</v>
      </c>
      <c r="AG31" s="163"/>
      <c r="AH31" s="163"/>
      <c r="AI31" s="163"/>
      <c r="AJ31" s="163"/>
      <c r="AK31" s="163"/>
    </row>
    <row r="32" spans="1:37" x14ac:dyDescent="0.25">
      <c r="A32" s="59">
        <f>'AFORO-Boy.-Calle 43'!C166</f>
        <v>1215</v>
      </c>
      <c r="B32" s="59">
        <f>'AFORO-Boy.-Calle 43'!D166</f>
        <v>1230</v>
      </c>
      <c r="C32" s="60">
        <f>'AFORO-Boy.-Calle 43'!F166</f>
        <v>2</v>
      </c>
      <c r="D32" s="31">
        <f>'AFORO-Boy.-Calle 43'!G166</f>
        <v>83</v>
      </c>
      <c r="E32" s="31">
        <f>'AFORO-Boy.-Calle 43'!H166</f>
        <v>53</v>
      </c>
      <c r="F32" s="31">
        <f>'AFORO-Boy.-Calle 43'!I166</f>
        <v>68</v>
      </c>
      <c r="G32" s="31">
        <f>'AFORO-Boy.-Calle 43'!J166</f>
        <v>20</v>
      </c>
      <c r="Z32" s="81">
        <f t="shared" si="25"/>
        <v>1215</v>
      </c>
      <c r="AA32" s="82">
        <f t="shared" si="25"/>
        <v>1230</v>
      </c>
      <c r="AB32" s="34">
        <f t="shared" si="8"/>
        <v>2</v>
      </c>
      <c r="AC32" s="34">
        <f t="shared" si="3"/>
        <v>101</v>
      </c>
      <c r="AD32" s="34">
        <f t="shared" si="24"/>
        <v>56</v>
      </c>
      <c r="AE32" s="34">
        <f t="shared" si="24"/>
        <v>73</v>
      </c>
      <c r="AF32" s="35">
        <f t="shared" si="24"/>
        <v>25</v>
      </c>
      <c r="AG32" s="163"/>
      <c r="AH32" s="163"/>
      <c r="AI32" s="163"/>
      <c r="AJ32" s="163"/>
      <c r="AK32" s="163"/>
    </row>
    <row r="33" spans="1:37" x14ac:dyDescent="0.25">
      <c r="A33" s="59">
        <f>'AFORO-Boy.-Calle 43'!C167</f>
        <v>1230</v>
      </c>
      <c r="B33" s="59">
        <f>'AFORO-Boy.-Calle 43'!D167</f>
        <v>1245</v>
      </c>
      <c r="C33" s="60">
        <f>'AFORO-Boy.-Calle 43'!F167</f>
        <v>2</v>
      </c>
      <c r="D33" s="31">
        <f>'AFORO-Boy.-Calle 43'!G167</f>
        <v>43</v>
      </c>
      <c r="E33" s="31">
        <f>'AFORO-Boy.-Calle 43'!H167</f>
        <v>49</v>
      </c>
      <c r="F33" s="31">
        <f>'AFORO-Boy.-Calle 43'!I167</f>
        <v>107</v>
      </c>
      <c r="G33" s="31">
        <f>'AFORO-Boy.-Calle 43'!J167</f>
        <v>6</v>
      </c>
      <c r="Z33" s="81">
        <f t="shared" si="25"/>
        <v>1230</v>
      </c>
      <c r="AA33" s="82">
        <f t="shared" si="25"/>
        <v>1245</v>
      </c>
      <c r="AB33" s="34">
        <f t="shared" si="8"/>
        <v>2</v>
      </c>
      <c r="AC33" s="34">
        <f t="shared" si="3"/>
        <v>83</v>
      </c>
      <c r="AD33" s="34">
        <f t="shared" si="24"/>
        <v>51</v>
      </c>
      <c r="AE33" s="34">
        <f t="shared" si="24"/>
        <v>113</v>
      </c>
      <c r="AF33" s="35">
        <f t="shared" si="24"/>
        <v>18</v>
      </c>
      <c r="AG33" s="163"/>
      <c r="AH33" s="163"/>
      <c r="AI33" s="163"/>
      <c r="AJ33" s="163"/>
      <c r="AK33" s="163"/>
    </row>
    <row r="34" spans="1:37" x14ac:dyDescent="0.25">
      <c r="A34" s="59">
        <f>'AFORO-Boy.-Calle 43'!C168</f>
        <v>1245</v>
      </c>
      <c r="B34" s="59">
        <f>'AFORO-Boy.-Calle 43'!D168</f>
        <v>1300</v>
      </c>
      <c r="C34" s="60">
        <f>'AFORO-Boy.-Calle 43'!F168</f>
        <v>2</v>
      </c>
      <c r="D34" s="31">
        <f>'AFORO-Boy.-Calle 43'!G168</f>
        <v>67</v>
      </c>
      <c r="E34" s="31">
        <f>'AFORO-Boy.-Calle 43'!H168</f>
        <v>52</v>
      </c>
      <c r="F34" s="31">
        <f>'AFORO-Boy.-Calle 43'!I168</f>
        <v>79</v>
      </c>
      <c r="G34" s="31">
        <f>'AFORO-Boy.-Calle 43'!J168</f>
        <v>20</v>
      </c>
      <c r="Z34" s="81">
        <f t="shared" si="25"/>
        <v>1245</v>
      </c>
      <c r="AA34" s="82">
        <f t="shared" si="25"/>
        <v>1300</v>
      </c>
      <c r="AB34" s="34">
        <f t="shared" si="8"/>
        <v>2</v>
      </c>
      <c r="AC34" s="34">
        <f t="shared" si="3"/>
        <v>87</v>
      </c>
      <c r="AD34" s="34">
        <f t="shared" si="24"/>
        <v>57</v>
      </c>
      <c r="AE34" s="34">
        <f t="shared" si="24"/>
        <v>86</v>
      </c>
      <c r="AF34" s="35">
        <f t="shared" si="24"/>
        <v>27</v>
      </c>
      <c r="AG34" s="163"/>
      <c r="AH34" s="163"/>
      <c r="AI34" s="163"/>
      <c r="AJ34" s="163"/>
      <c r="AK34" s="163"/>
    </row>
    <row r="35" spans="1:37" x14ac:dyDescent="0.25">
      <c r="A35" s="59">
        <f>'AFORO-Boy.-Calle 43'!C169</f>
        <v>1300</v>
      </c>
      <c r="B35" s="59">
        <f>'AFORO-Boy.-Calle 43'!D169</f>
        <v>1315</v>
      </c>
      <c r="C35" s="60">
        <f>'AFORO-Boy.-Calle 43'!F169</f>
        <v>2</v>
      </c>
      <c r="D35" s="31">
        <f>'AFORO-Boy.-Calle 43'!G169</f>
        <v>66</v>
      </c>
      <c r="E35" s="31">
        <f>'AFORO-Boy.-Calle 43'!H169</f>
        <v>40</v>
      </c>
      <c r="F35" s="31">
        <f>'AFORO-Boy.-Calle 43'!I169</f>
        <v>62</v>
      </c>
      <c r="G35" s="31">
        <f>'AFORO-Boy.-Calle 43'!J169</f>
        <v>44</v>
      </c>
      <c r="Z35" s="81">
        <f t="shared" si="25"/>
        <v>1300</v>
      </c>
      <c r="AA35" s="82">
        <f t="shared" si="25"/>
        <v>1315</v>
      </c>
      <c r="AB35" s="34">
        <f t="shared" si="8"/>
        <v>2</v>
      </c>
      <c r="AC35" s="34">
        <f t="shared" ref="AC35:AC62" si="26">D35+D215</f>
        <v>79</v>
      </c>
      <c r="AD35" s="34">
        <f t="shared" ref="AD35:AF50" si="27">E35+E215</f>
        <v>42</v>
      </c>
      <c r="AE35" s="34">
        <f t="shared" si="27"/>
        <v>66</v>
      </c>
      <c r="AF35" s="35">
        <f t="shared" si="27"/>
        <v>46</v>
      </c>
      <c r="AG35" s="163"/>
      <c r="AH35" s="163"/>
      <c r="AI35" s="163"/>
      <c r="AJ35" s="163"/>
      <c r="AK35" s="163"/>
    </row>
    <row r="36" spans="1:37" x14ac:dyDescent="0.25">
      <c r="A36" s="59">
        <f>'AFORO-Boy.-Calle 43'!C170</f>
        <v>1315</v>
      </c>
      <c r="B36" s="59">
        <f>'AFORO-Boy.-Calle 43'!D170</f>
        <v>1330</v>
      </c>
      <c r="C36" s="60">
        <f>'AFORO-Boy.-Calle 43'!F170</f>
        <v>2</v>
      </c>
      <c r="D36" s="31">
        <f>'AFORO-Boy.-Calle 43'!G170</f>
        <v>61</v>
      </c>
      <c r="E36" s="31">
        <f>'AFORO-Boy.-Calle 43'!H170</f>
        <v>43</v>
      </c>
      <c r="F36" s="31">
        <f>'AFORO-Boy.-Calle 43'!I170</f>
        <v>95</v>
      </c>
      <c r="G36" s="31">
        <f>'AFORO-Boy.-Calle 43'!J170</f>
        <v>23</v>
      </c>
      <c r="Z36" s="81">
        <f t="shared" ref="Z36:AA51" si="28">A96</f>
        <v>1315</v>
      </c>
      <c r="AA36" s="82">
        <f t="shared" si="28"/>
        <v>1330</v>
      </c>
      <c r="AB36" s="34">
        <f t="shared" si="8"/>
        <v>2</v>
      </c>
      <c r="AC36" s="34">
        <f t="shared" si="26"/>
        <v>93</v>
      </c>
      <c r="AD36" s="34">
        <f t="shared" si="27"/>
        <v>49</v>
      </c>
      <c r="AE36" s="34">
        <f t="shared" si="27"/>
        <v>104</v>
      </c>
      <c r="AF36" s="35">
        <f t="shared" si="27"/>
        <v>29</v>
      </c>
      <c r="AG36" s="163"/>
      <c r="AH36" s="163"/>
      <c r="AI36" s="163"/>
      <c r="AJ36" s="163"/>
      <c r="AK36" s="163"/>
    </row>
    <row r="37" spans="1:37" x14ac:dyDescent="0.25">
      <c r="A37" s="59">
        <f>'AFORO-Boy.-Calle 43'!C171</f>
        <v>1330</v>
      </c>
      <c r="B37" s="59">
        <f>'AFORO-Boy.-Calle 43'!D171</f>
        <v>1345</v>
      </c>
      <c r="C37" s="60">
        <f>'AFORO-Boy.-Calle 43'!F171</f>
        <v>2</v>
      </c>
      <c r="D37" s="31">
        <f>'AFORO-Boy.-Calle 43'!G171</f>
        <v>38</v>
      </c>
      <c r="E37" s="31">
        <f>'AFORO-Boy.-Calle 43'!H171</f>
        <v>73</v>
      </c>
      <c r="F37" s="31">
        <f>'AFORO-Boy.-Calle 43'!I171</f>
        <v>92</v>
      </c>
      <c r="G37" s="31">
        <f>'AFORO-Boy.-Calle 43'!J171</f>
        <v>24</v>
      </c>
      <c r="Z37" s="81">
        <f t="shared" si="28"/>
        <v>1330</v>
      </c>
      <c r="AA37" s="82">
        <f t="shared" si="28"/>
        <v>1345</v>
      </c>
      <c r="AB37" s="34">
        <f t="shared" si="8"/>
        <v>2</v>
      </c>
      <c r="AC37" s="34">
        <f t="shared" si="26"/>
        <v>51</v>
      </c>
      <c r="AD37" s="34">
        <f t="shared" si="27"/>
        <v>75</v>
      </c>
      <c r="AE37" s="34">
        <f t="shared" si="27"/>
        <v>97</v>
      </c>
      <c r="AF37" s="35">
        <f t="shared" si="27"/>
        <v>29</v>
      </c>
      <c r="AG37" s="163"/>
      <c r="AH37" s="163"/>
      <c r="AI37" s="163"/>
      <c r="AJ37" s="163"/>
      <c r="AK37" s="163"/>
    </row>
    <row r="38" spans="1:37" x14ac:dyDescent="0.25">
      <c r="A38" s="59">
        <f>'AFORO-Boy.-Calle 43'!C172</f>
        <v>1345</v>
      </c>
      <c r="B38" s="59">
        <f>'AFORO-Boy.-Calle 43'!D172</f>
        <v>1400</v>
      </c>
      <c r="C38" s="60">
        <f>'AFORO-Boy.-Calle 43'!F172</f>
        <v>2</v>
      </c>
      <c r="D38" s="31">
        <f>'AFORO-Boy.-Calle 43'!G172</f>
        <v>65</v>
      </c>
      <c r="E38" s="31">
        <f>'AFORO-Boy.-Calle 43'!H172</f>
        <v>63</v>
      </c>
      <c r="F38" s="31">
        <f>'AFORO-Boy.-Calle 43'!I172</f>
        <v>52</v>
      </c>
      <c r="G38" s="31">
        <f>'AFORO-Boy.-Calle 43'!J172</f>
        <v>34</v>
      </c>
      <c r="Z38" s="81">
        <f t="shared" si="28"/>
        <v>1345</v>
      </c>
      <c r="AA38" s="82">
        <f t="shared" si="28"/>
        <v>1400</v>
      </c>
      <c r="AB38" s="34">
        <f t="shared" si="8"/>
        <v>2</v>
      </c>
      <c r="AC38" s="34">
        <f t="shared" si="26"/>
        <v>78</v>
      </c>
      <c r="AD38" s="34">
        <f t="shared" si="27"/>
        <v>65</v>
      </c>
      <c r="AE38" s="34">
        <f t="shared" si="27"/>
        <v>55</v>
      </c>
      <c r="AF38" s="35">
        <f t="shared" si="27"/>
        <v>42</v>
      </c>
      <c r="AG38" s="163"/>
      <c r="AH38" s="163"/>
      <c r="AI38" s="163"/>
      <c r="AJ38" s="163"/>
      <c r="AK38" s="163"/>
    </row>
    <row r="39" spans="1:37" x14ac:dyDescent="0.25">
      <c r="A39" s="59">
        <f>'AFORO-Boy.-Calle 43'!C173</f>
        <v>1400</v>
      </c>
      <c r="B39" s="59">
        <f>'AFORO-Boy.-Calle 43'!D173</f>
        <v>1415</v>
      </c>
      <c r="C39" s="60">
        <f>'AFORO-Boy.-Calle 43'!F173</f>
        <v>2</v>
      </c>
      <c r="D39" s="31">
        <f>'AFORO-Boy.-Calle 43'!G173</f>
        <v>55</v>
      </c>
      <c r="E39" s="31">
        <f>'AFORO-Boy.-Calle 43'!H173</f>
        <v>61</v>
      </c>
      <c r="F39" s="31">
        <f>'AFORO-Boy.-Calle 43'!I173</f>
        <v>73</v>
      </c>
      <c r="G39" s="31">
        <f>'AFORO-Boy.-Calle 43'!J173</f>
        <v>40</v>
      </c>
      <c r="Z39" s="81">
        <f t="shared" si="28"/>
        <v>1400</v>
      </c>
      <c r="AA39" s="82">
        <f t="shared" si="28"/>
        <v>1415</v>
      </c>
      <c r="AB39" s="34">
        <f t="shared" si="8"/>
        <v>2</v>
      </c>
      <c r="AC39" s="34">
        <f t="shared" si="26"/>
        <v>79</v>
      </c>
      <c r="AD39" s="34">
        <f t="shared" si="27"/>
        <v>64</v>
      </c>
      <c r="AE39" s="34">
        <f t="shared" si="27"/>
        <v>85</v>
      </c>
      <c r="AF39" s="35">
        <f t="shared" si="27"/>
        <v>46</v>
      </c>
      <c r="AG39" s="163"/>
      <c r="AH39" s="163"/>
      <c r="AI39" s="163"/>
      <c r="AJ39" s="163"/>
      <c r="AK39" s="163"/>
    </row>
    <row r="40" spans="1:37" x14ac:dyDescent="0.25">
      <c r="A40" s="59">
        <f>'AFORO-Boy.-Calle 43'!C174</f>
        <v>1415</v>
      </c>
      <c r="B40" s="59">
        <f>'AFORO-Boy.-Calle 43'!D174</f>
        <v>1430</v>
      </c>
      <c r="C40" s="60">
        <f>'AFORO-Boy.-Calle 43'!F174</f>
        <v>2</v>
      </c>
      <c r="D40" s="31">
        <f>'AFORO-Boy.-Calle 43'!G174</f>
        <v>60</v>
      </c>
      <c r="E40" s="31">
        <f>'AFORO-Boy.-Calle 43'!H174</f>
        <v>48</v>
      </c>
      <c r="F40" s="31">
        <f>'AFORO-Boy.-Calle 43'!I174</f>
        <v>60</v>
      </c>
      <c r="G40" s="31">
        <f>'AFORO-Boy.-Calle 43'!J174</f>
        <v>28</v>
      </c>
      <c r="Z40" s="81">
        <f t="shared" si="28"/>
        <v>1415</v>
      </c>
      <c r="AA40" s="82">
        <f t="shared" si="28"/>
        <v>1430</v>
      </c>
      <c r="AB40" s="34">
        <f t="shared" si="8"/>
        <v>2</v>
      </c>
      <c r="AC40" s="34">
        <f t="shared" si="26"/>
        <v>88</v>
      </c>
      <c r="AD40" s="34">
        <f t="shared" si="27"/>
        <v>51</v>
      </c>
      <c r="AE40" s="34">
        <f t="shared" si="27"/>
        <v>69</v>
      </c>
      <c r="AF40" s="35">
        <f t="shared" si="27"/>
        <v>39</v>
      </c>
      <c r="AG40" s="163"/>
      <c r="AH40" s="163"/>
      <c r="AI40" s="163"/>
      <c r="AJ40" s="163"/>
      <c r="AK40" s="163"/>
    </row>
    <row r="41" spans="1:37" x14ac:dyDescent="0.25">
      <c r="A41" s="59">
        <f>'AFORO-Boy.-Calle 43'!C175</f>
        <v>1430</v>
      </c>
      <c r="B41" s="59">
        <f>'AFORO-Boy.-Calle 43'!D175</f>
        <v>1445</v>
      </c>
      <c r="C41" s="60">
        <f>'AFORO-Boy.-Calle 43'!F175</f>
        <v>2</v>
      </c>
      <c r="D41" s="31">
        <f>'AFORO-Boy.-Calle 43'!G175</f>
        <v>59</v>
      </c>
      <c r="E41" s="31">
        <f>'AFORO-Boy.-Calle 43'!H175</f>
        <v>41</v>
      </c>
      <c r="F41" s="31">
        <f>'AFORO-Boy.-Calle 43'!I175</f>
        <v>54</v>
      </c>
      <c r="G41" s="31">
        <f>'AFORO-Boy.-Calle 43'!J175</f>
        <v>34</v>
      </c>
      <c r="Z41" s="81">
        <f t="shared" si="28"/>
        <v>1430</v>
      </c>
      <c r="AA41" s="82">
        <f t="shared" si="28"/>
        <v>1445</v>
      </c>
      <c r="AB41" s="34">
        <f t="shared" si="8"/>
        <v>2</v>
      </c>
      <c r="AC41" s="34">
        <f t="shared" si="26"/>
        <v>91</v>
      </c>
      <c r="AD41" s="34">
        <f t="shared" si="27"/>
        <v>43</v>
      </c>
      <c r="AE41" s="34">
        <f t="shared" si="27"/>
        <v>63</v>
      </c>
      <c r="AF41" s="35">
        <f t="shared" si="27"/>
        <v>41</v>
      </c>
      <c r="AG41" s="163"/>
      <c r="AH41" s="163"/>
      <c r="AI41" s="163"/>
      <c r="AJ41" s="163"/>
      <c r="AK41" s="163"/>
    </row>
    <row r="42" spans="1:37" ht="24" x14ac:dyDescent="0.25">
      <c r="A42" s="59">
        <f>'AFORO-Boy.-Calle 43'!C176</f>
        <v>1445</v>
      </c>
      <c r="B42" s="59">
        <f>'AFORO-Boy.-Calle 43'!D176</f>
        <v>1500</v>
      </c>
      <c r="C42" s="60">
        <f>'AFORO-Boy.-Calle 43'!F176</f>
        <v>2</v>
      </c>
      <c r="D42" s="31">
        <f>'AFORO-Boy.-Calle 43'!G176</f>
        <v>59</v>
      </c>
      <c r="E42" s="31">
        <f>'AFORO-Boy.-Calle 43'!H176</f>
        <v>46</v>
      </c>
      <c r="F42" s="31">
        <f>'AFORO-Boy.-Calle 43'!I176</f>
        <v>67</v>
      </c>
      <c r="G42" s="31">
        <f>'AFORO-Boy.-Calle 43'!J176</f>
        <v>33</v>
      </c>
      <c r="Z42" s="81">
        <f t="shared" si="28"/>
        <v>1445</v>
      </c>
      <c r="AA42" s="82">
        <f t="shared" si="28"/>
        <v>1500</v>
      </c>
      <c r="AB42" s="34">
        <f t="shared" si="8"/>
        <v>2</v>
      </c>
      <c r="AC42" s="34">
        <f t="shared" si="26"/>
        <v>92</v>
      </c>
      <c r="AD42" s="34">
        <f t="shared" si="27"/>
        <v>54</v>
      </c>
      <c r="AE42" s="34">
        <f t="shared" si="27"/>
        <v>72</v>
      </c>
      <c r="AF42" s="35">
        <f t="shared" si="27"/>
        <v>36</v>
      </c>
      <c r="AG42" s="162" t="s">
        <v>77</v>
      </c>
      <c r="AH42" s="162" t="str">
        <f>"PROM. DE AUTOS"&amp;" "&amp;AH47</f>
        <v>PROM. DE AUTOS 75</v>
      </c>
      <c r="AI42" s="162" t="str">
        <f>"PROM. DE BUSES"&amp;" "&amp;AI47</f>
        <v>PROM. DE BUSES 69</v>
      </c>
      <c r="AJ42" s="162" t="str">
        <f>"PROM. DE CAMIONES"&amp;" "&amp;AJ47</f>
        <v>PROM. DE CAMIONES 52</v>
      </c>
      <c r="AK42" s="152" t="str">
        <f>"PROM. DE MOTOS"&amp;" "&amp;AK47</f>
        <v>PROM. DE MOTOS 37</v>
      </c>
    </row>
    <row r="43" spans="1:37" x14ac:dyDescent="0.25">
      <c r="A43" s="59">
        <f>'AFORO-Boy.-Calle 43'!C177</f>
        <v>1500</v>
      </c>
      <c r="B43" s="59">
        <f>'AFORO-Boy.-Calle 43'!D177</f>
        <v>1515</v>
      </c>
      <c r="C43" s="60">
        <f>'AFORO-Boy.-Calle 43'!F177</f>
        <v>2</v>
      </c>
      <c r="D43" s="31">
        <f>'AFORO-Boy.-Calle 43'!G177</f>
        <v>60</v>
      </c>
      <c r="E43" s="31">
        <f>'AFORO-Boy.-Calle 43'!H177</f>
        <v>35</v>
      </c>
      <c r="F43" s="31">
        <f>'AFORO-Boy.-Calle 43'!I177</f>
        <v>93</v>
      </c>
      <c r="G43" s="31">
        <f>'AFORO-Boy.-Calle 43'!J177</f>
        <v>33</v>
      </c>
      <c r="Z43" s="81">
        <f t="shared" si="28"/>
        <v>1500</v>
      </c>
      <c r="AA43" s="82">
        <f t="shared" si="28"/>
        <v>1515</v>
      </c>
      <c r="AB43" s="34">
        <f t="shared" si="8"/>
        <v>2</v>
      </c>
      <c r="AC43" s="34">
        <f t="shared" si="26"/>
        <v>78</v>
      </c>
      <c r="AD43" s="34">
        <f t="shared" si="27"/>
        <v>40</v>
      </c>
      <c r="AE43" s="34">
        <f t="shared" si="27"/>
        <v>96</v>
      </c>
      <c r="AF43" s="35">
        <f t="shared" si="27"/>
        <v>43</v>
      </c>
      <c r="AG43" s="163"/>
      <c r="AH43" s="163"/>
      <c r="AI43" s="163"/>
      <c r="AJ43" s="163"/>
      <c r="AK43" s="163"/>
    </row>
    <row r="44" spans="1:37" x14ac:dyDescent="0.25">
      <c r="A44" s="59">
        <f>'AFORO-Boy.-Calle 43'!C178</f>
        <v>1515</v>
      </c>
      <c r="B44" s="59">
        <f>'AFORO-Boy.-Calle 43'!D178</f>
        <v>1530</v>
      </c>
      <c r="C44" s="60">
        <f>'AFORO-Boy.-Calle 43'!F178</f>
        <v>2</v>
      </c>
      <c r="D44" s="31">
        <f>'AFORO-Boy.-Calle 43'!G178</f>
        <v>43</v>
      </c>
      <c r="E44" s="31">
        <f>'AFORO-Boy.-Calle 43'!H178</f>
        <v>53</v>
      </c>
      <c r="F44" s="31">
        <f>'AFORO-Boy.-Calle 43'!I178</f>
        <v>48</v>
      </c>
      <c r="G44" s="31">
        <f>'AFORO-Boy.-Calle 43'!J178</f>
        <v>38</v>
      </c>
      <c r="Z44" s="81">
        <f t="shared" si="28"/>
        <v>1515</v>
      </c>
      <c r="AA44" s="82">
        <f t="shared" si="28"/>
        <v>1530</v>
      </c>
      <c r="AB44" s="34">
        <f t="shared" si="8"/>
        <v>2</v>
      </c>
      <c r="AC44" s="34">
        <f t="shared" si="26"/>
        <v>78</v>
      </c>
      <c r="AD44" s="34">
        <f t="shared" si="27"/>
        <v>56</v>
      </c>
      <c r="AE44" s="34">
        <f t="shared" si="27"/>
        <v>63</v>
      </c>
      <c r="AF44" s="35">
        <f t="shared" si="27"/>
        <v>43</v>
      </c>
      <c r="AG44" s="163"/>
      <c r="AH44" s="163"/>
      <c r="AI44" s="163"/>
      <c r="AJ44" s="163"/>
      <c r="AK44" s="163"/>
    </row>
    <row r="45" spans="1:37" x14ac:dyDescent="0.25">
      <c r="A45" s="59">
        <f>'AFORO-Boy.-Calle 43'!C179</f>
        <v>1530</v>
      </c>
      <c r="B45" s="59">
        <f>'AFORO-Boy.-Calle 43'!D179</f>
        <v>1545</v>
      </c>
      <c r="C45" s="60">
        <f>'AFORO-Boy.-Calle 43'!F179</f>
        <v>2</v>
      </c>
      <c r="D45" s="31">
        <f>'AFORO-Boy.-Calle 43'!G179</f>
        <v>29</v>
      </c>
      <c r="E45" s="31">
        <f>'AFORO-Boy.-Calle 43'!H179</f>
        <v>61</v>
      </c>
      <c r="F45" s="31">
        <f>'AFORO-Boy.-Calle 43'!I179</f>
        <v>72</v>
      </c>
      <c r="G45" s="31">
        <f>'AFORO-Boy.-Calle 43'!J179</f>
        <v>29</v>
      </c>
      <c r="Z45" s="81">
        <f t="shared" si="28"/>
        <v>1530</v>
      </c>
      <c r="AA45" s="82">
        <f t="shared" si="28"/>
        <v>1545</v>
      </c>
      <c r="AB45" s="34">
        <f t="shared" si="8"/>
        <v>2</v>
      </c>
      <c r="AC45" s="34">
        <f t="shared" si="26"/>
        <v>45</v>
      </c>
      <c r="AD45" s="34">
        <f t="shared" si="27"/>
        <v>63</v>
      </c>
      <c r="AE45" s="34">
        <f t="shared" si="27"/>
        <v>83</v>
      </c>
      <c r="AF45" s="35">
        <f t="shared" si="27"/>
        <v>36</v>
      </c>
      <c r="AG45" s="163"/>
      <c r="AH45" s="163"/>
      <c r="AI45" s="163"/>
      <c r="AJ45" s="163"/>
      <c r="AK45" s="163"/>
    </row>
    <row r="46" spans="1:37" x14ac:dyDescent="0.25">
      <c r="A46" s="59">
        <f>'AFORO-Boy.-Calle 43'!C180</f>
        <v>1545</v>
      </c>
      <c r="B46" s="59">
        <f>'AFORO-Boy.-Calle 43'!D180</f>
        <v>1600</v>
      </c>
      <c r="C46" s="60">
        <f>'AFORO-Boy.-Calle 43'!F180</f>
        <v>2</v>
      </c>
      <c r="D46" s="31">
        <f>'AFORO-Boy.-Calle 43'!G180</f>
        <v>63</v>
      </c>
      <c r="E46" s="31">
        <f>'AFORO-Boy.-Calle 43'!H180</f>
        <v>40</v>
      </c>
      <c r="F46" s="31">
        <f>'AFORO-Boy.-Calle 43'!I180</f>
        <v>42</v>
      </c>
      <c r="G46" s="31">
        <f>'AFORO-Boy.-Calle 43'!J180</f>
        <v>25</v>
      </c>
      <c r="Z46" s="81">
        <f t="shared" si="28"/>
        <v>1545</v>
      </c>
      <c r="AA46" s="82">
        <f t="shared" si="28"/>
        <v>1600</v>
      </c>
      <c r="AB46" s="34">
        <f t="shared" si="8"/>
        <v>2</v>
      </c>
      <c r="AC46" s="34">
        <f t="shared" si="26"/>
        <v>82</v>
      </c>
      <c r="AD46" s="34">
        <f t="shared" si="27"/>
        <v>44</v>
      </c>
      <c r="AE46" s="34">
        <f t="shared" si="27"/>
        <v>59</v>
      </c>
      <c r="AF46" s="35">
        <f t="shared" si="27"/>
        <v>33</v>
      </c>
      <c r="AG46" s="163"/>
      <c r="AH46" s="163"/>
      <c r="AI46" s="163"/>
      <c r="AJ46" s="163"/>
      <c r="AK46" s="163"/>
    </row>
    <row r="47" spans="1:37" x14ac:dyDescent="0.25">
      <c r="A47" s="59">
        <f>'AFORO-Boy.-Calle 43'!C181</f>
        <v>1600</v>
      </c>
      <c r="B47" s="59">
        <f>'AFORO-Boy.-Calle 43'!D181</f>
        <v>1615</v>
      </c>
      <c r="C47" s="60">
        <f>'AFORO-Boy.-Calle 43'!F181</f>
        <v>2</v>
      </c>
      <c r="D47" s="31">
        <f>'AFORO-Boy.-Calle 43'!G181</f>
        <v>40</v>
      </c>
      <c r="E47" s="31">
        <f>'AFORO-Boy.-Calle 43'!H181</f>
        <v>59</v>
      </c>
      <c r="F47" s="31">
        <f>'AFORO-Boy.-Calle 43'!I181</f>
        <v>66</v>
      </c>
      <c r="G47" s="31">
        <f>'AFORO-Boy.-Calle 43'!J181</f>
        <v>30</v>
      </c>
      <c r="Z47" s="81">
        <f t="shared" si="28"/>
        <v>1600</v>
      </c>
      <c r="AA47" s="82">
        <f t="shared" si="28"/>
        <v>1615</v>
      </c>
      <c r="AB47" s="34">
        <f t="shared" si="8"/>
        <v>2</v>
      </c>
      <c r="AC47" s="34">
        <f t="shared" si="26"/>
        <v>47</v>
      </c>
      <c r="AD47" s="34">
        <f t="shared" si="27"/>
        <v>61</v>
      </c>
      <c r="AE47" s="34">
        <f t="shared" si="27"/>
        <v>87</v>
      </c>
      <c r="AF47" s="35">
        <f t="shared" si="27"/>
        <v>32</v>
      </c>
      <c r="AG47" s="174" t="str">
        <f>Z47&amp;" a "&amp;AA62</f>
        <v>1600 a 2000</v>
      </c>
      <c r="AH47" s="163">
        <f>ROUNDUP(AVERAGE($AC$47:$AC$62),0)</f>
        <v>75</v>
      </c>
      <c r="AI47" s="163">
        <f>ROUNDUP(AVERAGE($AD$47:$AD$62),0)</f>
        <v>69</v>
      </c>
      <c r="AJ47" s="163">
        <f>ROUNDUP(AVERAGE($AE$47:$AE$62),0)</f>
        <v>52</v>
      </c>
      <c r="AK47" s="163">
        <f>ROUNDUP(AVERAGE($AF$47:$AF$62),0)</f>
        <v>37</v>
      </c>
    </row>
    <row r="48" spans="1:37" x14ac:dyDescent="0.25">
      <c r="A48" s="59">
        <f>'AFORO-Boy.-Calle 43'!C182</f>
        <v>1615</v>
      </c>
      <c r="B48" s="59">
        <f>'AFORO-Boy.-Calle 43'!D182</f>
        <v>1630</v>
      </c>
      <c r="C48" s="60">
        <f>'AFORO-Boy.-Calle 43'!F182</f>
        <v>2</v>
      </c>
      <c r="D48" s="31">
        <f>'AFORO-Boy.-Calle 43'!G182</f>
        <v>21</v>
      </c>
      <c r="E48" s="31">
        <f>'AFORO-Boy.-Calle 43'!H182</f>
        <v>59</v>
      </c>
      <c r="F48" s="31">
        <f>'AFORO-Boy.-Calle 43'!I182</f>
        <v>65</v>
      </c>
      <c r="G48" s="31">
        <f>'AFORO-Boy.-Calle 43'!J182</f>
        <v>38</v>
      </c>
      <c r="Z48" s="81">
        <f t="shared" si="28"/>
        <v>1615</v>
      </c>
      <c r="AA48" s="82">
        <f t="shared" si="28"/>
        <v>1630</v>
      </c>
      <c r="AB48" s="34">
        <f t="shared" si="8"/>
        <v>2</v>
      </c>
      <c r="AC48" s="34">
        <f t="shared" si="26"/>
        <v>42</v>
      </c>
      <c r="AD48" s="34">
        <f t="shared" si="27"/>
        <v>65</v>
      </c>
      <c r="AE48" s="34">
        <f t="shared" si="27"/>
        <v>80</v>
      </c>
      <c r="AF48" s="35">
        <f t="shared" si="27"/>
        <v>44</v>
      </c>
      <c r="AG48" s="163"/>
      <c r="AH48" s="163">
        <f t="shared" ref="AH48:AH62" si="29">ROUNDUP(AVERAGE($AC$47:$AC$62),0)</f>
        <v>75</v>
      </c>
      <c r="AI48" s="163">
        <f t="shared" ref="AI48:AI62" si="30">ROUNDUP(AVERAGE($AD$47:$AD$62),0)</f>
        <v>69</v>
      </c>
      <c r="AJ48" s="163">
        <f t="shared" ref="AJ48:AJ62" si="31">ROUNDUP(AVERAGE($AE$47:$AE$62),0)</f>
        <v>52</v>
      </c>
      <c r="AK48" s="163">
        <f t="shared" ref="AK48:AK62" si="32">ROUNDUP(AVERAGE($AF$47:$AF$62),0)</f>
        <v>37</v>
      </c>
    </row>
    <row r="49" spans="1:37" x14ac:dyDescent="0.25">
      <c r="A49" s="59">
        <f>'AFORO-Boy.-Calle 43'!C183</f>
        <v>1630</v>
      </c>
      <c r="B49" s="59">
        <f>'AFORO-Boy.-Calle 43'!D183</f>
        <v>1645</v>
      </c>
      <c r="C49" s="60">
        <f>'AFORO-Boy.-Calle 43'!F183</f>
        <v>2</v>
      </c>
      <c r="D49" s="31">
        <f>'AFORO-Boy.-Calle 43'!G183</f>
        <v>49</v>
      </c>
      <c r="E49" s="31">
        <f>'AFORO-Boy.-Calle 43'!H183</f>
        <v>65</v>
      </c>
      <c r="F49" s="31">
        <f>'AFORO-Boy.-Calle 43'!I183</f>
        <v>65</v>
      </c>
      <c r="G49" s="31">
        <f>'AFORO-Boy.-Calle 43'!J183</f>
        <v>26</v>
      </c>
      <c r="Z49" s="81">
        <f t="shared" si="28"/>
        <v>1630</v>
      </c>
      <c r="AA49" s="82">
        <f t="shared" si="28"/>
        <v>1645</v>
      </c>
      <c r="AB49" s="34">
        <f t="shared" si="8"/>
        <v>2</v>
      </c>
      <c r="AC49" s="34">
        <f t="shared" si="26"/>
        <v>67</v>
      </c>
      <c r="AD49" s="34">
        <f t="shared" si="27"/>
        <v>69</v>
      </c>
      <c r="AE49" s="34">
        <f t="shared" si="27"/>
        <v>81</v>
      </c>
      <c r="AF49" s="35">
        <f t="shared" si="27"/>
        <v>31</v>
      </c>
      <c r="AG49" s="163"/>
      <c r="AH49" s="163">
        <f t="shared" si="29"/>
        <v>75</v>
      </c>
      <c r="AI49" s="163">
        <f t="shared" si="30"/>
        <v>69</v>
      </c>
      <c r="AJ49" s="163">
        <f t="shared" si="31"/>
        <v>52</v>
      </c>
      <c r="AK49" s="163">
        <f t="shared" si="32"/>
        <v>37</v>
      </c>
    </row>
    <row r="50" spans="1:37" x14ac:dyDescent="0.25">
      <c r="A50" s="59">
        <f>'AFORO-Boy.-Calle 43'!C184</f>
        <v>1645</v>
      </c>
      <c r="B50" s="59">
        <f>'AFORO-Boy.-Calle 43'!D184</f>
        <v>1700</v>
      </c>
      <c r="C50" s="60">
        <f>'AFORO-Boy.-Calle 43'!F184</f>
        <v>2</v>
      </c>
      <c r="D50" s="31">
        <f>'AFORO-Boy.-Calle 43'!G184</f>
        <v>31</v>
      </c>
      <c r="E50" s="31">
        <f>'AFORO-Boy.-Calle 43'!H184</f>
        <v>70</v>
      </c>
      <c r="F50" s="31">
        <f>'AFORO-Boy.-Calle 43'!I184</f>
        <v>56</v>
      </c>
      <c r="G50" s="31">
        <f>'AFORO-Boy.-Calle 43'!J184</f>
        <v>33</v>
      </c>
      <c r="Z50" s="81">
        <f t="shared" si="28"/>
        <v>1645</v>
      </c>
      <c r="AA50" s="82">
        <f t="shared" si="28"/>
        <v>1700</v>
      </c>
      <c r="AB50" s="34">
        <f t="shared" si="8"/>
        <v>2</v>
      </c>
      <c r="AC50" s="34">
        <f t="shared" si="26"/>
        <v>50</v>
      </c>
      <c r="AD50" s="34">
        <f t="shared" si="27"/>
        <v>73</v>
      </c>
      <c r="AE50" s="34">
        <f t="shared" si="27"/>
        <v>67</v>
      </c>
      <c r="AF50" s="35">
        <f t="shared" si="27"/>
        <v>39</v>
      </c>
      <c r="AG50" s="3"/>
      <c r="AH50" s="163">
        <f t="shared" si="29"/>
        <v>75</v>
      </c>
      <c r="AI50" s="163">
        <f t="shared" si="30"/>
        <v>69</v>
      </c>
      <c r="AJ50" s="163">
        <f t="shared" si="31"/>
        <v>52</v>
      </c>
      <c r="AK50" s="163">
        <f t="shared" si="32"/>
        <v>37</v>
      </c>
    </row>
    <row r="51" spans="1:37" x14ac:dyDescent="0.25">
      <c r="A51" s="59">
        <f>'AFORO-Boy.-Calle 43'!C185</f>
        <v>1700</v>
      </c>
      <c r="B51" s="59">
        <f>'AFORO-Boy.-Calle 43'!D185</f>
        <v>1715</v>
      </c>
      <c r="C51" s="60">
        <f>'AFORO-Boy.-Calle 43'!F185</f>
        <v>2</v>
      </c>
      <c r="D51" s="31">
        <f>'AFORO-Boy.-Calle 43'!G185</f>
        <v>51</v>
      </c>
      <c r="E51" s="31">
        <f>'AFORO-Boy.-Calle 43'!H185</f>
        <v>75</v>
      </c>
      <c r="F51" s="31">
        <f>'AFORO-Boy.-Calle 43'!I185</f>
        <v>48</v>
      </c>
      <c r="G51" s="31">
        <f>'AFORO-Boy.-Calle 43'!J185</f>
        <v>38</v>
      </c>
      <c r="Z51" s="81">
        <f t="shared" si="28"/>
        <v>1700</v>
      </c>
      <c r="AA51" s="82">
        <f t="shared" si="28"/>
        <v>1715</v>
      </c>
      <c r="AB51" s="34">
        <f t="shared" si="8"/>
        <v>2</v>
      </c>
      <c r="AC51" s="34">
        <f t="shared" si="26"/>
        <v>70</v>
      </c>
      <c r="AD51" s="34">
        <f t="shared" ref="AD51:AF62" si="33">E51+E231</f>
        <v>86</v>
      </c>
      <c r="AE51" s="34">
        <f t="shared" si="33"/>
        <v>56</v>
      </c>
      <c r="AF51" s="35">
        <f t="shared" si="33"/>
        <v>41</v>
      </c>
      <c r="AG51" s="163"/>
      <c r="AH51" s="163">
        <f t="shared" si="29"/>
        <v>75</v>
      </c>
      <c r="AI51" s="163">
        <f t="shared" si="30"/>
        <v>69</v>
      </c>
      <c r="AJ51" s="163">
        <f t="shared" si="31"/>
        <v>52</v>
      </c>
      <c r="AK51" s="163">
        <f t="shared" si="32"/>
        <v>37</v>
      </c>
    </row>
    <row r="52" spans="1:37" x14ac:dyDescent="0.25">
      <c r="A52" s="59">
        <f>'AFORO-Boy.-Calle 43'!C186</f>
        <v>1715</v>
      </c>
      <c r="B52" s="59">
        <f>'AFORO-Boy.-Calle 43'!D186</f>
        <v>1730</v>
      </c>
      <c r="C52" s="60">
        <f>'AFORO-Boy.-Calle 43'!F186</f>
        <v>2</v>
      </c>
      <c r="D52" s="31">
        <f>'AFORO-Boy.-Calle 43'!G186</f>
        <v>42</v>
      </c>
      <c r="E52" s="31">
        <f>'AFORO-Boy.-Calle 43'!H186</f>
        <v>73</v>
      </c>
      <c r="F52" s="31">
        <f>'AFORO-Boy.-Calle 43'!I186</f>
        <v>53</v>
      </c>
      <c r="G52" s="31">
        <f>'AFORO-Boy.-Calle 43'!J186</f>
        <v>34</v>
      </c>
      <c r="Z52" s="81">
        <f t="shared" ref="Z52:AA67" si="34">A112</f>
        <v>1715</v>
      </c>
      <c r="AA52" s="82">
        <f t="shared" si="34"/>
        <v>1730</v>
      </c>
      <c r="AB52" s="34">
        <f t="shared" si="8"/>
        <v>2</v>
      </c>
      <c r="AC52" s="34">
        <f t="shared" si="26"/>
        <v>76</v>
      </c>
      <c r="AD52" s="34">
        <f t="shared" si="33"/>
        <v>76</v>
      </c>
      <c r="AE52" s="34">
        <f t="shared" si="33"/>
        <v>67</v>
      </c>
      <c r="AF52" s="35">
        <f t="shared" si="33"/>
        <v>37</v>
      </c>
      <c r="AG52" s="163"/>
      <c r="AH52" s="163">
        <f t="shared" si="29"/>
        <v>75</v>
      </c>
      <c r="AI52" s="163">
        <f t="shared" si="30"/>
        <v>69</v>
      </c>
      <c r="AJ52" s="163">
        <f t="shared" si="31"/>
        <v>52</v>
      </c>
      <c r="AK52" s="163">
        <f t="shared" si="32"/>
        <v>37</v>
      </c>
    </row>
    <row r="53" spans="1:37" x14ac:dyDescent="0.25">
      <c r="A53" s="59">
        <f>'AFORO-Boy.-Calle 43'!C187</f>
        <v>1730</v>
      </c>
      <c r="B53" s="59">
        <f>'AFORO-Boy.-Calle 43'!D187</f>
        <v>1745</v>
      </c>
      <c r="C53" s="60">
        <f>'AFORO-Boy.-Calle 43'!F187</f>
        <v>2</v>
      </c>
      <c r="D53" s="31">
        <f>'AFORO-Boy.-Calle 43'!G187</f>
        <v>58</v>
      </c>
      <c r="E53" s="31">
        <f>'AFORO-Boy.-Calle 43'!H187</f>
        <v>74</v>
      </c>
      <c r="F53" s="31">
        <f>'AFORO-Boy.-Calle 43'!I187</f>
        <v>33</v>
      </c>
      <c r="G53" s="31">
        <f>'AFORO-Boy.-Calle 43'!J187</f>
        <v>30</v>
      </c>
      <c r="Z53" s="81">
        <f t="shared" si="34"/>
        <v>1730</v>
      </c>
      <c r="AA53" s="82">
        <f t="shared" si="34"/>
        <v>1745</v>
      </c>
      <c r="AB53" s="34">
        <f t="shared" si="8"/>
        <v>2</v>
      </c>
      <c r="AC53" s="34">
        <f t="shared" si="26"/>
        <v>83</v>
      </c>
      <c r="AD53" s="34">
        <f t="shared" si="33"/>
        <v>79</v>
      </c>
      <c r="AE53" s="34">
        <f t="shared" si="33"/>
        <v>41</v>
      </c>
      <c r="AF53" s="35">
        <f t="shared" si="33"/>
        <v>50</v>
      </c>
      <c r="AG53" s="163"/>
      <c r="AH53" s="163">
        <f t="shared" si="29"/>
        <v>75</v>
      </c>
      <c r="AI53" s="163">
        <f t="shared" si="30"/>
        <v>69</v>
      </c>
      <c r="AJ53" s="163">
        <f t="shared" si="31"/>
        <v>52</v>
      </c>
      <c r="AK53" s="163">
        <f t="shared" si="32"/>
        <v>37</v>
      </c>
    </row>
    <row r="54" spans="1:37" x14ac:dyDescent="0.25">
      <c r="A54" s="59">
        <f>'AFORO-Boy.-Calle 43'!C188</f>
        <v>1745</v>
      </c>
      <c r="B54" s="59">
        <f>'AFORO-Boy.-Calle 43'!D188</f>
        <v>1800</v>
      </c>
      <c r="C54" s="60">
        <f>'AFORO-Boy.-Calle 43'!F188</f>
        <v>2</v>
      </c>
      <c r="D54" s="31">
        <f>'AFORO-Boy.-Calle 43'!G188</f>
        <v>46</v>
      </c>
      <c r="E54" s="31">
        <f>'AFORO-Boy.-Calle 43'!H188</f>
        <v>71</v>
      </c>
      <c r="F54" s="31">
        <f>'AFORO-Boy.-Calle 43'!I188</f>
        <v>41</v>
      </c>
      <c r="G54" s="31">
        <f>'AFORO-Boy.-Calle 43'!J188</f>
        <v>15</v>
      </c>
      <c r="Z54" s="81">
        <f t="shared" si="34"/>
        <v>1745</v>
      </c>
      <c r="AA54" s="82">
        <f t="shared" si="34"/>
        <v>1800</v>
      </c>
      <c r="AB54" s="34">
        <f t="shared" si="8"/>
        <v>2</v>
      </c>
      <c r="AC54" s="34">
        <f t="shared" si="26"/>
        <v>74</v>
      </c>
      <c r="AD54" s="34">
        <f t="shared" si="33"/>
        <v>74</v>
      </c>
      <c r="AE54" s="34">
        <f t="shared" si="33"/>
        <v>51</v>
      </c>
      <c r="AF54" s="35">
        <f t="shared" si="33"/>
        <v>28</v>
      </c>
      <c r="AG54" s="163"/>
      <c r="AH54" s="163">
        <f t="shared" si="29"/>
        <v>75</v>
      </c>
      <c r="AI54" s="163">
        <f t="shared" si="30"/>
        <v>69</v>
      </c>
      <c r="AJ54" s="163">
        <f t="shared" si="31"/>
        <v>52</v>
      </c>
      <c r="AK54" s="163">
        <f t="shared" si="32"/>
        <v>37</v>
      </c>
    </row>
    <row r="55" spans="1:37" x14ac:dyDescent="0.25">
      <c r="A55" s="59">
        <f>'AFORO-Boy.-Calle 43'!C189</f>
        <v>1800</v>
      </c>
      <c r="B55" s="59">
        <f>'AFORO-Boy.-Calle 43'!D189</f>
        <v>1815</v>
      </c>
      <c r="C55" s="60">
        <f>'AFORO-Boy.-Calle 43'!F189</f>
        <v>2</v>
      </c>
      <c r="D55" s="31">
        <f>'AFORO-Boy.-Calle 43'!G189</f>
        <v>48</v>
      </c>
      <c r="E55" s="31">
        <f>'AFORO-Boy.-Calle 43'!H189</f>
        <v>65</v>
      </c>
      <c r="F55" s="31">
        <f>'AFORO-Boy.-Calle 43'!I189</f>
        <v>42</v>
      </c>
      <c r="G55" s="31">
        <f>'AFORO-Boy.-Calle 43'!J189</f>
        <v>39</v>
      </c>
      <c r="Z55" s="81">
        <f t="shared" si="34"/>
        <v>1800</v>
      </c>
      <c r="AA55" s="82">
        <f t="shared" si="34"/>
        <v>1815</v>
      </c>
      <c r="AB55" s="34">
        <f t="shared" si="8"/>
        <v>2</v>
      </c>
      <c r="AC55" s="34">
        <f t="shared" si="26"/>
        <v>80</v>
      </c>
      <c r="AD55" s="34">
        <f t="shared" si="33"/>
        <v>67</v>
      </c>
      <c r="AE55" s="34">
        <f t="shared" si="33"/>
        <v>51</v>
      </c>
      <c r="AF55" s="35">
        <f t="shared" si="33"/>
        <v>44</v>
      </c>
      <c r="AG55" s="163"/>
      <c r="AH55" s="163">
        <f t="shared" si="29"/>
        <v>75</v>
      </c>
      <c r="AI55" s="163">
        <f t="shared" si="30"/>
        <v>69</v>
      </c>
      <c r="AJ55" s="163">
        <f t="shared" si="31"/>
        <v>52</v>
      </c>
      <c r="AK55" s="163">
        <f t="shared" si="32"/>
        <v>37</v>
      </c>
    </row>
    <row r="56" spans="1:37" x14ac:dyDescent="0.25">
      <c r="A56" s="59">
        <f>'AFORO-Boy.-Calle 43'!C190</f>
        <v>1815</v>
      </c>
      <c r="B56" s="59">
        <f>'AFORO-Boy.-Calle 43'!D190</f>
        <v>1830</v>
      </c>
      <c r="C56" s="60">
        <f>'AFORO-Boy.-Calle 43'!F190</f>
        <v>2</v>
      </c>
      <c r="D56" s="31">
        <f>'AFORO-Boy.-Calle 43'!G190</f>
        <v>52</v>
      </c>
      <c r="E56" s="31">
        <f>'AFORO-Boy.-Calle 43'!H190</f>
        <v>70</v>
      </c>
      <c r="F56" s="31">
        <f>'AFORO-Boy.-Calle 43'!I190</f>
        <v>26</v>
      </c>
      <c r="G56" s="31">
        <f>'AFORO-Boy.-Calle 43'!J190</f>
        <v>29</v>
      </c>
      <c r="Z56" s="81">
        <f t="shared" si="34"/>
        <v>1815</v>
      </c>
      <c r="AA56" s="82">
        <f t="shared" si="34"/>
        <v>1830</v>
      </c>
      <c r="AB56" s="34">
        <f t="shared" si="8"/>
        <v>2</v>
      </c>
      <c r="AC56" s="34">
        <f t="shared" si="26"/>
        <v>78</v>
      </c>
      <c r="AD56" s="34">
        <f t="shared" si="33"/>
        <v>73</v>
      </c>
      <c r="AE56" s="34">
        <f t="shared" si="33"/>
        <v>32</v>
      </c>
      <c r="AF56" s="35">
        <f t="shared" si="33"/>
        <v>38</v>
      </c>
      <c r="AG56" s="163"/>
      <c r="AH56" s="163">
        <f t="shared" si="29"/>
        <v>75</v>
      </c>
      <c r="AI56" s="163">
        <f t="shared" si="30"/>
        <v>69</v>
      </c>
      <c r="AJ56" s="163">
        <f t="shared" si="31"/>
        <v>52</v>
      </c>
      <c r="AK56" s="163">
        <f t="shared" si="32"/>
        <v>37</v>
      </c>
    </row>
    <row r="57" spans="1:37" x14ac:dyDescent="0.25">
      <c r="A57" s="59">
        <f>'AFORO-Boy.-Calle 43'!C191</f>
        <v>1830</v>
      </c>
      <c r="B57" s="59">
        <f>'AFORO-Boy.-Calle 43'!D191</f>
        <v>1845</v>
      </c>
      <c r="C57" s="60">
        <f>'AFORO-Boy.-Calle 43'!F191</f>
        <v>2</v>
      </c>
      <c r="D57" s="31">
        <f>'AFORO-Boy.-Calle 43'!G191</f>
        <v>53</v>
      </c>
      <c r="E57" s="31">
        <f>'AFORO-Boy.-Calle 43'!H191</f>
        <v>69</v>
      </c>
      <c r="F57" s="31">
        <f>'AFORO-Boy.-Calle 43'!I191</f>
        <v>29</v>
      </c>
      <c r="G57" s="31">
        <f>'AFORO-Boy.-Calle 43'!J191</f>
        <v>24</v>
      </c>
      <c r="Z57" s="81">
        <f t="shared" si="34"/>
        <v>1830</v>
      </c>
      <c r="AA57" s="82">
        <f t="shared" si="34"/>
        <v>1845</v>
      </c>
      <c r="AB57" s="34">
        <f t="shared" si="8"/>
        <v>2</v>
      </c>
      <c r="AC57" s="34">
        <f t="shared" si="26"/>
        <v>85</v>
      </c>
      <c r="AD57" s="34">
        <f t="shared" si="33"/>
        <v>72</v>
      </c>
      <c r="AE57" s="34">
        <f t="shared" si="33"/>
        <v>37</v>
      </c>
      <c r="AF57" s="35">
        <f t="shared" si="33"/>
        <v>29</v>
      </c>
      <c r="AG57" s="163"/>
      <c r="AH57" s="163">
        <f t="shared" si="29"/>
        <v>75</v>
      </c>
      <c r="AI57" s="163">
        <f t="shared" si="30"/>
        <v>69</v>
      </c>
      <c r="AJ57" s="163">
        <f t="shared" si="31"/>
        <v>52</v>
      </c>
      <c r="AK57" s="163">
        <f t="shared" si="32"/>
        <v>37</v>
      </c>
    </row>
    <row r="58" spans="1:37" x14ac:dyDescent="0.25">
      <c r="A58" s="59">
        <f>'AFORO-Boy.-Calle 43'!C192</f>
        <v>1845</v>
      </c>
      <c r="B58" s="59">
        <f>'AFORO-Boy.-Calle 43'!D192</f>
        <v>1900</v>
      </c>
      <c r="C58" s="60">
        <f>'AFORO-Boy.-Calle 43'!F192</f>
        <v>2</v>
      </c>
      <c r="D58" s="31">
        <f>'AFORO-Boy.-Calle 43'!G192</f>
        <v>52</v>
      </c>
      <c r="E58" s="31">
        <f>'AFORO-Boy.-Calle 43'!H192</f>
        <v>52</v>
      </c>
      <c r="F58" s="31">
        <f>'AFORO-Boy.-Calle 43'!I192</f>
        <v>28</v>
      </c>
      <c r="G58" s="31">
        <f>'AFORO-Boy.-Calle 43'!J192</f>
        <v>43</v>
      </c>
      <c r="Z58" s="81">
        <f t="shared" si="34"/>
        <v>1845</v>
      </c>
      <c r="AA58" s="82">
        <f t="shared" si="34"/>
        <v>1900</v>
      </c>
      <c r="AB58" s="34">
        <f t="shared" si="8"/>
        <v>2</v>
      </c>
      <c r="AC58" s="34">
        <f t="shared" si="26"/>
        <v>66</v>
      </c>
      <c r="AD58" s="34">
        <f t="shared" si="33"/>
        <v>54</v>
      </c>
      <c r="AE58" s="34">
        <f t="shared" si="33"/>
        <v>32</v>
      </c>
      <c r="AF58" s="35">
        <f t="shared" si="33"/>
        <v>48</v>
      </c>
      <c r="AG58" s="163"/>
      <c r="AH58" s="163">
        <f t="shared" si="29"/>
        <v>75</v>
      </c>
      <c r="AI58" s="163">
        <f t="shared" si="30"/>
        <v>69</v>
      </c>
      <c r="AJ58" s="163">
        <f t="shared" si="31"/>
        <v>52</v>
      </c>
      <c r="AK58" s="163">
        <f t="shared" si="32"/>
        <v>37</v>
      </c>
    </row>
    <row r="59" spans="1:37" x14ac:dyDescent="0.25">
      <c r="A59" s="59">
        <f>'AFORO-Boy.-Calle 43'!C193</f>
        <v>1900</v>
      </c>
      <c r="B59" s="59">
        <f>'AFORO-Boy.-Calle 43'!D193</f>
        <v>1915</v>
      </c>
      <c r="C59" s="60">
        <f>'AFORO-Boy.-Calle 43'!F193</f>
        <v>2</v>
      </c>
      <c r="D59" s="31">
        <f>'AFORO-Boy.-Calle 43'!G193</f>
        <v>59</v>
      </c>
      <c r="E59" s="31">
        <f>'AFORO-Boy.-Calle 43'!H193</f>
        <v>84</v>
      </c>
      <c r="F59" s="31">
        <f>'AFORO-Boy.-Calle 43'!I193</f>
        <v>11</v>
      </c>
      <c r="G59" s="31">
        <f>'AFORO-Boy.-Calle 43'!J193</f>
        <v>17</v>
      </c>
      <c r="Z59" s="81">
        <f t="shared" si="34"/>
        <v>1900</v>
      </c>
      <c r="AA59" s="82">
        <f t="shared" si="34"/>
        <v>1915</v>
      </c>
      <c r="AB59" s="34">
        <f t="shared" si="8"/>
        <v>2</v>
      </c>
      <c r="AC59" s="34">
        <f t="shared" si="26"/>
        <v>90</v>
      </c>
      <c r="AD59" s="34">
        <f t="shared" si="33"/>
        <v>87</v>
      </c>
      <c r="AE59" s="34">
        <f t="shared" si="33"/>
        <v>14</v>
      </c>
      <c r="AF59" s="35">
        <f t="shared" si="33"/>
        <v>23</v>
      </c>
      <c r="AG59" s="163"/>
      <c r="AH59" s="163">
        <f t="shared" si="29"/>
        <v>75</v>
      </c>
      <c r="AI59" s="163">
        <f t="shared" si="30"/>
        <v>69</v>
      </c>
      <c r="AJ59" s="163">
        <f t="shared" si="31"/>
        <v>52</v>
      </c>
      <c r="AK59" s="163">
        <f t="shared" si="32"/>
        <v>37</v>
      </c>
    </row>
    <row r="60" spans="1:37" x14ac:dyDescent="0.25">
      <c r="A60" s="59">
        <f>'AFORO-Boy.-Calle 43'!C194</f>
        <v>1915</v>
      </c>
      <c r="B60" s="59">
        <f>'AFORO-Boy.-Calle 43'!D194</f>
        <v>1930</v>
      </c>
      <c r="C60" s="60">
        <f>'AFORO-Boy.-Calle 43'!F194</f>
        <v>2</v>
      </c>
      <c r="D60" s="31">
        <f>'AFORO-Boy.-Calle 43'!G194</f>
        <v>57</v>
      </c>
      <c r="E60" s="31">
        <f>'AFORO-Boy.-Calle 43'!H194</f>
        <v>59</v>
      </c>
      <c r="F60" s="31">
        <f>'AFORO-Boy.-Calle 43'!I194</f>
        <v>15</v>
      </c>
      <c r="G60" s="31">
        <f>'AFORO-Boy.-Calle 43'!J194</f>
        <v>20</v>
      </c>
      <c r="Z60" s="81">
        <f t="shared" si="34"/>
        <v>1915</v>
      </c>
      <c r="AA60" s="82">
        <f t="shared" si="34"/>
        <v>1930</v>
      </c>
      <c r="AB60" s="34">
        <f t="shared" si="8"/>
        <v>2</v>
      </c>
      <c r="AC60" s="34">
        <f t="shared" si="26"/>
        <v>97</v>
      </c>
      <c r="AD60" s="34">
        <f t="shared" si="33"/>
        <v>60</v>
      </c>
      <c r="AE60" s="34">
        <f t="shared" si="33"/>
        <v>20</v>
      </c>
      <c r="AF60" s="35">
        <f t="shared" si="33"/>
        <v>30</v>
      </c>
      <c r="AG60" s="163"/>
      <c r="AH60" s="163">
        <f t="shared" si="29"/>
        <v>75</v>
      </c>
      <c r="AI60" s="163">
        <f t="shared" si="30"/>
        <v>69</v>
      </c>
      <c r="AJ60" s="163">
        <f t="shared" si="31"/>
        <v>52</v>
      </c>
      <c r="AK60" s="163">
        <f t="shared" si="32"/>
        <v>37</v>
      </c>
    </row>
    <row r="61" spans="1:37" x14ac:dyDescent="0.25">
      <c r="A61" s="59">
        <f>'AFORO-Boy.-Calle 43'!C195</f>
        <v>1930</v>
      </c>
      <c r="B61" s="59">
        <f>'AFORO-Boy.-Calle 43'!D195</f>
        <v>1945</v>
      </c>
      <c r="C61" s="60">
        <f>'AFORO-Boy.-Calle 43'!F195</f>
        <v>2</v>
      </c>
      <c r="D61" s="31">
        <f>'AFORO-Boy.-Calle 43'!G195</f>
        <v>64</v>
      </c>
      <c r="E61" s="31">
        <f>'AFORO-Boy.-Calle 43'!H195</f>
        <v>49</v>
      </c>
      <c r="F61" s="31">
        <f>'AFORO-Boy.-Calle 43'!I195</f>
        <v>31</v>
      </c>
      <c r="G61" s="31">
        <f>'AFORO-Boy.-Calle 43'!J195</f>
        <v>37</v>
      </c>
      <c r="Z61" s="81">
        <f t="shared" si="34"/>
        <v>1930</v>
      </c>
      <c r="AA61" s="82">
        <f t="shared" si="34"/>
        <v>1945</v>
      </c>
      <c r="AB61" s="34">
        <f t="shared" si="8"/>
        <v>2</v>
      </c>
      <c r="AC61" s="34">
        <f t="shared" si="26"/>
        <v>92</v>
      </c>
      <c r="AD61" s="34">
        <f t="shared" si="33"/>
        <v>52</v>
      </c>
      <c r="AE61" s="34">
        <f t="shared" si="33"/>
        <v>43</v>
      </c>
      <c r="AF61" s="35">
        <f t="shared" si="33"/>
        <v>43</v>
      </c>
      <c r="AG61" s="163"/>
      <c r="AH61" s="163">
        <f t="shared" si="29"/>
        <v>75</v>
      </c>
      <c r="AI61" s="163">
        <f t="shared" si="30"/>
        <v>69</v>
      </c>
      <c r="AJ61" s="163">
        <f t="shared" si="31"/>
        <v>52</v>
      </c>
      <c r="AK61" s="163">
        <f t="shared" si="32"/>
        <v>37</v>
      </c>
    </row>
    <row r="62" spans="1:37" x14ac:dyDescent="0.25">
      <c r="A62" s="59">
        <f>'AFORO-Boy.-Calle 43'!C196</f>
        <v>1945</v>
      </c>
      <c r="B62" s="59">
        <f>'AFORO-Boy.-Calle 43'!D196</f>
        <v>2000</v>
      </c>
      <c r="C62" s="60">
        <f>'AFORO-Boy.-Calle 43'!F196</f>
        <v>2</v>
      </c>
      <c r="D62" s="31">
        <f>'AFORO-Boy.-Calle 43'!G196</f>
        <v>58</v>
      </c>
      <c r="E62" s="31">
        <f>'AFORO-Boy.-Calle 43'!H196</f>
        <v>48</v>
      </c>
      <c r="F62" s="31">
        <f>'AFORO-Boy.-Calle 43'!I196</f>
        <v>53</v>
      </c>
      <c r="G62" s="31">
        <f>'AFORO-Boy.-Calle 43'!J196</f>
        <v>18</v>
      </c>
      <c r="Z62" s="81">
        <f t="shared" si="34"/>
        <v>1945</v>
      </c>
      <c r="AA62" s="82">
        <f t="shared" si="34"/>
        <v>2000</v>
      </c>
      <c r="AB62" s="34">
        <f t="shared" si="8"/>
        <v>2</v>
      </c>
      <c r="AC62" s="34">
        <f t="shared" si="26"/>
        <v>100</v>
      </c>
      <c r="AD62" s="34">
        <f t="shared" si="33"/>
        <v>49</v>
      </c>
      <c r="AE62" s="34">
        <f t="shared" si="33"/>
        <v>58</v>
      </c>
      <c r="AF62" s="35">
        <f t="shared" si="33"/>
        <v>23</v>
      </c>
      <c r="AG62" s="163"/>
      <c r="AH62" s="163">
        <f t="shared" si="29"/>
        <v>75</v>
      </c>
      <c r="AI62" s="163">
        <f t="shared" si="30"/>
        <v>69</v>
      </c>
      <c r="AJ62" s="163">
        <f t="shared" si="31"/>
        <v>52</v>
      </c>
      <c r="AK62" s="163">
        <f t="shared" si="32"/>
        <v>37</v>
      </c>
    </row>
    <row r="63" spans="1:37" ht="24" x14ac:dyDescent="0.25">
      <c r="A63" s="59">
        <f>'AFORO-Boy.-Calle 43'!C197</f>
        <v>500</v>
      </c>
      <c r="B63" s="59">
        <f>'AFORO-Boy.-Calle 43'!D197</f>
        <v>515</v>
      </c>
      <c r="C63" s="60" t="str">
        <f>'AFORO-Boy.-Calle 43'!F197</f>
        <v>2B</v>
      </c>
      <c r="D63" s="31">
        <f>'AFORO-Boy.-Calle 43'!G197</f>
        <v>0</v>
      </c>
      <c r="E63" s="31">
        <f>'AFORO-Boy.-Calle 43'!H197</f>
        <v>0</v>
      </c>
      <c r="F63" s="31">
        <f>'AFORO-Boy.-Calle 43'!I197</f>
        <v>0</v>
      </c>
      <c r="G63" s="31">
        <f>'AFORO-Boy.-Calle 43'!J197</f>
        <v>0</v>
      </c>
      <c r="Z63" s="81">
        <f t="shared" si="34"/>
        <v>500</v>
      </c>
      <c r="AA63" s="82">
        <f t="shared" si="34"/>
        <v>515</v>
      </c>
      <c r="AB63" s="34" t="str">
        <f>C63</f>
        <v>2B</v>
      </c>
      <c r="AC63" s="34">
        <f>D63+D123+D243</f>
        <v>0</v>
      </c>
      <c r="AD63" s="34">
        <f t="shared" ref="AD63:AF78" si="35">E63+E123+E243</f>
        <v>0</v>
      </c>
      <c r="AE63" s="34">
        <f t="shared" si="35"/>
        <v>0</v>
      </c>
      <c r="AF63" s="35">
        <f t="shared" si="35"/>
        <v>0</v>
      </c>
      <c r="AG63" s="162" t="s">
        <v>77</v>
      </c>
      <c r="AH63" s="162" t="str">
        <f>"PROM. DE AUTOS"&amp;" "&amp;AH68</f>
        <v>PROM. DE AUTOS 267</v>
      </c>
      <c r="AI63" s="162" t="str">
        <f>"PROM. DE BUSES"&amp;" "&amp;AI68</f>
        <v>PROM. DE BUSES 4</v>
      </c>
      <c r="AJ63" s="162" t="str">
        <f>"PROM. DE CAMIONES"&amp;" "&amp;AJ68</f>
        <v>PROM. DE CAMIONES 12</v>
      </c>
      <c r="AK63" s="152" t="str">
        <f>"PROM. DE MOTOS"&amp;" "&amp;AK68</f>
        <v>PROM. DE MOTOS 389</v>
      </c>
    </row>
    <row r="64" spans="1:37" x14ac:dyDescent="0.25">
      <c r="A64" s="59">
        <f>'AFORO-Boy.-Calle 43'!C198</f>
        <v>515</v>
      </c>
      <c r="B64" s="59">
        <f>'AFORO-Boy.-Calle 43'!D198</f>
        <v>530</v>
      </c>
      <c r="C64" s="60" t="str">
        <f>'AFORO-Boy.-Calle 43'!F198</f>
        <v>2B</v>
      </c>
      <c r="D64" s="31">
        <f>'AFORO-Boy.-Calle 43'!G198</f>
        <v>0</v>
      </c>
      <c r="E64" s="31">
        <f>'AFORO-Boy.-Calle 43'!H198</f>
        <v>0</v>
      </c>
      <c r="F64" s="31">
        <f>'AFORO-Boy.-Calle 43'!I198</f>
        <v>0</v>
      </c>
      <c r="G64" s="31">
        <f>'AFORO-Boy.-Calle 43'!J198</f>
        <v>0</v>
      </c>
      <c r="Z64" s="81">
        <f t="shared" si="34"/>
        <v>515</v>
      </c>
      <c r="AA64" s="82">
        <f t="shared" si="34"/>
        <v>530</v>
      </c>
      <c r="AB64" s="34" t="str">
        <f t="shared" ref="AB64:AB122" si="36">C64</f>
        <v>2B</v>
      </c>
      <c r="AC64" s="34">
        <f t="shared" ref="AC64:AF79" si="37">D64+D124+D244</f>
        <v>0</v>
      </c>
      <c r="AD64" s="34">
        <f t="shared" si="35"/>
        <v>0</v>
      </c>
      <c r="AE64" s="34">
        <f t="shared" si="35"/>
        <v>0</v>
      </c>
      <c r="AF64" s="35">
        <f t="shared" si="35"/>
        <v>0</v>
      </c>
      <c r="AG64" s="163"/>
      <c r="AH64" s="163"/>
      <c r="AI64" s="163"/>
      <c r="AJ64" s="163"/>
      <c r="AK64" s="163"/>
    </row>
    <row r="65" spans="1:37" x14ac:dyDescent="0.25">
      <c r="A65" s="59">
        <f>'AFORO-Boy.-Calle 43'!C199</f>
        <v>530</v>
      </c>
      <c r="B65" s="59">
        <f>'AFORO-Boy.-Calle 43'!D199</f>
        <v>545</v>
      </c>
      <c r="C65" s="60" t="str">
        <f>'AFORO-Boy.-Calle 43'!F199</f>
        <v>2B</v>
      </c>
      <c r="D65" s="31">
        <f>'AFORO-Boy.-Calle 43'!G199</f>
        <v>0</v>
      </c>
      <c r="E65" s="31">
        <f>'AFORO-Boy.-Calle 43'!H199</f>
        <v>0</v>
      </c>
      <c r="F65" s="31">
        <f>'AFORO-Boy.-Calle 43'!I199</f>
        <v>0</v>
      </c>
      <c r="G65" s="31">
        <f>'AFORO-Boy.-Calle 43'!J199</f>
        <v>0</v>
      </c>
      <c r="Z65" s="81">
        <f t="shared" si="34"/>
        <v>530</v>
      </c>
      <c r="AA65" s="82">
        <f t="shared" si="34"/>
        <v>545</v>
      </c>
      <c r="AB65" s="34" t="str">
        <f t="shared" si="36"/>
        <v>2B</v>
      </c>
      <c r="AC65" s="34">
        <f t="shared" si="37"/>
        <v>0</v>
      </c>
      <c r="AD65" s="34">
        <f t="shared" si="35"/>
        <v>0</v>
      </c>
      <c r="AE65" s="34">
        <f t="shared" si="35"/>
        <v>0</v>
      </c>
      <c r="AF65" s="35">
        <f t="shared" si="35"/>
        <v>0</v>
      </c>
      <c r="AG65" s="163"/>
      <c r="AH65" s="163"/>
      <c r="AI65" s="163"/>
      <c r="AJ65" s="163"/>
      <c r="AK65" s="163"/>
    </row>
    <row r="66" spans="1:37" x14ac:dyDescent="0.25">
      <c r="A66" s="59">
        <f>'AFORO-Boy.-Calle 43'!C200</f>
        <v>545</v>
      </c>
      <c r="B66" s="59">
        <f>'AFORO-Boy.-Calle 43'!D200</f>
        <v>600</v>
      </c>
      <c r="C66" s="60" t="str">
        <f>'AFORO-Boy.-Calle 43'!F200</f>
        <v>2B</v>
      </c>
      <c r="D66" s="31">
        <f>'AFORO-Boy.-Calle 43'!G200</f>
        <v>0</v>
      </c>
      <c r="E66" s="31">
        <f>'AFORO-Boy.-Calle 43'!H200</f>
        <v>0</v>
      </c>
      <c r="F66" s="31">
        <f>'AFORO-Boy.-Calle 43'!I200</f>
        <v>0</v>
      </c>
      <c r="G66" s="31">
        <f>'AFORO-Boy.-Calle 43'!J200</f>
        <v>0</v>
      </c>
      <c r="Z66" s="81">
        <f t="shared" si="34"/>
        <v>545</v>
      </c>
      <c r="AA66" s="82">
        <f t="shared" si="34"/>
        <v>600</v>
      </c>
      <c r="AB66" s="34" t="str">
        <f t="shared" si="36"/>
        <v>2B</v>
      </c>
      <c r="AC66" s="34">
        <f t="shared" si="37"/>
        <v>0</v>
      </c>
      <c r="AD66" s="34">
        <f t="shared" si="35"/>
        <v>0</v>
      </c>
      <c r="AE66" s="34">
        <f t="shared" si="35"/>
        <v>0</v>
      </c>
      <c r="AF66" s="35">
        <f t="shared" si="35"/>
        <v>0</v>
      </c>
      <c r="AG66" s="163"/>
      <c r="AH66" s="163"/>
      <c r="AI66" s="163"/>
      <c r="AJ66" s="163"/>
      <c r="AK66" s="163"/>
    </row>
    <row r="67" spans="1:37" x14ac:dyDescent="0.25">
      <c r="A67" s="59">
        <f>'AFORO-Boy.-Calle 43'!C201</f>
        <v>600</v>
      </c>
      <c r="B67" s="59">
        <f>'AFORO-Boy.-Calle 43'!D201</f>
        <v>615</v>
      </c>
      <c r="C67" s="60" t="str">
        <f>'AFORO-Boy.-Calle 43'!F201</f>
        <v>2B</v>
      </c>
      <c r="D67" s="31">
        <f>'AFORO-Boy.-Calle 43'!G201</f>
        <v>292</v>
      </c>
      <c r="E67" s="31">
        <f>'AFORO-Boy.-Calle 43'!H201</f>
        <v>5</v>
      </c>
      <c r="F67" s="31">
        <f>'AFORO-Boy.-Calle 43'!I201</f>
        <v>16</v>
      </c>
      <c r="G67" s="31">
        <f>'AFORO-Boy.-Calle 43'!J201</f>
        <v>539</v>
      </c>
      <c r="Z67" s="81">
        <f t="shared" si="34"/>
        <v>600</v>
      </c>
      <c r="AA67" s="82">
        <f t="shared" si="34"/>
        <v>615</v>
      </c>
      <c r="AB67" s="34" t="str">
        <f t="shared" si="36"/>
        <v>2B</v>
      </c>
      <c r="AC67" s="34">
        <f t="shared" si="37"/>
        <v>292</v>
      </c>
      <c r="AD67" s="34">
        <f t="shared" si="35"/>
        <v>5</v>
      </c>
      <c r="AE67" s="34">
        <f t="shared" si="35"/>
        <v>16</v>
      </c>
      <c r="AF67" s="35">
        <f t="shared" si="35"/>
        <v>539</v>
      </c>
      <c r="AG67" s="174" t="str">
        <f>Z67&amp;" a "&amp;AA82</f>
        <v>600 a 1000</v>
      </c>
      <c r="AH67" s="163">
        <f>ROUNDUP(AVERAGE($AC$67:$AC$82),0)</f>
        <v>267</v>
      </c>
      <c r="AI67" s="163">
        <f>ROUNDUP(AVERAGE($AD$67:$AD$82),0)</f>
        <v>4</v>
      </c>
      <c r="AJ67" s="163">
        <f>ROUNDUP(AVERAGE($AE$67:$AE$82),0)</f>
        <v>12</v>
      </c>
      <c r="AK67" s="163">
        <f>ROUNDUP(AVERAGE($AF$67:$AF$82),0)</f>
        <v>389</v>
      </c>
    </row>
    <row r="68" spans="1:37" x14ac:dyDescent="0.25">
      <c r="A68" s="59">
        <f>'AFORO-Boy.-Calle 43'!C202</f>
        <v>615</v>
      </c>
      <c r="B68" s="59">
        <f>'AFORO-Boy.-Calle 43'!D202</f>
        <v>630</v>
      </c>
      <c r="C68" s="60" t="str">
        <f>'AFORO-Boy.-Calle 43'!F202</f>
        <v>2B</v>
      </c>
      <c r="D68" s="31">
        <f>'AFORO-Boy.-Calle 43'!G202</f>
        <v>247</v>
      </c>
      <c r="E68" s="31">
        <f>'AFORO-Boy.-Calle 43'!H202</f>
        <v>5</v>
      </c>
      <c r="F68" s="31">
        <f>'AFORO-Boy.-Calle 43'!I202</f>
        <v>5</v>
      </c>
      <c r="G68" s="31">
        <f>'AFORO-Boy.-Calle 43'!J202</f>
        <v>613</v>
      </c>
      <c r="Z68" s="81">
        <f t="shared" ref="Z68:AA83" si="38">A128</f>
        <v>615</v>
      </c>
      <c r="AA68" s="82">
        <f t="shared" si="38"/>
        <v>630</v>
      </c>
      <c r="AB68" s="34" t="str">
        <f t="shared" si="36"/>
        <v>2B</v>
      </c>
      <c r="AC68" s="34">
        <f t="shared" si="37"/>
        <v>247</v>
      </c>
      <c r="AD68" s="34">
        <f t="shared" si="35"/>
        <v>5</v>
      </c>
      <c r="AE68" s="34">
        <f t="shared" si="35"/>
        <v>5</v>
      </c>
      <c r="AF68" s="35">
        <f t="shared" si="35"/>
        <v>613</v>
      </c>
      <c r="AG68" s="163"/>
      <c r="AH68" s="163">
        <f t="shared" ref="AH68:AH82" si="39">ROUNDUP(AVERAGE($AC$67:$AC$82),0)</f>
        <v>267</v>
      </c>
      <c r="AI68" s="163">
        <f t="shared" ref="AI68:AI82" si="40">ROUNDUP(AVERAGE($AD$67:$AD$82),0)</f>
        <v>4</v>
      </c>
      <c r="AJ68" s="163">
        <f t="shared" ref="AJ68:AJ82" si="41">ROUNDUP(AVERAGE($AE$67:$AE$82),0)</f>
        <v>12</v>
      </c>
      <c r="AK68" s="163">
        <f t="shared" ref="AK68:AK82" si="42">ROUNDUP(AVERAGE($AF$67:$AF$82),0)</f>
        <v>389</v>
      </c>
    </row>
    <row r="69" spans="1:37" x14ac:dyDescent="0.25">
      <c r="A69" s="59">
        <f>'AFORO-Boy.-Calle 43'!C203</f>
        <v>630</v>
      </c>
      <c r="B69" s="59">
        <f>'AFORO-Boy.-Calle 43'!D203</f>
        <v>645</v>
      </c>
      <c r="C69" s="60" t="str">
        <f>'AFORO-Boy.-Calle 43'!F203</f>
        <v>2B</v>
      </c>
      <c r="D69" s="31">
        <f>'AFORO-Boy.-Calle 43'!G203</f>
        <v>169</v>
      </c>
      <c r="E69" s="31">
        <f>'AFORO-Boy.-Calle 43'!H203</f>
        <v>4</v>
      </c>
      <c r="F69" s="31">
        <f>'AFORO-Boy.-Calle 43'!I203</f>
        <v>7</v>
      </c>
      <c r="G69" s="31">
        <f>'AFORO-Boy.-Calle 43'!J203</f>
        <v>681</v>
      </c>
      <c r="Z69" s="81">
        <f t="shared" si="38"/>
        <v>630</v>
      </c>
      <c r="AA69" s="82">
        <f t="shared" si="38"/>
        <v>645</v>
      </c>
      <c r="AB69" s="34" t="str">
        <f t="shared" si="36"/>
        <v>2B</v>
      </c>
      <c r="AC69" s="34">
        <f t="shared" si="37"/>
        <v>169</v>
      </c>
      <c r="AD69" s="34">
        <f t="shared" si="35"/>
        <v>4</v>
      </c>
      <c r="AE69" s="34">
        <f t="shared" si="35"/>
        <v>7</v>
      </c>
      <c r="AF69" s="35">
        <f t="shared" si="35"/>
        <v>681</v>
      </c>
      <c r="AG69" s="163"/>
      <c r="AH69" s="163">
        <f t="shared" si="39"/>
        <v>267</v>
      </c>
      <c r="AI69" s="163">
        <f t="shared" si="40"/>
        <v>4</v>
      </c>
      <c r="AJ69" s="163">
        <f t="shared" si="41"/>
        <v>12</v>
      </c>
      <c r="AK69" s="163">
        <f t="shared" si="42"/>
        <v>389</v>
      </c>
    </row>
    <row r="70" spans="1:37" x14ac:dyDescent="0.25">
      <c r="A70" s="59">
        <f>'AFORO-Boy.-Calle 43'!C204</f>
        <v>645</v>
      </c>
      <c r="B70" s="59">
        <f>'AFORO-Boy.-Calle 43'!D204</f>
        <v>700</v>
      </c>
      <c r="C70" s="60" t="str">
        <f>'AFORO-Boy.-Calle 43'!F204</f>
        <v>2B</v>
      </c>
      <c r="D70" s="31">
        <f>'AFORO-Boy.-Calle 43'!G204</f>
        <v>224</v>
      </c>
      <c r="E70" s="31">
        <f>'AFORO-Boy.-Calle 43'!H204</f>
        <v>3</v>
      </c>
      <c r="F70" s="31">
        <f>'AFORO-Boy.-Calle 43'!I204</f>
        <v>10</v>
      </c>
      <c r="G70" s="31">
        <f>'AFORO-Boy.-Calle 43'!J204</f>
        <v>696</v>
      </c>
      <c r="Z70" s="81">
        <f t="shared" si="38"/>
        <v>645</v>
      </c>
      <c r="AA70" s="82">
        <f t="shared" si="38"/>
        <v>700</v>
      </c>
      <c r="AB70" s="34" t="str">
        <f t="shared" si="36"/>
        <v>2B</v>
      </c>
      <c r="AC70" s="34">
        <f t="shared" si="37"/>
        <v>224</v>
      </c>
      <c r="AD70" s="34">
        <f t="shared" si="35"/>
        <v>3</v>
      </c>
      <c r="AE70" s="34">
        <f t="shared" si="35"/>
        <v>10</v>
      </c>
      <c r="AF70" s="35">
        <f t="shared" si="35"/>
        <v>696</v>
      </c>
      <c r="AG70" s="3"/>
      <c r="AH70" s="163">
        <f t="shared" si="39"/>
        <v>267</v>
      </c>
      <c r="AI70" s="163">
        <f t="shared" si="40"/>
        <v>4</v>
      </c>
      <c r="AJ70" s="163">
        <f t="shared" si="41"/>
        <v>12</v>
      </c>
      <c r="AK70" s="163">
        <f t="shared" si="42"/>
        <v>389</v>
      </c>
    </row>
    <row r="71" spans="1:37" x14ac:dyDescent="0.25">
      <c r="A71" s="59">
        <f>'AFORO-Boy.-Calle 43'!C205</f>
        <v>700</v>
      </c>
      <c r="B71" s="59">
        <f>'AFORO-Boy.-Calle 43'!D205</f>
        <v>715</v>
      </c>
      <c r="C71" s="60" t="str">
        <f>'AFORO-Boy.-Calle 43'!F205</f>
        <v>2B</v>
      </c>
      <c r="D71" s="31">
        <f>'AFORO-Boy.-Calle 43'!G205</f>
        <v>281</v>
      </c>
      <c r="E71" s="31">
        <f>'AFORO-Boy.-Calle 43'!H205</f>
        <v>4</v>
      </c>
      <c r="F71" s="31">
        <f>'AFORO-Boy.-Calle 43'!I205</f>
        <v>11</v>
      </c>
      <c r="G71" s="31">
        <f>'AFORO-Boy.-Calle 43'!J205</f>
        <v>753</v>
      </c>
      <c r="Z71" s="81">
        <f t="shared" si="38"/>
        <v>700</v>
      </c>
      <c r="AA71" s="82">
        <f t="shared" si="38"/>
        <v>715</v>
      </c>
      <c r="AB71" s="34" t="str">
        <f t="shared" si="36"/>
        <v>2B</v>
      </c>
      <c r="AC71" s="34">
        <f t="shared" si="37"/>
        <v>281</v>
      </c>
      <c r="AD71" s="34">
        <f t="shared" si="35"/>
        <v>4</v>
      </c>
      <c r="AE71" s="34">
        <f t="shared" si="35"/>
        <v>11</v>
      </c>
      <c r="AF71" s="35">
        <f t="shared" si="35"/>
        <v>753</v>
      </c>
      <c r="AG71" s="163"/>
      <c r="AH71" s="163">
        <f t="shared" si="39"/>
        <v>267</v>
      </c>
      <c r="AI71" s="163">
        <f t="shared" si="40"/>
        <v>4</v>
      </c>
      <c r="AJ71" s="163">
        <f t="shared" si="41"/>
        <v>12</v>
      </c>
      <c r="AK71" s="163">
        <f t="shared" si="42"/>
        <v>389</v>
      </c>
    </row>
    <row r="72" spans="1:37" x14ac:dyDescent="0.25">
      <c r="A72" s="59">
        <f>'AFORO-Boy.-Calle 43'!C206</f>
        <v>715</v>
      </c>
      <c r="B72" s="59">
        <f>'AFORO-Boy.-Calle 43'!D206</f>
        <v>730</v>
      </c>
      <c r="C72" s="60" t="str">
        <f>'AFORO-Boy.-Calle 43'!F206</f>
        <v>2B</v>
      </c>
      <c r="D72" s="31">
        <f>'AFORO-Boy.-Calle 43'!G206</f>
        <v>259</v>
      </c>
      <c r="E72" s="31">
        <f>'AFORO-Boy.-Calle 43'!H206</f>
        <v>2</v>
      </c>
      <c r="F72" s="31">
        <f>'AFORO-Boy.-Calle 43'!I206</f>
        <v>9</v>
      </c>
      <c r="G72" s="31">
        <f>'AFORO-Boy.-Calle 43'!J206</f>
        <v>545</v>
      </c>
      <c r="Z72" s="81">
        <f t="shared" si="38"/>
        <v>715</v>
      </c>
      <c r="AA72" s="82">
        <f t="shared" si="38"/>
        <v>730</v>
      </c>
      <c r="AB72" s="34" t="str">
        <f t="shared" si="36"/>
        <v>2B</v>
      </c>
      <c r="AC72" s="34">
        <f t="shared" si="37"/>
        <v>259</v>
      </c>
      <c r="AD72" s="34">
        <f t="shared" si="35"/>
        <v>2</v>
      </c>
      <c r="AE72" s="34">
        <f t="shared" si="35"/>
        <v>9</v>
      </c>
      <c r="AF72" s="35">
        <f t="shared" si="35"/>
        <v>545</v>
      </c>
      <c r="AG72" s="163"/>
      <c r="AH72" s="163">
        <f t="shared" si="39"/>
        <v>267</v>
      </c>
      <c r="AI72" s="163">
        <f t="shared" si="40"/>
        <v>4</v>
      </c>
      <c r="AJ72" s="163">
        <f t="shared" si="41"/>
        <v>12</v>
      </c>
      <c r="AK72" s="163">
        <f t="shared" si="42"/>
        <v>389</v>
      </c>
    </row>
    <row r="73" spans="1:37" x14ac:dyDescent="0.25">
      <c r="A73" s="59">
        <f>'AFORO-Boy.-Calle 43'!C207</f>
        <v>730</v>
      </c>
      <c r="B73" s="59">
        <f>'AFORO-Boy.-Calle 43'!D207</f>
        <v>745</v>
      </c>
      <c r="C73" s="60" t="str">
        <f>'AFORO-Boy.-Calle 43'!F207</f>
        <v>2B</v>
      </c>
      <c r="D73" s="31">
        <f>'AFORO-Boy.-Calle 43'!G207</f>
        <v>248</v>
      </c>
      <c r="E73" s="31">
        <f>'AFORO-Boy.-Calle 43'!H207</f>
        <v>3</v>
      </c>
      <c r="F73" s="31">
        <f>'AFORO-Boy.-Calle 43'!I207</f>
        <v>15</v>
      </c>
      <c r="G73" s="31">
        <f>'AFORO-Boy.-Calle 43'!J207</f>
        <v>566</v>
      </c>
      <c r="Z73" s="81">
        <f t="shared" si="38"/>
        <v>730</v>
      </c>
      <c r="AA73" s="82">
        <f t="shared" si="38"/>
        <v>745</v>
      </c>
      <c r="AB73" s="34" t="str">
        <f t="shared" si="36"/>
        <v>2B</v>
      </c>
      <c r="AC73" s="34">
        <f t="shared" si="37"/>
        <v>248</v>
      </c>
      <c r="AD73" s="34">
        <f t="shared" si="35"/>
        <v>3</v>
      </c>
      <c r="AE73" s="34">
        <f t="shared" si="35"/>
        <v>15</v>
      </c>
      <c r="AF73" s="35">
        <f t="shared" si="35"/>
        <v>566</v>
      </c>
      <c r="AG73" s="163"/>
      <c r="AH73" s="163">
        <f t="shared" si="39"/>
        <v>267</v>
      </c>
      <c r="AI73" s="163">
        <f t="shared" si="40"/>
        <v>4</v>
      </c>
      <c r="AJ73" s="163">
        <f t="shared" si="41"/>
        <v>12</v>
      </c>
      <c r="AK73" s="163">
        <f t="shared" si="42"/>
        <v>389</v>
      </c>
    </row>
    <row r="74" spans="1:37" x14ac:dyDescent="0.25">
      <c r="A74" s="59">
        <f>'AFORO-Boy.-Calle 43'!C208</f>
        <v>745</v>
      </c>
      <c r="B74" s="59">
        <f>'AFORO-Boy.-Calle 43'!D208</f>
        <v>800</v>
      </c>
      <c r="C74" s="60" t="str">
        <f>'AFORO-Boy.-Calle 43'!F208</f>
        <v>2B</v>
      </c>
      <c r="D74" s="31">
        <f>'AFORO-Boy.-Calle 43'!G208</f>
        <v>236</v>
      </c>
      <c r="E74" s="31">
        <f>'AFORO-Boy.-Calle 43'!H208</f>
        <v>6</v>
      </c>
      <c r="F74" s="31">
        <f>'AFORO-Boy.-Calle 43'!I208</f>
        <v>6</v>
      </c>
      <c r="G74" s="31">
        <f>'AFORO-Boy.-Calle 43'!J208</f>
        <v>447</v>
      </c>
      <c r="Z74" s="81">
        <f t="shared" si="38"/>
        <v>745</v>
      </c>
      <c r="AA74" s="82">
        <f t="shared" si="38"/>
        <v>800</v>
      </c>
      <c r="AB74" s="34" t="str">
        <f t="shared" si="36"/>
        <v>2B</v>
      </c>
      <c r="AC74" s="34">
        <f t="shared" si="37"/>
        <v>236</v>
      </c>
      <c r="AD74" s="34">
        <f t="shared" si="35"/>
        <v>6</v>
      </c>
      <c r="AE74" s="34">
        <f t="shared" si="35"/>
        <v>6</v>
      </c>
      <c r="AF74" s="35">
        <f t="shared" si="35"/>
        <v>447</v>
      </c>
      <c r="AG74" s="163"/>
      <c r="AH74" s="163">
        <f t="shared" si="39"/>
        <v>267</v>
      </c>
      <c r="AI74" s="163">
        <f t="shared" si="40"/>
        <v>4</v>
      </c>
      <c r="AJ74" s="163">
        <f t="shared" si="41"/>
        <v>12</v>
      </c>
      <c r="AK74" s="163">
        <f t="shared" si="42"/>
        <v>389</v>
      </c>
    </row>
    <row r="75" spans="1:37" x14ac:dyDescent="0.25">
      <c r="A75" s="59">
        <f>'AFORO-Boy.-Calle 43'!C209</f>
        <v>800</v>
      </c>
      <c r="B75" s="59">
        <f>'AFORO-Boy.-Calle 43'!D209</f>
        <v>815</v>
      </c>
      <c r="C75" s="60" t="str">
        <f>'AFORO-Boy.-Calle 43'!F209</f>
        <v>2B</v>
      </c>
      <c r="D75" s="31">
        <f>'AFORO-Boy.-Calle 43'!G209</f>
        <v>243</v>
      </c>
      <c r="E75" s="31">
        <f>'AFORO-Boy.-Calle 43'!H209</f>
        <v>6</v>
      </c>
      <c r="F75" s="31">
        <f>'AFORO-Boy.-Calle 43'!I209</f>
        <v>9</v>
      </c>
      <c r="G75" s="31">
        <f>'AFORO-Boy.-Calle 43'!J209</f>
        <v>280</v>
      </c>
      <c r="Z75" s="81">
        <f t="shared" si="38"/>
        <v>800</v>
      </c>
      <c r="AA75" s="82">
        <f t="shared" si="38"/>
        <v>815</v>
      </c>
      <c r="AB75" s="34" t="str">
        <f t="shared" si="36"/>
        <v>2B</v>
      </c>
      <c r="AC75" s="34">
        <f t="shared" si="37"/>
        <v>243</v>
      </c>
      <c r="AD75" s="34">
        <f t="shared" si="35"/>
        <v>6</v>
      </c>
      <c r="AE75" s="34">
        <f t="shared" si="35"/>
        <v>9</v>
      </c>
      <c r="AF75" s="35">
        <f t="shared" si="35"/>
        <v>280</v>
      </c>
      <c r="AG75" s="163"/>
      <c r="AH75" s="163">
        <f t="shared" si="39"/>
        <v>267</v>
      </c>
      <c r="AI75" s="163">
        <f t="shared" si="40"/>
        <v>4</v>
      </c>
      <c r="AJ75" s="163">
        <f t="shared" si="41"/>
        <v>12</v>
      </c>
      <c r="AK75" s="163">
        <f t="shared" si="42"/>
        <v>389</v>
      </c>
    </row>
    <row r="76" spans="1:37" x14ac:dyDescent="0.25">
      <c r="A76" s="59">
        <f>'AFORO-Boy.-Calle 43'!C210</f>
        <v>815</v>
      </c>
      <c r="B76" s="59">
        <f>'AFORO-Boy.-Calle 43'!D210</f>
        <v>830</v>
      </c>
      <c r="C76" s="60" t="str">
        <f>'AFORO-Boy.-Calle 43'!F210</f>
        <v>2B</v>
      </c>
      <c r="D76" s="31">
        <f>'AFORO-Boy.-Calle 43'!G210</f>
        <v>270</v>
      </c>
      <c r="E76" s="31">
        <f>'AFORO-Boy.-Calle 43'!H210</f>
        <v>4</v>
      </c>
      <c r="F76" s="31">
        <f>'AFORO-Boy.-Calle 43'!I210</f>
        <v>21</v>
      </c>
      <c r="G76" s="31">
        <f>'AFORO-Boy.-Calle 43'!J210</f>
        <v>238</v>
      </c>
      <c r="Z76" s="81">
        <f t="shared" si="38"/>
        <v>815</v>
      </c>
      <c r="AA76" s="82">
        <f t="shared" si="38"/>
        <v>830</v>
      </c>
      <c r="AB76" s="34" t="str">
        <f t="shared" si="36"/>
        <v>2B</v>
      </c>
      <c r="AC76" s="34">
        <f t="shared" si="37"/>
        <v>270</v>
      </c>
      <c r="AD76" s="34">
        <f t="shared" si="35"/>
        <v>4</v>
      </c>
      <c r="AE76" s="34">
        <f t="shared" si="35"/>
        <v>21</v>
      </c>
      <c r="AF76" s="35">
        <f t="shared" si="35"/>
        <v>238</v>
      </c>
      <c r="AG76" s="163"/>
      <c r="AH76" s="163">
        <f t="shared" si="39"/>
        <v>267</v>
      </c>
      <c r="AI76" s="163">
        <f t="shared" si="40"/>
        <v>4</v>
      </c>
      <c r="AJ76" s="163">
        <f t="shared" si="41"/>
        <v>12</v>
      </c>
      <c r="AK76" s="163">
        <f t="shared" si="42"/>
        <v>389</v>
      </c>
    </row>
    <row r="77" spans="1:37" x14ac:dyDescent="0.25">
      <c r="A77" s="59">
        <f>'AFORO-Boy.-Calle 43'!C211</f>
        <v>830</v>
      </c>
      <c r="B77" s="59">
        <f>'AFORO-Boy.-Calle 43'!D211</f>
        <v>845</v>
      </c>
      <c r="C77" s="60" t="str">
        <f>'AFORO-Boy.-Calle 43'!F211</f>
        <v>2B</v>
      </c>
      <c r="D77" s="31">
        <f>'AFORO-Boy.-Calle 43'!G211</f>
        <v>263</v>
      </c>
      <c r="E77" s="31">
        <f>'AFORO-Boy.-Calle 43'!H211</f>
        <v>2</v>
      </c>
      <c r="F77" s="31">
        <f>'AFORO-Boy.-Calle 43'!I211</f>
        <v>28</v>
      </c>
      <c r="G77" s="31">
        <f>'AFORO-Boy.-Calle 43'!J211</f>
        <v>160</v>
      </c>
      <c r="Z77" s="81">
        <f t="shared" si="38"/>
        <v>830</v>
      </c>
      <c r="AA77" s="82">
        <f t="shared" si="38"/>
        <v>845</v>
      </c>
      <c r="AB77" s="34" t="str">
        <f t="shared" si="36"/>
        <v>2B</v>
      </c>
      <c r="AC77" s="34">
        <f t="shared" si="37"/>
        <v>263</v>
      </c>
      <c r="AD77" s="34">
        <f t="shared" si="35"/>
        <v>2</v>
      </c>
      <c r="AE77" s="34">
        <f t="shared" si="35"/>
        <v>28</v>
      </c>
      <c r="AF77" s="35">
        <f t="shared" si="35"/>
        <v>160</v>
      </c>
      <c r="AG77" s="163"/>
      <c r="AH77" s="163">
        <f t="shared" si="39"/>
        <v>267</v>
      </c>
      <c r="AI77" s="163">
        <f t="shared" si="40"/>
        <v>4</v>
      </c>
      <c r="AJ77" s="163">
        <f t="shared" si="41"/>
        <v>12</v>
      </c>
      <c r="AK77" s="163">
        <f t="shared" si="42"/>
        <v>389</v>
      </c>
    </row>
    <row r="78" spans="1:37" x14ac:dyDescent="0.25">
      <c r="A78" s="59">
        <f>'AFORO-Boy.-Calle 43'!C212</f>
        <v>845</v>
      </c>
      <c r="B78" s="59">
        <f>'AFORO-Boy.-Calle 43'!D212</f>
        <v>900</v>
      </c>
      <c r="C78" s="60" t="str">
        <f>'AFORO-Boy.-Calle 43'!F212</f>
        <v>2B</v>
      </c>
      <c r="D78" s="31">
        <f>'AFORO-Boy.-Calle 43'!G212</f>
        <v>326</v>
      </c>
      <c r="E78" s="31">
        <f>'AFORO-Boy.-Calle 43'!H212</f>
        <v>1</v>
      </c>
      <c r="F78" s="31">
        <f>'AFORO-Boy.-Calle 43'!I212</f>
        <v>13</v>
      </c>
      <c r="G78" s="31">
        <f>'AFORO-Boy.-Calle 43'!J212</f>
        <v>155</v>
      </c>
      <c r="Z78" s="81">
        <f t="shared" si="38"/>
        <v>845</v>
      </c>
      <c r="AA78" s="82">
        <f t="shared" si="38"/>
        <v>900</v>
      </c>
      <c r="AB78" s="34" t="str">
        <f t="shared" si="36"/>
        <v>2B</v>
      </c>
      <c r="AC78" s="34">
        <f t="shared" si="37"/>
        <v>326</v>
      </c>
      <c r="AD78" s="34">
        <f t="shared" si="35"/>
        <v>1</v>
      </c>
      <c r="AE78" s="34">
        <f t="shared" si="35"/>
        <v>13</v>
      </c>
      <c r="AF78" s="35">
        <f t="shared" si="35"/>
        <v>155</v>
      </c>
      <c r="AG78" s="163"/>
      <c r="AH78" s="163">
        <f t="shared" si="39"/>
        <v>267</v>
      </c>
      <c r="AI78" s="163">
        <f t="shared" si="40"/>
        <v>4</v>
      </c>
      <c r="AJ78" s="163">
        <f t="shared" si="41"/>
        <v>12</v>
      </c>
      <c r="AK78" s="163">
        <f t="shared" si="42"/>
        <v>389</v>
      </c>
    </row>
    <row r="79" spans="1:37" x14ac:dyDescent="0.25">
      <c r="A79" s="59">
        <f>'AFORO-Boy.-Calle 43'!C213</f>
        <v>900</v>
      </c>
      <c r="B79" s="59">
        <f>'AFORO-Boy.-Calle 43'!D213</f>
        <v>915</v>
      </c>
      <c r="C79" s="60" t="str">
        <f>'AFORO-Boy.-Calle 43'!F213</f>
        <v>2B</v>
      </c>
      <c r="D79" s="31">
        <f>'AFORO-Boy.-Calle 43'!G213</f>
        <v>316</v>
      </c>
      <c r="E79" s="31">
        <f>'AFORO-Boy.-Calle 43'!H213</f>
        <v>1</v>
      </c>
      <c r="F79" s="31">
        <f>'AFORO-Boy.-Calle 43'!I213</f>
        <v>8</v>
      </c>
      <c r="G79" s="31">
        <f>'AFORO-Boy.-Calle 43'!J213</f>
        <v>117</v>
      </c>
      <c r="Z79" s="81">
        <f t="shared" si="38"/>
        <v>900</v>
      </c>
      <c r="AA79" s="82">
        <f t="shared" si="38"/>
        <v>915</v>
      </c>
      <c r="AB79" s="34" t="str">
        <f t="shared" si="36"/>
        <v>2B</v>
      </c>
      <c r="AC79" s="34">
        <f t="shared" si="37"/>
        <v>316</v>
      </c>
      <c r="AD79" s="34">
        <f t="shared" si="37"/>
        <v>1</v>
      </c>
      <c r="AE79" s="34">
        <f t="shared" si="37"/>
        <v>8</v>
      </c>
      <c r="AF79" s="35">
        <f t="shared" si="37"/>
        <v>117</v>
      </c>
      <c r="AG79" s="163"/>
      <c r="AH79" s="163">
        <f t="shared" si="39"/>
        <v>267</v>
      </c>
      <c r="AI79" s="163">
        <f t="shared" si="40"/>
        <v>4</v>
      </c>
      <c r="AJ79" s="163">
        <f t="shared" si="41"/>
        <v>12</v>
      </c>
      <c r="AK79" s="163">
        <f t="shared" si="42"/>
        <v>389</v>
      </c>
    </row>
    <row r="80" spans="1:37" x14ac:dyDescent="0.25">
      <c r="A80" s="59">
        <f>'AFORO-Boy.-Calle 43'!C214</f>
        <v>915</v>
      </c>
      <c r="B80" s="59">
        <f>'AFORO-Boy.-Calle 43'!D214</f>
        <v>930</v>
      </c>
      <c r="C80" s="60" t="str">
        <f>'AFORO-Boy.-Calle 43'!F214</f>
        <v>2B</v>
      </c>
      <c r="D80" s="31">
        <f>'AFORO-Boy.-Calle 43'!G214</f>
        <v>304</v>
      </c>
      <c r="E80" s="31">
        <f>'AFORO-Boy.-Calle 43'!H214</f>
        <v>1</v>
      </c>
      <c r="F80" s="31">
        <f>'AFORO-Boy.-Calle 43'!I214</f>
        <v>6</v>
      </c>
      <c r="G80" s="31">
        <f>'AFORO-Boy.-Calle 43'!J214</f>
        <v>154</v>
      </c>
      <c r="Z80" s="81">
        <f t="shared" si="38"/>
        <v>915</v>
      </c>
      <c r="AA80" s="82">
        <f t="shared" si="38"/>
        <v>930</v>
      </c>
      <c r="AB80" s="34" t="str">
        <f t="shared" si="36"/>
        <v>2B</v>
      </c>
      <c r="AC80" s="34">
        <f t="shared" ref="AC80:AF95" si="43">D80+D140+D260</f>
        <v>304</v>
      </c>
      <c r="AD80" s="34">
        <f t="shared" si="43"/>
        <v>1</v>
      </c>
      <c r="AE80" s="34">
        <f t="shared" si="43"/>
        <v>6</v>
      </c>
      <c r="AF80" s="35">
        <f t="shared" si="43"/>
        <v>154</v>
      </c>
      <c r="AG80" s="163"/>
      <c r="AH80" s="163">
        <f t="shared" si="39"/>
        <v>267</v>
      </c>
      <c r="AI80" s="163">
        <f t="shared" si="40"/>
        <v>4</v>
      </c>
      <c r="AJ80" s="163">
        <f t="shared" si="41"/>
        <v>12</v>
      </c>
      <c r="AK80" s="163">
        <f t="shared" si="42"/>
        <v>389</v>
      </c>
    </row>
    <row r="81" spans="1:37" x14ac:dyDescent="0.25">
      <c r="A81" s="59">
        <f>'AFORO-Boy.-Calle 43'!C215</f>
        <v>930</v>
      </c>
      <c r="B81" s="59">
        <f>'AFORO-Boy.-Calle 43'!D215</f>
        <v>945</v>
      </c>
      <c r="C81" s="60" t="str">
        <f>'AFORO-Boy.-Calle 43'!F215</f>
        <v>2B</v>
      </c>
      <c r="D81" s="31">
        <f>'AFORO-Boy.-Calle 43'!G215</f>
        <v>277</v>
      </c>
      <c r="E81" s="31">
        <f>'AFORO-Boy.-Calle 43'!H215</f>
        <v>3</v>
      </c>
      <c r="F81" s="31">
        <f>'AFORO-Boy.-Calle 43'!I215</f>
        <v>5</v>
      </c>
      <c r="G81" s="31">
        <f>'AFORO-Boy.-Calle 43'!J215</f>
        <v>146</v>
      </c>
      <c r="Z81" s="81">
        <f t="shared" si="38"/>
        <v>930</v>
      </c>
      <c r="AA81" s="82">
        <f t="shared" si="38"/>
        <v>945</v>
      </c>
      <c r="AB81" s="34" t="str">
        <f t="shared" si="36"/>
        <v>2B</v>
      </c>
      <c r="AC81" s="34">
        <f t="shared" si="43"/>
        <v>277</v>
      </c>
      <c r="AD81" s="34">
        <f t="shared" si="43"/>
        <v>3</v>
      </c>
      <c r="AE81" s="34">
        <f t="shared" si="43"/>
        <v>5</v>
      </c>
      <c r="AF81" s="35">
        <f t="shared" si="43"/>
        <v>146</v>
      </c>
      <c r="AG81" s="163"/>
      <c r="AH81" s="163">
        <f t="shared" si="39"/>
        <v>267</v>
      </c>
      <c r="AI81" s="163">
        <f t="shared" si="40"/>
        <v>4</v>
      </c>
      <c r="AJ81" s="163">
        <f t="shared" si="41"/>
        <v>12</v>
      </c>
      <c r="AK81" s="163">
        <f t="shared" si="42"/>
        <v>389</v>
      </c>
    </row>
    <row r="82" spans="1:37" x14ac:dyDescent="0.25">
      <c r="A82" s="59">
        <f>'AFORO-Boy.-Calle 43'!C216</f>
        <v>945</v>
      </c>
      <c r="B82" s="59">
        <f>'AFORO-Boy.-Calle 43'!D216</f>
        <v>1000</v>
      </c>
      <c r="C82" s="60" t="str">
        <f>'AFORO-Boy.-Calle 43'!F216</f>
        <v>2B</v>
      </c>
      <c r="D82" s="31">
        <f>'AFORO-Boy.-Calle 43'!G216</f>
        <v>303</v>
      </c>
      <c r="E82" s="31">
        <f>'AFORO-Boy.-Calle 43'!H216</f>
        <v>1</v>
      </c>
      <c r="F82" s="31">
        <f>'AFORO-Boy.-Calle 43'!I216</f>
        <v>12</v>
      </c>
      <c r="G82" s="31">
        <f>'AFORO-Boy.-Calle 43'!J216</f>
        <v>134</v>
      </c>
      <c r="Z82" s="81">
        <f t="shared" si="38"/>
        <v>945</v>
      </c>
      <c r="AA82" s="82">
        <f t="shared" si="38"/>
        <v>1000</v>
      </c>
      <c r="AB82" s="34" t="str">
        <f t="shared" si="36"/>
        <v>2B</v>
      </c>
      <c r="AC82" s="34">
        <f t="shared" si="43"/>
        <v>303</v>
      </c>
      <c r="AD82" s="34">
        <f t="shared" si="43"/>
        <v>1</v>
      </c>
      <c r="AE82" s="34">
        <f t="shared" si="43"/>
        <v>12</v>
      </c>
      <c r="AF82" s="35">
        <f t="shared" si="43"/>
        <v>134</v>
      </c>
      <c r="AG82" s="163"/>
      <c r="AH82" s="163">
        <f t="shared" si="39"/>
        <v>267</v>
      </c>
      <c r="AI82" s="163">
        <f t="shared" si="40"/>
        <v>4</v>
      </c>
      <c r="AJ82" s="163">
        <f t="shared" si="41"/>
        <v>12</v>
      </c>
      <c r="AK82" s="163">
        <f t="shared" si="42"/>
        <v>389</v>
      </c>
    </row>
    <row r="83" spans="1:37" x14ac:dyDescent="0.25">
      <c r="A83" s="59">
        <f>'AFORO-Boy.-Calle 43'!C217</f>
        <v>1000</v>
      </c>
      <c r="B83" s="59">
        <f>'AFORO-Boy.-Calle 43'!D217</f>
        <v>1015</v>
      </c>
      <c r="C83" s="60" t="str">
        <f>'AFORO-Boy.-Calle 43'!F217</f>
        <v>2B</v>
      </c>
      <c r="D83" s="31">
        <f>'AFORO-Boy.-Calle 43'!G217</f>
        <v>309</v>
      </c>
      <c r="E83" s="31">
        <f>'AFORO-Boy.-Calle 43'!H217</f>
        <v>1</v>
      </c>
      <c r="F83" s="31">
        <f>'AFORO-Boy.-Calle 43'!I217</f>
        <v>10</v>
      </c>
      <c r="G83" s="31">
        <f>'AFORO-Boy.-Calle 43'!J217</f>
        <v>105</v>
      </c>
      <c r="Z83" s="81">
        <f t="shared" si="38"/>
        <v>1000</v>
      </c>
      <c r="AA83" s="82">
        <f t="shared" si="38"/>
        <v>1015</v>
      </c>
      <c r="AB83" s="34" t="str">
        <f t="shared" si="36"/>
        <v>2B</v>
      </c>
      <c r="AC83" s="34">
        <f t="shared" si="43"/>
        <v>309</v>
      </c>
      <c r="AD83" s="34">
        <f t="shared" si="43"/>
        <v>1</v>
      </c>
      <c r="AE83" s="34">
        <f t="shared" si="43"/>
        <v>10</v>
      </c>
      <c r="AF83" s="35">
        <f t="shared" si="43"/>
        <v>105</v>
      </c>
      <c r="AG83" s="163"/>
      <c r="AH83" s="163"/>
      <c r="AI83" s="163"/>
      <c r="AJ83" s="163"/>
      <c r="AK83" s="163"/>
    </row>
    <row r="84" spans="1:37" x14ac:dyDescent="0.25">
      <c r="A84" s="59">
        <f>'AFORO-Boy.-Calle 43'!C218</f>
        <v>1015</v>
      </c>
      <c r="B84" s="59">
        <f>'AFORO-Boy.-Calle 43'!D218</f>
        <v>1030</v>
      </c>
      <c r="C84" s="60" t="str">
        <f>'AFORO-Boy.-Calle 43'!F218</f>
        <v>2B</v>
      </c>
      <c r="D84" s="31">
        <f>'AFORO-Boy.-Calle 43'!G218</f>
        <v>289</v>
      </c>
      <c r="E84" s="31">
        <f>'AFORO-Boy.-Calle 43'!H218</f>
        <v>1</v>
      </c>
      <c r="F84" s="31">
        <f>'AFORO-Boy.-Calle 43'!I218</f>
        <v>9</v>
      </c>
      <c r="G84" s="31">
        <f>'AFORO-Boy.-Calle 43'!J218</f>
        <v>77</v>
      </c>
      <c r="Z84" s="81">
        <f t="shared" ref="Z84:AA99" si="44">A144</f>
        <v>1015</v>
      </c>
      <c r="AA84" s="82">
        <f t="shared" si="44"/>
        <v>1030</v>
      </c>
      <c r="AB84" s="34" t="str">
        <f t="shared" si="36"/>
        <v>2B</v>
      </c>
      <c r="AC84" s="34">
        <f t="shared" si="43"/>
        <v>289</v>
      </c>
      <c r="AD84" s="34">
        <f t="shared" si="43"/>
        <v>1</v>
      </c>
      <c r="AE84" s="34">
        <f t="shared" si="43"/>
        <v>9</v>
      </c>
      <c r="AF84" s="35">
        <f t="shared" si="43"/>
        <v>77</v>
      </c>
      <c r="AG84" s="163"/>
      <c r="AH84" s="163"/>
      <c r="AI84" s="163"/>
      <c r="AJ84" s="163"/>
      <c r="AK84" s="163"/>
    </row>
    <row r="85" spans="1:37" x14ac:dyDescent="0.25">
      <c r="A85" s="59">
        <f>'AFORO-Boy.-Calle 43'!C219</f>
        <v>1030</v>
      </c>
      <c r="B85" s="59">
        <f>'AFORO-Boy.-Calle 43'!D219</f>
        <v>1045</v>
      </c>
      <c r="C85" s="60" t="str">
        <f>'AFORO-Boy.-Calle 43'!F219</f>
        <v>2B</v>
      </c>
      <c r="D85" s="31">
        <f>'AFORO-Boy.-Calle 43'!G219</f>
        <v>226</v>
      </c>
      <c r="E85" s="31">
        <f>'AFORO-Boy.-Calle 43'!H219</f>
        <v>2</v>
      </c>
      <c r="F85" s="31">
        <f>'AFORO-Boy.-Calle 43'!I219</f>
        <v>11</v>
      </c>
      <c r="G85" s="31">
        <f>'AFORO-Boy.-Calle 43'!J219</f>
        <v>95</v>
      </c>
      <c r="Z85" s="81">
        <f t="shared" si="44"/>
        <v>1030</v>
      </c>
      <c r="AA85" s="82">
        <f t="shared" si="44"/>
        <v>1045</v>
      </c>
      <c r="AB85" s="34" t="str">
        <f t="shared" si="36"/>
        <v>2B</v>
      </c>
      <c r="AC85" s="34">
        <f t="shared" si="43"/>
        <v>226</v>
      </c>
      <c r="AD85" s="34">
        <f t="shared" si="43"/>
        <v>2</v>
      </c>
      <c r="AE85" s="34">
        <f t="shared" si="43"/>
        <v>11</v>
      </c>
      <c r="AF85" s="35">
        <f t="shared" si="43"/>
        <v>95</v>
      </c>
      <c r="AG85" s="163"/>
      <c r="AH85" s="163"/>
      <c r="AI85" s="163"/>
      <c r="AJ85" s="163"/>
      <c r="AK85" s="163"/>
    </row>
    <row r="86" spans="1:37" x14ac:dyDescent="0.25">
      <c r="A86" s="59">
        <f>'AFORO-Boy.-Calle 43'!C220</f>
        <v>1045</v>
      </c>
      <c r="B86" s="59">
        <f>'AFORO-Boy.-Calle 43'!D220</f>
        <v>1100</v>
      </c>
      <c r="C86" s="60" t="str">
        <f>'AFORO-Boy.-Calle 43'!F220</f>
        <v>2B</v>
      </c>
      <c r="D86" s="31">
        <f>'AFORO-Boy.-Calle 43'!G220</f>
        <v>232</v>
      </c>
      <c r="E86" s="31">
        <f>'AFORO-Boy.-Calle 43'!H220</f>
        <v>1</v>
      </c>
      <c r="F86" s="31">
        <f>'AFORO-Boy.-Calle 43'!I220</f>
        <v>32</v>
      </c>
      <c r="G86" s="31">
        <f>'AFORO-Boy.-Calle 43'!J220</f>
        <v>87</v>
      </c>
      <c r="Z86" s="81">
        <f t="shared" si="44"/>
        <v>1045</v>
      </c>
      <c r="AA86" s="82">
        <f t="shared" si="44"/>
        <v>1100</v>
      </c>
      <c r="AB86" s="34" t="str">
        <f t="shared" si="36"/>
        <v>2B</v>
      </c>
      <c r="AC86" s="34">
        <f t="shared" si="43"/>
        <v>232</v>
      </c>
      <c r="AD86" s="34">
        <f t="shared" si="43"/>
        <v>1</v>
      </c>
      <c r="AE86" s="34">
        <f t="shared" si="43"/>
        <v>32</v>
      </c>
      <c r="AF86" s="35">
        <f t="shared" si="43"/>
        <v>87</v>
      </c>
      <c r="AG86" s="163"/>
      <c r="AH86" s="163"/>
      <c r="AI86" s="163"/>
      <c r="AJ86" s="163"/>
      <c r="AK86" s="163"/>
    </row>
    <row r="87" spans="1:37" x14ac:dyDescent="0.25">
      <c r="A87" s="59">
        <f>'AFORO-Boy.-Calle 43'!C221</f>
        <v>1100</v>
      </c>
      <c r="B87" s="59">
        <f>'AFORO-Boy.-Calle 43'!D221</f>
        <v>1115</v>
      </c>
      <c r="C87" s="60" t="str">
        <f>'AFORO-Boy.-Calle 43'!F221</f>
        <v>2B</v>
      </c>
      <c r="D87" s="31">
        <f>'AFORO-Boy.-Calle 43'!G221</f>
        <v>260</v>
      </c>
      <c r="E87" s="31">
        <f>'AFORO-Boy.-Calle 43'!H221</f>
        <v>3</v>
      </c>
      <c r="F87" s="31">
        <f>'AFORO-Boy.-Calle 43'!I221</f>
        <v>13</v>
      </c>
      <c r="G87" s="31">
        <f>'AFORO-Boy.-Calle 43'!J221</f>
        <v>67</v>
      </c>
      <c r="Z87" s="81">
        <f t="shared" si="44"/>
        <v>1100</v>
      </c>
      <c r="AA87" s="82">
        <f t="shared" si="44"/>
        <v>1115</v>
      </c>
      <c r="AB87" s="34" t="str">
        <f t="shared" si="36"/>
        <v>2B</v>
      </c>
      <c r="AC87" s="34">
        <f t="shared" si="43"/>
        <v>260</v>
      </c>
      <c r="AD87" s="34">
        <f t="shared" si="43"/>
        <v>3</v>
      </c>
      <c r="AE87" s="34">
        <f t="shared" si="43"/>
        <v>13</v>
      </c>
      <c r="AF87" s="35">
        <f t="shared" si="43"/>
        <v>67</v>
      </c>
      <c r="AG87" s="163"/>
      <c r="AH87" s="163"/>
      <c r="AI87" s="163"/>
      <c r="AJ87" s="163"/>
      <c r="AK87" s="163"/>
    </row>
    <row r="88" spans="1:37" x14ac:dyDescent="0.25">
      <c r="A88" s="59">
        <f>'AFORO-Boy.-Calle 43'!C222</f>
        <v>1115</v>
      </c>
      <c r="B88" s="59">
        <f>'AFORO-Boy.-Calle 43'!D222</f>
        <v>1130</v>
      </c>
      <c r="C88" s="60" t="str">
        <f>'AFORO-Boy.-Calle 43'!F222</f>
        <v>2B</v>
      </c>
      <c r="D88" s="31">
        <f>'AFORO-Boy.-Calle 43'!G222</f>
        <v>307</v>
      </c>
      <c r="E88" s="31">
        <f>'AFORO-Boy.-Calle 43'!H222</f>
        <v>3</v>
      </c>
      <c r="F88" s="31">
        <f>'AFORO-Boy.-Calle 43'!I222</f>
        <v>21</v>
      </c>
      <c r="G88" s="31">
        <f>'AFORO-Boy.-Calle 43'!J222</f>
        <v>98</v>
      </c>
      <c r="Z88" s="81">
        <f t="shared" si="44"/>
        <v>1115</v>
      </c>
      <c r="AA88" s="82">
        <f t="shared" si="44"/>
        <v>1130</v>
      </c>
      <c r="AB88" s="34" t="str">
        <f t="shared" si="36"/>
        <v>2B</v>
      </c>
      <c r="AC88" s="34">
        <f t="shared" si="43"/>
        <v>307</v>
      </c>
      <c r="AD88" s="34">
        <f t="shared" si="43"/>
        <v>3</v>
      </c>
      <c r="AE88" s="34">
        <f t="shared" si="43"/>
        <v>21</v>
      </c>
      <c r="AF88" s="35">
        <f t="shared" si="43"/>
        <v>98</v>
      </c>
      <c r="AG88" s="163"/>
      <c r="AH88" s="163"/>
      <c r="AI88" s="163"/>
      <c r="AJ88" s="163"/>
      <c r="AK88" s="163"/>
    </row>
    <row r="89" spans="1:37" x14ac:dyDescent="0.25">
      <c r="A89" s="59">
        <f>'AFORO-Boy.-Calle 43'!C223</f>
        <v>1130</v>
      </c>
      <c r="B89" s="59">
        <f>'AFORO-Boy.-Calle 43'!D223</f>
        <v>1145</v>
      </c>
      <c r="C89" s="60" t="str">
        <f>'AFORO-Boy.-Calle 43'!F223</f>
        <v>2B</v>
      </c>
      <c r="D89" s="31">
        <f>'AFORO-Boy.-Calle 43'!G223</f>
        <v>276</v>
      </c>
      <c r="E89" s="31">
        <f>'AFORO-Boy.-Calle 43'!H223</f>
        <v>10</v>
      </c>
      <c r="F89" s="31">
        <f>'AFORO-Boy.-Calle 43'!I223</f>
        <v>24</v>
      </c>
      <c r="G89" s="31">
        <f>'AFORO-Boy.-Calle 43'!J223</f>
        <v>69</v>
      </c>
      <c r="Z89" s="81">
        <f t="shared" si="44"/>
        <v>1130</v>
      </c>
      <c r="AA89" s="82">
        <f t="shared" si="44"/>
        <v>1145</v>
      </c>
      <c r="AB89" s="34" t="str">
        <f t="shared" si="36"/>
        <v>2B</v>
      </c>
      <c r="AC89" s="34">
        <f t="shared" si="43"/>
        <v>276</v>
      </c>
      <c r="AD89" s="34">
        <f t="shared" si="43"/>
        <v>10</v>
      </c>
      <c r="AE89" s="34">
        <f t="shared" si="43"/>
        <v>24</v>
      </c>
      <c r="AF89" s="35">
        <f t="shared" si="43"/>
        <v>69</v>
      </c>
      <c r="AG89" s="163"/>
      <c r="AH89" s="163"/>
      <c r="AI89" s="163"/>
      <c r="AJ89" s="163"/>
      <c r="AK89" s="163"/>
    </row>
    <row r="90" spans="1:37" x14ac:dyDescent="0.25">
      <c r="A90" s="59">
        <f>'AFORO-Boy.-Calle 43'!C224</f>
        <v>1145</v>
      </c>
      <c r="B90" s="59">
        <f>'AFORO-Boy.-Calle 43'!D224</f>
        <v>1200</v>
      </c>
      <c r="C90" s="60" t="str">
        <f>'AFORO-Boy.-Calle 43'!F224</f>
        <v>2B</v>
      </c>
      <c r="D90" s="31">
        <f>'AFORO-Boy.-Calle 43'!G224</f>
        <v>414</v>
      </c>
      <c r="E90" s="31">
        <f>'AFORO-Boy.-Calle 43'!H224</f>
        <v>7</v>
      </c>
      <c r="F90" s="31">
        <f>'AFORO-Boy.-Calle 43'!I224</f>
        <v>16</v>
      </c>
      <c r="G90" s="31">
        <f>'AFORO-Boy.-Calle 43'!J224</f>
        <v>88</v>
      </c>
      <c r="Z90" s="81">
        <f t="shared" si="44"/>
        <v>1145</v>
      </c>
      <c r="AA90" s="82">
        <f t="shared" si="44"/>
        <v>1200</v>
      </c>
      <c r="AB90" s="34" t="str">
        <f t="shared" si="36"/>
        <v>2B</v>
      </c>
      <c r="AC90" s="34">
        <f t="shared" si="43"/>
        <v>414</v>
      </c>
      <c r="AD90" s="34">
        <f t="shared" si="43"/>
        <v>7</v>
      </c>
      <c r="AE90" s="34">
        <f t="shared" si="43"/>
        <v>16</v>
      </c>
      <c r="AF90" s="35">
        <f t="shared" si="43"/>
        <v>88</v>
      </c>
      <c r="AG90" s="163"/>
      <c r="AH90" s="163"/>
      <c r="AI90" s="163"/>
      <c r="AJ90" s="163"/>
      <c r="AK90" s="163"/>
    </row>
    <row r="91" spans="1:37" x14ac:dyDescent="0.25">
      <c r="A91" s="59">
        <f>'AFORO-Boy.-Calle 43'!C225</f>
        <v>1200</v>
      </c>
      <c r="B91" s="59">
        <f>'AFORO-Boy.-Calle 43'!D225</f>
        <v>1215</v>
      </c>
      <c r="C91" s="60" t="str">
        <f>'AFORO-Boy.-Calle 43'!F225</f>
        <v>2B</v>
      </c>
      <c r="D91" s="31">
        <f>'AFORO-Boy.-Calle 43'!G225</f>
        <v>367</v>
      </c>
      <c r="E91" s="31">
        <f>'AFORO-Boy.-Calle 43'!H225</f>
        <v>6</v>
      </c>
      <c r="F91" s="31">
        <f>'AFORO-Boy.-Calle 43'!I225</f>
        <v>36</v>
      </c>
      <c r="G91" s="31">
        <f>'AFORO-Boy.-Calle 43'!J225</f>
        <v>110</v>
      </c>
      <c r="Z91" s="81">
        <f t="shared" si="44"/>
        <v>1200</v>
      </c>
      <c r="AA91" s="82">
        <f t="shared" si="44"/>
        <v>1215</v>
      </c>
      <c r="AB91" s="34" t="str">
        <f t="shared" si="36"/>
        <v>2B</v>
      </c>
      <c r="AC91" s="34">
        <f t="shared" si="43"/>
        <v>367</v>
      </c>
      <c r="AD91" s="34">
        <f t="shared" si="43"/>
        <v>6</v>
      </c>
      <c r="AE91" s="34">
        <f t="shared" si="43"/>
        <v>36</v>
      </c>
      <c r="AF91" s="35">
        <f t="shared" si="43"/>
        <v>110</v>
      </c>
      <c r="AG91" s="163"/>
      <c r="AH91" s="163"/>
      <c r="AI91" s="163"/>
      <c r="AJ91" s="163"/>
      <c r="AK91" s="163"/>
    </row>
    <row r="92" spans="1:37" x14ac:dyDescent="0.25">
      <c r="A92" s="59">
        <f>'AFORO-Boy.-Calle 43'!C226</f>
        <v>1215</v>
      </c>
      <c r="B92" s="59">
        <f>'AFORO-Boy.-Calle 43'!D226</f>
        <v>1230</v>
      </c>
      <c r="C92" s="60" t="str">
        <f>'AFORO-Boy.-Calle 43'!F226</f>
        <v>2B</v>
      </c>
      <c r="D92" s="31">
        <f>'AFORO-Boy.-Calle 43'!G226</f>
        <v>353</v>
      </c>
      <c r="E92" s="31">
        <f>'AFORO-Boy.-Calle 43'!H226</f>
        <v>17</v>
      </c>
      <c r="F92" s="31">
        <f>'AFORO-Boy.-Calle 43'!I226</f>
        <v>13</v>
      </c>
      <c r="G92" s="31">
        <f>'AFORO-Boy.-Calle 43'!J226</f>
        <v>63</v>
      </c>
      <c r="Z92" s="81">
        <f t="shared" si="44"/>
        <v>1215</v>
      </c>
      <c r="AA92" s="82">
        <f t="shared" si="44"/>
        <v>1230</v>
      </c>
      <c r="AB92" s="34" t="str">
        <f t="shared" si="36"/>
        <v>2B</v>
      </c>
      <c r="AC92" s="34">
        <f t="shared" si="43"/>
        <v>353</v>
      </c>
      <c r="AD92" s="34">
        <f t="shared" si="43"/>
        <v>17</v>
      </c>
      <c r="AE92" s="34">
        <f t="shared" si="43"/>
        <v>13</v>
      </c>
      <c r="AF92" s="35">
        <f t="shared" si="43"/>
        <v>63</v>
      </c>
      <c r="AG92" s="163"/>
      <c r="AH92" s="163"/>
      <c r="AI92" s="163"/>
      <c r="AJ92" s="163"/>
      <c r="AK92" s="163"/>
    </row>
    <row r="93" spans="1:37" x14ac:dyDescent="0.25">
      <c r="A93" s="59">
        <f>'AFORO-Boy.-Calle 43'!C227</f>
        <v>1230</v>
      </c>
      <c r="B93" s="59">
        <f>'AFORO-Boy.-Calle 43'!D227</f>
        <v>1245</v>
      </c>
      <c r="C93" s="60" t="str">
        <f>'AFORO-Boy.-Calle 43'!F227</f>
        <v>2B</v>
      </c>
      <c r="D93" s="31">
        <f>'AFORO-Boy.-Calle 43'!G227</f>
        <v>334</v>
      </c>
      <c r="E93" s="31">
        <f>'AFORO-Boy.-Calle 43'!H227</f>
        <v>4</v>
      </c>
      <c r="F93" s="31">
        <f>'AFORO-Boy.-Calle 43'!I227</f>
        <v>47</v>
      </c>
      <c r="G93" s="31">
        <f>'AFORO-Boy.-Calle 43'!J227</f>
        <v>109</v>
      </c>
      <c r="Z93" s="81">
        <f t="shared" si="44"/>
        <v>1230</v>
      </c>
      <c r="AA93" s="82">
        <f t="shared" si="44"/>
        <v>1245</v>
      </c>
      <c r="AB93" s="34" t="str">
        <f t="shared" si="36"/>
        <v>2B</v>
      </c>
      <c r="AC93" s="34">
        <f t="shared" si="43"/>
        <v>334</v>
      </c>
      <c r="AD93" s="34">
        <f t="shared" si="43"/>
        <v>4</v>
      </c>
      <c r="AE93" s="34">
        <f t="shared" si="43"/>
        <v>47</v>
      </c>
      <c r="AF93" s="35">
        <f t="shared" si="43"/>
        <v>109</v>
      </c>
      <c r="AG93" s="163"/>
      <c r="AH93" s="163"/>
      <c r="AI93" s="163"/>
      <c r="AJ93" s="163"/>
      <c r="AK93" s="163"/>
    </row>
    <row r="94" spans="1:37" x14ac:dyDescent="0.25">
      <c r="A94" s="59">
        <f>'AFORO-Boy.-Calle 43'!C228</f>
        <v>1245</v>
      </c>
      <c r="B94" s="59">
        <f>'AFORO-Boy.-Calle 43'!D228</f>
        <v>1300</v>
      </c>
      <c r="C94" s="60" t="str">
        <f>'AFORO-Boy.-Calle 43'!F228</f>
        <v>2B</v>
      </c>
      <c r="D94" s="31">
        <f>'AFORO-Boy.-Calle 43'!G228</f>
        <v>399</v>
      </c>
      <c r="E94" s="31">
        <f>'AFORO-Boy.-Calle 43'!H228</f>
        <v>3</v>
      </c>
      <c r="F94" s="31">
        <f>'AFORO-Boy.-Calle 43'!I228</f>
        <v>18</v>
      </c>
      <c r="G94" s="31">
        <f>'AFORO-Boy.-Calle 43'!J228</f>
        <v>88</v>
      </c>
      <c r="Z94" s="81">
        <f t="shared" si="44"/>
        <v>1245</v>
      </c>
      <c r="AA94" s="82">
        <f t="shared" si="44"/>
        <v>1300</v>
      </c>
      <c r="AB94" s="34" t="str">
        <f t="shared" si="36"/>
        <v>2B</v>
      </c>
      <c r="AC94" s="34">
        <f t="shared" si="43"/>
        <v>399</v>
      </c>
      <c r="AD94" s="34">
        <f t="shared" si="43"/>
        <v>3</v>
      </c>
      <c r="AE94" s="34">
        <f t="shared" si="43"/>
        <v>18</v>
      </c>
      <c r="AF94" s="35">
        <f t="shared" si="43"/>
        <v>88</v>
      </c>
      <c r="AG94" s="163"/>
      <c r="AH94" s="163"/>
      <c r="AI94" s="163"/>
      <c r="AJ94" s="163"/>
      <c r="AK94" s="163"/>
    </row>
    <row r="95" spans="1:37" x14ac:dyDescent="0.25">
      <c r="A95" s="59">
        <f>'AFORO-Boy.-Calle 43'!C229</f>
        <v>1300</v>
      </c>
      <c r="B95" s="59">
        <f>'AFORO-Boy.-Calle 43'!D229</f>
        <v>1315</v>
      </c>
      <c r="C95" s="60" t="str">
        <f>'AFORO-Boy.-Calle 43'!F229</f>
        <v>2B</v>
      </c>
      <c r="D95" s="31">
        <f>'AFORO-Boy.-Calle 43'!G229</f>
        <v>305</v>
      </c>
      <c r="E95" s="31">
        <f>'AFORO-Boy.-Calle 43'!H229</f>
        <v>11</v>
      </c>
      <c r="F95" s="31">
        <f>'AFORO-Boy.-Calle 43'!I229</f>
        <v>22</v>
      </c>
      <c r="G95" s="31">
        <f>'AFORO-Boy.-Calle 43'!J229</f>
        <v>165</v>
      </c>
      <c r="Z95" s="81">
        <f t="shared" si="44"/>
        <v>1300</v>
      </c>
      <c r="AA95" s="82">
        <f t="shared" si="44"/>
        <v>1315</v>
      </c>
      <c r="AB95" s="34" t="str">
        <f t="shared" si="36"/>
        <v>2B</v>
      </c>
      <c r="AC95" s="34">
        <f t="shared" si="43"/>
        <v>305</v>
      </c>
      <c r="AD95" s="34">
        <f t="shared" si="43"/>
        <v>11</v>
      </c>
      <c r="AE95" s="34">
        <f t="shared" si="43"/>
        <v>22</v>
      </c>
      <c r="AF95" s="35">
        <f t="shared" si="43"/>
        <v>165</v>
      </c>
      <c r="AG95" s="163"/>
      <c r="AH95" s="163"/>
      <c r="AI95" s="163"/>
      <c r="AJ95" s="163"/>
      <c r="AK95" s="163"/>
    </row>
    <row r="96" spans="1:37" x14ac:dyDescent="0.25">
      <c r="A96" s="59">
        <f>'AFORO-Boy.-Calle 43'!C230</f>
        <v>1315</v>
      </c>
      <c r="B96" s="59">
        <f>'AFORO-Boy.-Calle 43'!D230</f>
        <v>1330</v>
      </c>
      <c r="C96" s="60" t="str">
        <f>'AFORO-Boy.-Calle 43'!F230</f>
        <v>2B</v>
      </c>
      <c r="D96" s="31">
        <f>'AFORO-Boy.-Calle 43'!G230</f>
        <v>277</v>
      </c>
      <c r="E96" s="31">
        <f>'AFORO-Boy.-Calle 43'!H230</f>
        <v>11</v>
      </c>
      <c r="F96" s="31">
        <f>'AFORO-Boy.-Calle 43'!I230</f>
        <v>20</v>
      </c>
      <c r="G96" s="31">
        <f>'AFORO-Boy.-Calle 43'!J230</f>
        <v>188</v>
      </c>
      <c r="Z96" s="81">
        <f t="shared" si="44"/>
        <v>1315</v>
      </c>
      <c r="AA96" s="82">
        <f t="shared" si="44"/>
        <v>1330</v>
      </c>
      <c r="AB96" s="34" t="str">
        <f t="shared" si="36"/>
        <v>2B</v>
      </c>
      <c r="AC96" s="34">
        <f t="shared" ref="AC96:AF111" si="45">D96+D156+D276</f>
        <v>277</v>
      </c>
      <c r="AD96" s="34">
        <f t="shared" si="45"/>
        <v>11</v>
      </c>
      <c r="AE96" s="34">
        <f t="shared" si="45"/>
        <v>20</v>
      </c>
      <c r="AF96" s="35">
        <f t="shared" si="45"/>
        <v>188</v>
      </c>
      <c r="AG96" s="163"/>
      <c r="AH96" s="163"/>
      <c r="AI96" s="163"/>
      <c r="AJ96" s="163"/>
      <c r="AK96" s="163"/>
    </row>
    <row r="97" spans="1:37" x14ac:dyDescent="0.25">
      <c r="A97" s="59">
        <f>'AFORO-Boy.-Calle 43'!C231</f>
        <v>1330</v>
      </c>
      <c r="B97" s="59">
        <f>'AFORO-Boy.-Calle 43'!D231</f>
        <v>1345</v>
      </c>
      <c r="C97" s="60" t="str">
        <f>'AFORO-Boy.-Calle 43'!F231</f>
        <v>2B</v>
      </c>
      <c r="D97" s="31">
        <f>'AFORO-Boy.-Calle 43'!G231</f>
        <v>357</v>
      </c>
      <c r="E97" s="31">
        <f>'AFORO-Boy.-Calle 43'!H231</f>
        <v>7</v>
      </c>
      <c r="F97" s="31">
        <f>'AFORO-Boy.-Calle 43'!I231</f>
        <v>39</v>
      </c>
      <c r="G97" s="31">
        <f>'AFORO-Boy.-Calle 43'!J231</f>
        <v>123</v>
      </c>
      <c r="Z97" s="81">
        <f t="shared" si="44"/>
        <v>1330</v>
      </c>
      <c r="AA97" s="82">
        <f t="shared" si="44"/>
        <v>1345</v>
      </c>
      <c r="AB97" s="34" t="str">
        <f t="shared" si="36"/>
        <v>2B</v>
      </c>
      <c r="AC97" s="34">
        <f t="shared" si="45"/>
        <v>357</v>
      </c>
      <c r="AD97" s="34">
        <f t="shared" si="45"/>
        <v>7</v>
      </c>
      <c r="AE97" s="34">
        <f t="shared" si="45"/>
        <v>39</v>
      </c>
      <c r="AF97" s="35">
        <f t="shared" si="45"/>
        <v>123</v>
      </c>
      <c r="AG97" s="163"/>
      <c r="AH97" s="163"/>
      <c r="AI97" s="163"/>
      <c r="AJ97" s="163"/>
      <c r="AK97" s="163"/>
    </row>
    <row r="98" spans="1:37" x14ac:dyDescent="0.25">
      <c r="A98" s="59">
        <f>'AFORO-Boy.-Calle 43'!C232</f>
        <v>1345</v>
      </c>
      <c r="B98" s="59">
        <f>'AFORO-Boy.-Calle 43'!D232</f>
        <v>1400</v>
      </c>
      <c r="C98" s="60" t="str">
        <f>'AFORO-Boy.-Calle 43'!F232</f>
        <v>2B</v>
      </c>
      <c r="D98" s="31">
        <f>'AFORO-Boy.-Calle 43'!G232</f>
        <v>345</v>
      </c>
      <c r="E98" s="31">
        <f>'AFORO-Boy.-Calle 43'!H232</f>
        <v>10</v>
      </c>
      <c r="F98" s="31">
        <f>'AFORO-Boy.-Calle 43'!I232</f>
        <v>27</v>
      </c>
      <c r="G98" s="31">
        <f>'AFORO-Boy.-Calle 43'!J232</f>
        <v>126</v>
      </c>
      <c r="Z98" s="81">
        <f t="shared" si="44"/>
        <v>1345</v>
      </c>
      <c r="AA98" s="82">
        <f t="shared" si="44"/>
        <v>1400</v>
      </c>
      <c r="AB98" s="34" t="str">
        <f t="shared" si="36"/>
        <v>2B</v>
      </c>
      <c r="AC98" s="34">
        <f t="shared" si="45"/>
        <v>345</v>
      </c>
      <c r="AD98" s="34">
        <f t="shared" si="45"/>
        <v>10</v>
      </c>
      <c r="AE98" s="34">
        <f t="shared" si="45"/>
        <v>27</v>
      </c>
      <c r="AF98" s="35">
        <f t="shared" si="45"/>
        <v>126</v>
      </c>
      <c r="AG98" s="163"/>
      <c r="AH98" s="163"/>
      <c r="AI98" s="163"/>
      <c r="AJ98" s="163"/>
      <c r="AK98" s="163"/>
    </row>
    <row r="99" spans="1:37" x14ac:dyDescent="0.25">
      <c r="A99" s="59">
        <f>'AFORO-Boy.-Calle 43'!C233</f>
        <v>1400</v>
      </c>
      <c r="B99" s="59">
        <f>'AFORO-Boy.-Calle 43'!D233</f>
        <v>1415</v>
      </c>
      <c r="C99" s="60" t="str">
        <f>'AFORO-Boy.-Calle 43'!F233</f>
        <v>2B</v>
      </c>
      <c r="D99" s="31">
        <f>'AFORO-Boy.-Calle 43'!G233</f>
        <v>327</v>
      </c>
      <c r="E99" s="31">
        <f>'AFORO-Boy.-Calle 43'!H233</f>
        <v>3</v>
      </c>
      <c r="F99" s="31">
        <f>'AFORO-Boy.-Calle 43'!I233</f>
        <v>41</v>
      </c>
      <c r="G99" s="31">
        <f>'AFORO-Boy.-Calle 43'!J233</f>
        <v>126</v>
      </c>
      <c r="Z99" s="81">
        <f t="shared" si="44"/>
        <v>1400</v>
      </c>
      <c r="AA99" s="82">
        <f t="shared" si="44"/>
        <v>1415</v>
      </c>
      <c r="AB99" s="34" t="str">
        <f t="shared" si="36"/>
        <v>2B</v>
      </c>
      <c r="AC99" s="34">
        <f t="shared" si="45"/>
        <v>327</v>
      </c>
      <c r="AD99" s="34">
        <f t="shared" si="45"/>
        <v>3</v>
      </c>
      <c r="AE99" s="34">
        <f t="shared" si="45"/>
        <v>41</v>
      </c>
      <c r="AF99" s="35">
        <f t="shared" si="45"/>
        <v>126</v>
      </c>
      <c r="AG99" s="163"/>
      <c r="AH99" s="163"/>
      <c r="AI99" s="163"/>
      <c r="AJ99" s="163"/>
      <c r="AK99" s="163"/>
    </row>
    <row r="100" spans="1:37" x14ac:dyDescent="0.25">
      <c r="A100" s="59">
        <f>'AFORO-Boy.-Calle 43'!C234</f>
        <v>1415</v>
      </c>
      <c r="B100" s="59">
        <f>'AFORO-Boy.-Calle 43'!D234</f>
        <v>1430</v>
      </c>
      <c r="C100" s="60" t="str">
        <f>'AFORO-Boy.-Calle 43'!F234</f>
        <v>2B</v>
      </c>
      <c r="D100" s="31">
        <f>'AFORO-Boy.-Calle 43'!G234</f>
        <v>305</v>
      </c>
      <c r="E100" s="31">
        <f>'AFORO-Boy.-Calle 43'!H234</f>
        <v>17</v>
      </c>
      <c r="F100" s="31">
        <f>'AFORO-Boy.-Calle 43'!I234</f>
        <v>55</v>
      </c>
      <c r="G100" s="31">
        <f>'AFORO-Boy.-Calle 43'!J234</f>
        <v>130</v>
      </c>
      <c r="Z100" s="81">
        <f t="shared" ref="Z100:AA115" si="46">A160</f>
        <v>1415</v>
      </c>
      <c r="AA100" s="82">
        <f t="shared" si="46"/>
        <v>1430</v>
      </c>
      <c r="AB100" s="34" t="str">
        <f t="shared" si="36"/>
        <v>2B</v>
      </c>
      <c r="AC100" s="34">
        <f t="shared" si="45"/>
        <v>305</v>
      </c>
      <c r="AD100" s="34">
        <f t="shared" si="45"/>
        <v>17</v>
      </c>
      <c r="AE100" s="34">
        <f t="shared" si="45"/>
        <v>55</v>
      </c>
      <c r="AF100" s="35">
        <f t="shared" si="45"/>
        <v>130</v>
      </c>
      <c r="AG100" s="163"/>
      <c r="AH100" s="163"/>
      <c r="AI100" s="163"/>
      <c r="AJ100" s="163"/>
      <c r="AK100" s="163"/>
    </row>
    <row r="101" spans="1:37" x14ac:dyDescent="0.25">
      <c r="A101" s="59">
        <f>'AFORO-Boy.-Calle 43'!C235</f>
        <v>1430</v>
      </c>
      <c r="B101" s="59">
        <f>'AFORO-Boy.-Calle 43'!D235</f>
        <v>1445</v>
      </c>
      <c r="C101" s="60" t="str">
        <f>'AFORO-Boy.-Calle 43'!F235</f>
        <v>2B</v>
      </c>
      <c r="D101" s="31">
        <f>'AFORO-Boy.-Calle 43'!G235</f>
        <v>313</v>
      </c>
      <c r="E101" s="31">
        <f>'AFORO-Boy.-Calle 43'!H235</f>
        <v>3</v>
      </c>
      <c r="F101" s="31">
        <f>'AFORO-Boy.-Calle 43'!I235</f>
        <v>52</v>
      </c>
      <c r="G101" s="31">
        <f>'AFORO-Boy.-Calle 43'!J235</f>
        <v>124</v>
      </c>
      <c r="Z101" s="81">
        <f t="shared" si="46"/>
        <v>1430</v>
      </c>
      <c r="AA101" s="82">
        <f t="shared" si="46"/>
        <v>1445</v>
      </c>
      <c r="AB101" s="34" t="str">
        <f t="shared" si="36"/>
        <v>2B</v>
      </c>
      <c r="AC101" s="34">
        <f t="shared" si="45"/>
        <v>313</v>
      </c>
      <c r="AD101" s="34">
        <f t="shared" si="45"/>
        <v>3</v>
      </c>
      <c r="AE101" s="34">
        <f t="shared" si="45"/>
        <v>52</v>
      </c>
      <c r="AF101" s="35">
        <f t="shared" si="45"/>
        <v>124</v>
      </c>
      <c r="AG101" s="163"/>
      <c r="AH101" s="163"/>
      <c r="AI101" s="163"/>
      <c r="AJ101" s="163"/>
      <c r="AK101" s="163"/>
    </row>
    <row r="102" spans="1:37" x14ac:dyDescent="0.25">
      <c r="A102" s="59">
        <f>'AFORO-Boy.-Calle 43'!C236</f>
        <v>1445</v>
      </c>
      <c r="B102" s="59">
        <f>'AFORO-Boy.-Calle 43'!D236</f>
        <v>1500</v>
      </c>
      <c r="C102" s="60" t="str">
        <f>'AFORO-Boy.-Calle 43'!F236</f>
        <v>2B</v>
      </c>
      <c r="D102" s="31">
        <f>'AFORO-Boy.-Calle 43'!G236</f>
        <v>367</v>
      </c>
      <c r="E102" s="31">
        <f>'AFORO-Boy.-Calle 43'!H236</f>
        <v>9</v>
      </c>
      <c r="F102" s="31">
        <f>'AFORO-Boy.-Calle 43'!I236</f>
        <v>29</v>
      </c>
      <c r="G102" s="31">
        <f>'AFORO-Boy.-Calle 43'!J236</f>
        <v>93</v>
      </c>
      <c r="Z102" s="81">
        <f t="shared" si="46"/>
        <v>1445</v>
      </c>
      <c r="AA102" s="82">
        <f t="shared" si="46"/>
        <v>1500</v>
      </c>
      <c r="AB102" s="34" t="str">
        <f t="shared" si="36"/>
        <v>2B</v>
      </c>
      <c r="AC102" s="34">
        <f t="shared" si="45"/>
        <v>367</v>
      </c>
      <c r="AD102" s="34">
        <f t="shared" si="45"/>
        <v>9</v>
      </c>
      <c r="AE102" s="34">
        <f t="shared" si="45"/>
        <v>29</v>
      </c>
      <c r="AF102" s="35">
        <f t="shared" si="45"/>
        <v>93</v>
      </c>
      <c r="AG102" s="163"/>
      <c r="AH102" s="163"/>
      <c r="AI102" s="163"/>
      <c r="AJ102" s="163"/>
      <c r="AK102" s="163"/>
    </row>
    <row r="103" spans="1:37" ht="24" x14ac:dyDescent="0.25">
      <c r="A103" s="59">
        <f>'AFORO-Boy.-Calle 43'!C237</f>
        <v>1500</v>
      </c>
      <c r="B103" s="59">
        <f>'AFORO-Boy.-Calle 43'!D237</f>
        <v>1515</v>
      </c>
      <c r="C103" s="60" t="str">
        <f>'AFORO-Boy.-Calle 43'!F237</f>
        <v>2B</v>
      </c>
      <c r="D103" s="31">
        <f>'AFORO-Boy.-Calle 43'!G237</f>
        <v>330</v>
      </c>
      <c r="E103" s="31">
        <f>'AFORO-Boy.-Calle 43'!H237</f>
        <v>14</v>
      </c>
      <c r="F103" s="31">
        <f>'AFORO-Boy.-Calle 43'!I237</f>
        <v>37</v>
      </c>
      <c r="G103" s="31">
        <f>'AFORO-Boy.-Calle 43'!J237</f>
        <v>115</v>
      </c>
      <c r="Z103" s="81">
        <f t="shared" si="46"/>
        <v>1500</v>
      </c>
      <c r="AA103" s="82">
        <f t="shared" si="46"/>
        <v>1515</v>
      </c>
      <c r="AB103" s="34" t="str">
        <f t="shared" si="36"/>
        <v>2B</v>
      </c>
      <c r="AC103" s="34">
        <f t="shared" si="45"/>
        <v>330</v>
      </c>
      <c r="AD103" s="34">
        <f t="shared" si="45"/>
        <v>14</v>
      </c>
      <c r="AE103" s="34">
        <f t="shared" si="45"/>
        <v>37</v>
      </c>
      <c r="AF103" s="35">
        <f t="shared" si="45"/>
        <v>115</v>
      </c>
      <c r="AG103" s="162" t="s">
        <v>77</v>
      </c>
      <c r="AH103" s="162" t="str">
        <f>"PROM. DE AUTOS"&amp;" "&amp;AH108</f>
        <v>PROM. DE AUTOS 317</v>
      </c>
      <c r="AI103" s="162" t="str">
        <f>"PROM. DE BUSES"&amp;" "&amp;AI108</f>
        <v>PROM. DE BUSES 7</v>
      </c>
      <c r="AJ103" s="162" t="str">
        <f>"PROM. DE CAMIONES"&amp;" "&amp;AJ108</f>
        <v>PROM. DE CAMIONES 29</v>
      </c>
      <c r="AK103" s="152" t="str">
        <f>"PROM. DE MOTOS"&amp;" "&amp;AK108</f>
        <v>PROM. DE MOTOS 159</v>
      </c>
    </row>
    <row r="104" spans="1:37" x14ac:dyDescent="0.25">
      <c r="A104" s="59">
        <f>'AFORO-Boy.-Calle 43'!C238</f>
        <v>1515</v>
      </c>
      <c r="B104" s="59">
        <f>'AFORO-Boy.-Calle 43'!D238</f>
        <v>1530</v>
      </c>
      <c r="C104" s="60" t="str">
        <f>'AFORO-Boy.-Calle 43'!F238</f>
        <v>2B</v>
      </c>
      <c r="D104" s="31">
        <f>'AFORO-Boy.-Calle 43'!G238</f>
        <v>345</v>
      </c>
      <c r="E104" s="31">
        <f>'AFORO-Boy.-Calle 43'!H238</f>
        <v>14</v>
      </c>
      <c r="F104" s="31">
        <f>'AFORO-Boy.-Calle 43'!I238</f>
        <v>22</v>
      </c>
      <c r="G104" s="31">
        <f>'AFORO-Boy.-Calle 43'!J238</f>
        <v>109</v>
      </c>
      <c r="Z104" s="81">
        <f t="shared" si="46"/>
        <v>1515</v>
      </c>
      <c r="AA104" s="82">
        <f t="shared" si="46"/>
        <v>1530</v>
      </c>
      <c r="AB104" s="34" t="str">
        <f t="shared" si="36"/>
        <v>2B</v>
      </c>
      <c r="AC104" s="34">
        <f t="shared" si="45"/>
        <v>345</v>
      </c>
      <c r="AD104" s="34">
        <f t="shared" si="45"/>
        <v>14</v>
      </c>
      <c r="AE104" s="34">
        <f t="shared" si="45"/>
        <v>22</v>
      </c>
      <c r="AF104" s="35">
        <f t="shared" si="45"/>
        <v>109</v>
      </c>
      <c r="AG104" s="163"/>
      <c r="AH104" s="163"/>
      <c r="AI104" s="163"/>
      <c r="AJ104" s="163"/>
      <c r="AK104" s="163"/>
    </row>
    <row r="105" spans="1:37" x14ac:dyDescent="0.25">
      <c r="A105" s="59">
        <f>'AFORO-Boy.-Calle 43'!C239</f>
        <v>1530</v>
      </c>
      <c r="B105" s="59">
        <f>'AFORO-Boy.-Calle 43'!D239</f>
        <v>1545</v>
      </c>
      <c r="C105" s="60" t="str">
        <f>'AFORO-Boy.-Calle 43'!F239</f>
        <v>2B</v>
      </c>
      <c r="D105" s="31">
        <f>'AFORO-Boy.-Calle 43'!G239</f>
        <v>292</v>
      </c>
      <c r="E105" s="31">
        <f>'AFORO-Boy.-Calle 43'!H239</f>
        <v>6</v>
      </c>
      <c r="F105" s="31">
        <f>'AFORO-Boy.-Calle 43'!I239</f>
        <v>36</v>
      </c>
      <c r="G105" s="31">
        <f>'AFORO-Boy.-Calle 43'!J239</f>
        <v>146</v>
      </c>
      <c r="Z105" s="81">
        <f t="shared" si="46"/>
        <v>1530</v>
      </c>
      <c r="AA105" s="82">
        <f t="shared" si="46"/>
        <v>1545</v>
      </c>
      <c r="AB105" s="34" t="str">
        <f t="shared" si="36"/>
        <v>2B</v>
      </c>
      <c r="AC105" s="34">
        <f t="shared" si="45"/>
        <v>292</v>
      </c>
      <c r="AD105" s="34">
        <f t="shared" si="45"/>
        <v>6</v>
      </c>
      <c r="AE105" s="34">
        <f t="shared" si="45"/>
        <v>36</v>
      </c>
      <c r="AF105" s="35">
        <f t="shared" si="45"/>
        <v>146</v>
      </c>
      <c r="AG105" s="163"/>
      <c r="AH105" s="163"/>
      <c r="AI105" s="163"/>
      <c r="AJ105" s="163"/>
      <c r="AK105" s="163"/>
    </row>
    <row r="106" spans="1:37" x14ac:dyDescent="0.25">
      <c r="A106" s="59">
        <f>'AFORO-Boy.-Calle 43'!C240</f>
        <v>1545</v>
      </c>
      <c r="B106" s="59">
        <f>'AFORO-Boy.-Calle 43'!D240</f>
        <v>1600</v>
      </c>
      <c r="C106" s="60" t="str">
        <f>'AFORO-Boy.-Calle 43'!F240</f>
        <v>2B</v>
      </c>
      <c r="D106" s="31">
        <f>'AFORO-Boy.-Calle 43'!G240</f>
        <v>246</v>
      </c>
      <c r="E106" s="31">
        <f>'AFORO-Boy.-Calle 43'!H240</f>
        <v>8</v>
      </c>
      <c r="F106" s="31">
        <f>'AFORO-Boy.-Calle 43'!I240</f>
        <v>53</v>
      </c>
      <c r="G106" s="31">
        <f>'AFORO-Boy.-Calle 43'!J240</f>
        <v>176</v>
      </c>
      <c r="Z106" s="81">
        <f t="shared" si="46"/>
        <v>1545</v>
      </c>
      <c r="AA106" s="82">
        <f t="shared" si="46"/>
        <v>1600</v>
      </c>
      <c r="AB106" s="34" t="str">
        <f t="shared" si="36"/>
        <v>2B</v>
      </c>
      <c r="AC106" s="34">
        <f t="shared" si="45"/>
        <v>246</v>
      </c>
      <c r="AD106" s="34">
        <f t="shared" si="45"/>
        <v>8</v>
      </c>
      <c r="AE106" s="34">
        <f t="shared" si="45"/>
        <v>53</v>
      </c>
      <c r="AF106" s="35">
        <f t="shared" si="45"/>
        <v>176</v>
      </c>
      <c r="AG106" s="163"/>
      <c r="AH106" s="163"/>
      <c r="AI106" s="163"/>
      <c r="AJ106" s="163"/>
      <c r="AK106" s="163"/>
    </row>
    <row r="107" spans="1:37" x14ac:dyDescent="0.25">
      <c r="A107" s="59">
        <f>'AFORO-Boy.-Calle 43'!C241</f>
        <v>1600</v>
      </c>
      <c r="B107" s="59">
        <f>'AFORO-Boy.-Calle 43'!D241</f>
        <v>1615</v>
      </c>
      <c r="C107" s="60" t="str">
        <f>'AFORO-Boy.-Calle 43'!F241</f>
        <v>2B</v>
      </c>
      <c r="D107" s="31">
        <f>'AFORO-Boy.-Calle 43'!G241</f>
        <v>289</v>
      </c>
      <c r="E107" s="31">
        <f>'AFORO-Boy.-Calle 43'!H241</f>
        <v>5</v>
      </c>
      <c r="F107" s="31">
        <f>'AFORO-Boy.-Calle 43'!I241</f>
        <v>20</v>
      </c>
      <c r="G107" s="31">
        <f>'AFORO-Boy.-Calle 43'!J241</f>
        <v>174</v>
      </c>
      <c r="Z107" s="81">
        <f t="shared" si="46"/>
        <v>1600</v>
      </c>
      <c r="AA107" s="82">
        <f t="shared" si="46"/>
        <v>1615</v>
      </c>
      <c r="AB107" s="34" t="str">
        <f t="shared" si="36"/>
        <v>2B</v>
      </c>
      <c r="AC107" s="34">
        <f t="shared" si="45"/>
        <v>289</v>
      </c>
      <c r="AD107" s="34">
        <f t="shared" si="45"/>
        <v>5</v>
      </c>
      <c r="AE107" s="34">
        <f t="shared" si="45"/>
        <v>20</v>
      </c>
      <c r="AF107" s="35">
        <f t="shared" si="45"/>
        <v>174</v>
      </c>
      <c r="AG107" s="174" t="str">
        <f>Z107&amp;" a "&amp;AA122</f>
        <v>1600 a 2000</v>
      </c>
      <c r="AH107" s="163">
        <f>ROUNDUP(AVERAGE($AC$107:$AC$122),0)</f>
        <v>317</v>
      </c>
      <c r="AI107" s="163">
        <f>ROUNDUP(AVERAGE($AD$107:$AD$122),0)</f>
        <v>7</v>
      </c>
      <c r="AJ107" s="163">
        <f>ROUNDUP(AVERAGE($AE$107:$AE$122),0)</f>
        <v>29</v>
      </c>
      <c r="AK107" s="163">
        <f>ROUNDUP(AVERAGE($AF$107:$AF$122),0)</f>
        <v>159</v>
      </c>
    </row>
    <row r="108" spans="1:37" x14ac:dyDescent="0.25">
      <c r="A108" s="59">
        <f>'AFORO-Boy.-Calle 43'!C242</f>
        <v>1615</v>
      </c>
      <c r="B108" s="59">
        <f>'AFORO-Boy.-Calle 43'!D242</f>
        <v>1630</v>
      </c>
      <c r="C108" s="60" t="str">
        <f>'AFORO-Boy.-Calle 43'!F242</f>
        <v>2B</v>
      </c>
      <c r="D108" s="31">
        <f>'AFORO-Boy.-Calle 43'!G242</f>
        <v>288</v>
      </c>
      <c r="E108" s="31">
        <f>'AFORO-Boy.-Calle 43'!H242</f>
        <v>6</v>
      </c>
      <c r="F108" s="31">
        <f>'AFORO-Boy.-Calle 43'!I242</f>
        <v>28</v>
      </c>
      <c r="G108" s="31">
        <f>'AFORO-Boy.-Calle 43'!J242</f>
        <v>171</v>
      </c>
      <c r="Z108" s="81">
        <f t="shared" si="46"/>
        <v>1615</v>
      </c>
      <c r="AA108" s="82">
        <f t="shared" si="46"/>
        <v>1630</v>
      </c>
      <c r="AB108" s="34" t="str">
        <f t="shared" si="36"/>
        <v>2B</v>
      </c>
      <c r="AC108" s="34">
        <f t="shared" si="45"/>
        <v>288</v>
      </c>
      <c r="AD108" s="34">
        <f t="shared" si="45"/>
        <v>6</v>
      </c>
      <c r="AE108" s="34">
        <f t="shared" si="45"/>
        <v>28</v>
      </c>
      <c r="AF108" s="35">
        <f t="shared" si="45"/>
        <v>171</v>
      </c>
      <c r="AG108" s="163"/>
      <c r="AH108" s="163">
        <f t="shared" ref="AH108:AH122" si="47">ROUNDUP(AVERAGE($AC$107:$AC$122),0)</f>
        <v>317</v>
      </c>
      <c r="AI108" s="163">
        <f t="shared" ref="AI108:AI122" si="48">ROUNDUP(AVERAGE($AD$107:$AD$122),0)</f>
        <v>7</v>
      </c>
      <c r="AJ108" s="163">
        <f t="shared" ref="AJ108:AJ122" si="49">ROUNDUP(AVERAGE($AE$107:$AE$122),0)</f>
        <v>29</v>
      </c>
      <c r="AK108" s="163">
        <f t="shared" ref="AK108:AK122" si="50">ROUNDUP(AVERAGE($AF$107:$AF$122),0)</f>
        <v>159</v>
      </c>
    </row>
    <row r="109" spans="1:37" x14ac:dyDescent="0.25">
      <c r="A109" s="59">
        <f>'AFORO-Boy.-Calle 43'!C243</f>
        <v>1630</v>
      </c>
      <c r="B109" s="59">
        <f>'AFORO-Boy.-Calle 43'!D243</f>
        <v>1645</v>
      </c>
      <c r="C109" s="60" t="str">
        <f>'AFORO-Boy.-Calle 43'!F243</f>
        <v>2B</v>
      </c>
      <c r="D109" s="31">
        <f>'AFORO-Boy.-Calle 43'!G243</f>
        <v>297</v>
      </c>
      <c r="E109" s="31">
        <f>'AFORO-Boy.-Calle 43'!H243</f>
        <v>5</v>
      </c>
      <c r="F109" s="31">
        <f>'AFORO-Boy.-Calle 43'!I243</f>
        <v>40</v>
      </c>
      <c r="G109" s="31">
        <f>'AFORO-Boy.-Calle 43'!J243</f>
        <v>144</v>
      </c>
      <c r="Z109" s="81">
        <f t="shared" si="46"/>
        <v>1630</v>
      </c>
      <c r="AA109" s="82">
        <f t="shared" si="46"/>
        <v>1645</v>
      </c>
      <c r="AB109" s="34" t="str">
        <f t="shared" si="36"/>
        <v>2B</v>
      </c>
      <c r="AC109" s="34">
        <f t="shared" si="45"/>
        <v>297</v>
      </c>
      <c r="AD109" s="34">
        <f t="shared" si="45"/>
        <v>5</v>
      </c>
      <c r="AE109" s="34">
        <f t="shared" si="45"/>
        <v>40</v>
      </c>
      <c r="AF109" s="35">
        <f t="shared" si="45"/>
        <v>144</v>
      </c>
      <c r="AG109" s="163"/>
      <c r="AH109" s="163">
        <f t="shared" si="47"/>
        <v>317</v>
      </c>
      <c r="AI109" s="163">
        <f t="shared" si="48"/>
        <v>7</v>
      </c>
      <c r="AJ109" s="163">
        <f t="shared" si="49"/>
        <v>29</v>
      </c>
      <c r="AK109" s="163">
        <f t="shared" si="50"/>
        <v>159</v>
      </c>
    </row>
    <row r="110" spans="1:37" x14ac:dyDescent="0.25">
      <c r="A110" s="59">
        <f>'AFORO-Boy.-Calle 43'!C244</f>
        <v>1645</v>
      </c>
      <c r="B110" s="59">
        <f>'AFORO-Boy.-Calle 43'!D244</f>
        <v>1700</v>
      </c>
      <c r="C110" s="60" t="str">
        <f>'AFORO-Boy.-Calle 43'!F244</f>
        <v>2B</v>
      </c>
      <c r="D110" s="31">
        <f>'AFORO-Boy.-Calle 43'!G244</f>
        <v>259</v>
      </c>
      <c r="E110" s="31">
        <f>'AFORO-Boy.-Calle 43'!H244</f>
        <v>5</v>
      </c>
      <c r="F110" s="31">
        <f>'AFORO-Boy.-Calle 43'!I244</f>
        <v>38</v>
      </c>
      <c r="G110" s="31">
        <f>'AFORO-Boy.-Calle 43'!J244</f>
        <v>167</v>
      </c>
      <c r="Z110" s="81">
        <f t="shared" si="46"/>
        <v>1645</v>
      </c>
      <c r="AA110" s="82">
        <f t="shared" si="46"/>
        <v>1700</v>
      </c>
      <c r="AB110" s="34" t="str">
        <f t="shared" si="36"/>
        <v>2B</v>
      </c>
      <c r="AC110" s="34">
        <f t="shared" si="45"/>
        <v>259</v>
      </c>
      <c r="AD110" s="34">
        <f t="shared" si="45"/>
        <v>5</v>
      </c>
      <c r="AE110" s="34">
        <f t="shared" si="45"/>
        <v>38</v>
      </c>
      <c r="AF110" s="35">
        <f t="shared" si="45"/>
        <v>167</v>
      </c>
      <c r="AG110" s="3"/>
      <c r="AH110" s="163">
        <f t="shared" si="47"/>
        <v>317</v>
      </c>
      <c r="AI110" s="163">
        <f t="shared" si="48"/>
        <v>7</v>
      </c>
      <c r="AJ110" s="163">
        <f t="shared" si="49"/>
        <v>29</v>
      </c>
      <c r="AK110" s="163">
        <f t="shared" si="50"/>
        <v>159</v>
      </c>
    </row>
    <row r="111" spans="1:37" x14ac:dyDescent="0.25">
      <c r="A111" s="59">
        <f>'AFORO-Boy.-Calle 43'!C245</f>
        <v>1700</v>
      </c>
      <c r="B111" s="59">
        <f>'AFORO-Boy.-Calle 43'!D245</f>
        <v>1715</v>
      </c>
      <c r="C111" s="60" t="str">
        <f>'AFORO-Boy.-Calle 43'!F245</f>
        <v>2B</v>
      </c>
      <c r="D111" s="31">
        <f>'AFORO-Boy.-Calle 43'!G245</f>
        <v>316</v>
      </c>
      <c r="E111" s="31">
        <f>'AFORO-Boy.-Calle 43'!H245</f>
        <v>5</v>
      </c>
      <c r="F111" s="31">
        <f>'AFORO-Boy.-Calle 43'!I245</f>
        <v>24</v>
      </c>
      <c r="G111" s="31">
        <f>'AFORO-Boy.-Calle 43'!J245</f>
        <v>194</v>
      </c>
      <c r="Z111" s="81">
        <f t="shared" si="46"/>
        <v>1700</v>
      </c>
      <c r="AA111" s="82">
        <f t="shared" si="46"/>
        <v>1715</v>
      </c>
      <c r="AB111" s="34" t="str">
        <f t="shared" si="36"/>
        <v>2B</v>
      </c>
      <c r="AC111" s="34">
        <f t="shared" si="45"/>
        <v>316</v>
      </c>
      <c r="AD111" s="34">
        <f t="shared" si="45"/>
        <v>5</v>
      </c>
      <c r="AE111" s="34">
        <f t="shared" si="45"/>
        <v>24</v>
      </c>
      <c r="AF111" s="35">
        <f t="shared" si="45"/>
        <v>194</v>
      </c>
      <c r="AG111" s="163"/>
      <c r="AH111" s="163">
        <f t="shared" si="47"/>
        <v>317</v>
      </c>
      <c r="AI111" s="163">
        <f t="shared" si="48"/>
        <v>7</v>
      </c>
      <c r="AJ111" s="163">
        <f t="shared" si="49"/>
        <v>29</v>
      </c>
      <c r="AK111" s="163">
        <f t="shared" si="50"/>
        <v>159</v>
      </c>
    </row>
    <row r="112" spans="1:37" x14ac:dyDescent="0.25">
      <c r="A112" s="59">
        <f>'AFORO-Boy.-Calle 43'!C246</f>
        <v>1715</v>
      </c>
      <c r="B112" s="59">
        <f>'AFORO-Boy.-Calle 43'!D246</f>
        <v>1730</v>
      </c>
      <c r="C112" s="60" t="str">
        <f>'AFORO-Boy.-Calle 43'!F246</f>
        <v>2B</v>
      </c>
      <c r="D112" s="31">
        <f>'AFORO-Boy.-Calle 43'!G246</f>
        <v>311</v>
      </c>
      <c r="E112" s="31">
        <f>'AFORO-Boy.-Calle 43'!H246</f>
        <v>9</v>
      </c>
      <c r="F112" s="31">
        <f>'AFORO-Boy.-Calle 43'!I246</f>
        <v>23</v>
      </c>
      <c r="G112" s="31">
        <f>'AFORO-Boy.-Calle 43'!J246</f>
        <v>193</v>
      </c>
      <c r="Z112" s="81">
        <f t="shared" si="46"/>
        <v>1715</v>
      </c>
      <c r="AA112" s="82">
        <f t="shared" si="46"/>
        <v>1730</v>
      </c>
      <c r="AB112" s="34" t="str">
        <f t="shared" si="36"/>
        <v>2B</v>
      </c>
      <c r="AC112" s="34">
        <f t="shared" ref="AC112:AF122" si="51">D112+D172+D292</f>
        <v>311</v>
      </c>
      <c r="AD112" s="34">
        <f t="shared" si="51"/>
        <v>9</v>
      </c>
      <c r="AE112" s="34">
        <f t="shared" si="51"/>
        <v>23</v>
      </c>
      <c r="AF112" s="35">
        <f t="shared" si="51"/>
        <v>193</v>
      </c>
      <c r="AG112" s="163"/>
      <c r="AH112" s="163">
        <f t="shared" si="47"/>
        <v>317</v>
      </c>
      <c r="AI112" s="163">
        <f t="shared" si="48"/>
        <v>7</v>
      </c>
      <c r="AJ112" s="163">
        <f t="shared" si="49"/>
        <v>29</v>
      </c>
      <c r="AK112" s="163">
        <f t="shared" si="50"/>
        <v>159</v>
      </c>
    </row>
    <row r="113" spans="1:37" x14ac:dyDescent="0.25">
      <c r="A113" s="59">
        <f>'AFORO-Boy.-Calle 43'!C247</f>
        <v>1730</v>
      </c>
      <c r="B113" s="59">
        <f>'AFORO-Boy.-Calle 43'!D247</f>
        <v>1745</v>
      </c>
      <c r="C113" s="60" t="str">
        <f>'AFORO-Boy.-Calle 43'!F247</f>
        <v>2B</v>
      </c>
      <c r="D113" s="31">
        <f>'AFORO-Boy.-Calle 43'!G247</f>
        <v>357</v>
      </c>
      <c r="E113" s="31">
        <f>'AFORO-Boy.-Calle 43'!H247</f>
        <v>3</v>
      </c>
      <c r="F113" s="31">
        <f>'AFORO-Boy.-Calle 43'!I247</f>
        <v>22</v>
      </c>
      <c r="G113" s="31">
        <f>'AFORO-Boy.-Calle 43'!J247</f>
        <v>219</v>
      </c>
      <c r="Z113" s="81">
        <f t="shared" si="46"/>
        <v>1730</v>
      </c>
      <c r="AA113" s="82">
        <f t="shared" si="46"/>
        <v>1745</v>
      </c>
      <c r="AB113" s="34" t="str">
        <f t="shared" si="36"/>
        <v>2B</v>
      </c>
      <c r="AC113" s="34">
        <f t="shared" si="51"/>
        <v>357</v>
      </c>
      <c r="AD113" s="34">
        <f t="shared" si="51"/>
        <v>3</v>
      </c>
      <c r="AE113" s="34">
        <f t="shared" si="51"/>
        <v>22</v>
      </c>
      <c r="AF113" s="35">
        <f t="shared" si="51"/>
        <v>219</v>
      </c>
      <c r="AG113" s="163"/>
      <c r="AH113" s="163">
        <f t="shared" si="47"/>
        <v>317</v>
      </c>
      <c r="AI113" s="163">
        <f t="shared" si="48"/>
        <v>7</v>
      </c>
      <c r="AJ113" s="163">
        <f t="shared" si="49"/>
        <v>29</v>
      </c>
      <c r="AK113" s="163">
        <f t="shared" si="50"/>
        <v>159</v>
      </c>
    </row>
    <row r="114" spans="1:37" x14ac:dyDescent="0.25">
      <c r="A114" s="59">
        <f>'AFORO-Boy.-Calle 43'!C248</f>
        <v>1745</v>
      </c>
      <c r="B114" s="59">
        <f>'AFORO-Boy.-Calle 43'!D248</f>
        <v>1800</v>
      </c>
      <c r="C114" s="60" t="str">
        <f>'AFORO-Boy.-Calle 43'!F248</f>
        <v>2B</v>
      </c>
      <c r="D114" s="31">
        <f>'AFORO-Boy.-Calle 43'!G248</f>
        <v>300</v>
      </c>
      <c r="E114" s="31">
        <f>'AFORO-Boy.-Calle 43'!H248</f>
        <v>3</v>
      </c>
      <c r="F114" s="31">
        <f>'AFORO-Boy.-Calle 43'!I248</f>
        <v>42</v>
      </c>
      <c r="G114" s="31">
        <f>'AFORO-Boy.-Calle 43'!J248</f>
        <v>202</v>
      </c>
      <c r="Z114" s="81">
        <f t="shared" si="46"/>
        <v>1745</v>
      </c>
      <c r="AA114" s="82">
        <f t="shared" si="46"/>
        <v>1800</v>
      </c>
      <c r="AB114" s="34" t="str">
        <f t="shared" si="36"/>
        <v>2B</v>
      </c>
      <c r="AC114" s="34">
        <f t="shared" si="51"/>
        <v>300</v>
      </c>
      <c r="AD114" s="34">
        <f t="shared" si="51"/>
        <v>3</v>
      </c>
      <c r="AE114" s="34">
        <f t="shared" si="51"/>
        <v>42</v>
      </c>
      <c r="AF114" s="35">
        <f t="shared" si="51"/>
        <v>202</v>
      </c>
      <c r="AG114" s="163"/>
      <c r="AH114" s="163">
        <f t="shared" si="47"/>
        <v>317</v>
      </c>
      <c r="AI114" s="163">
        <f t="shared" si="48"/>
        <v>7</v>
      </c>
      <c r="AJ114" s="163">
        <f t="shared" si="49"/>
        <v>29</v>
      </c>
      <c r="AK114" s="163">
        <f t="shared" si="50"/>
        <v>159</v>
      </c>
    </row>
    <row r="115" spans="1:37" x14ac:dyDescent="0.25">
      <c r="A115" s="59">
        <f>'AFORO-Boy.-Calle 43'!C249</f>
        <v>1800</v>
      </c>
      <c r="B115" s="59">
        <f>'AFORO-Boy.-Calle 43'!D249</f>
        <v>1815</v>
      </c>
      <c r="C115" s="60" t="str">
        <f>'AFORO-Boy.-Calle 43'!F249</f>
        <v>2B</v>
      </c>
      <c r="D115" s="31">
        <f>'AFORO-Boy.-Calle 43'!G249</f>
        <v>300</v>
      </c>
      <c r="E115" s="31">
        <f>'AFORO-Boy.-Calle 43'!H249</f>
        <v>5</v>
      </c>
      <c r="F115" s="31">
        <f>'AFORO-Boy.-Calle 43'!I249</f>
        <v>24</v>
      </c>
      <c r="G115" s="31">
        <f>'AFORO-Boy.-Calle 43'!J249</f>
        <v>179</v>
      </c>
      <c r="Z115" s="81">
        <f t="shared" si="46"/>
        <v>1800</v>
      </c>
      <c r="AA115" s="82">
        <f t="shared" si="46"/>
        <v>1815</v>
      </c>
      <c r="AB115" s="34" t="str">
        <f t="shared" si="36"/>
        <v>2B</v>
      </c>
      <c r="AC115" s="34">
        <f t="shared" si="51"/>
        <v>300</v>
      </c>
      <c r="AD115" s="34">
        <f t="shared" si="51"/>
        <v>5</v>
      </c>
      <c r="AE115" s="34">
        <f t="shared" si="51"/>
        <v>24</v>
      </c>
      <c r="AF115" s="35">
        <f t="shared" si="51"/>
        <v>179</v>
      </c>
      <c r="AG115" s="163"/>
      <c r="AH115" s="163">
        <f t="shared" si="47"/>
        <v>317</v>
      </c>
      <c r="AI115" s="163">
        <f t="shared" si="48"/>
        <v>7</v>
      </c>
      <c r="AJ115" s="163">
        <f t="shared" si="49"/>
        <v>29</v>
      </c>
      <c r="AK115" s="163">
        <f t="shared" si="50"/>
        <v>159</v>
      </c>
    </row>
    <row r="116" spans="1:37" x14ac:dyDescent="0.25">
      <c r="A116" s="59">
        <f>'AFORO-Boy.-Calle 43'!C250</f>
        <v>1815</v>
      </c>
      <c r="B116" s="59">
        <f>'AFORO-Boy.-Calle 43'!D250</f>
        <v>1830</v>
      </c>
      <c r="C116" s="60" t="str">
        <f>'AFORO-Boy.-Calle 43'!F250</f>
        <v>2B</v>
      </c>
      <c r="D116" s="31">
        <f>'AFORO-Boy.-Calle 43'!G250</f>
        <v>317</v>
      </c>
      <c r="E116" s="31">
        <f>'AFORO-Boy.-Calle 43'!H250</f>
        <v>3</v>
      </c>
      <c r="F116" s="31">
        <f>'AFORO-Boy.-Calle 43'!I250</f>
        <v>42</v>
      </c>
      <c r="G116" s="31">
        <f>'AFORO-Boy.-Calle 43'!J250</f>
        <v>134</v>
      </c>
      <c r="Z116" s="81">
        <f t="shared" ref="Z116:AA122" si="52">A176</f>
        <v>1815</v>
      </c>
      <c r="AA116" s="82">
        <f t="shared" si="52"/>
        <v>1830</v>
      </c>
      <c r="AB116" s="34" t="str">
        <f t="shared" si="36"/>
        <v>2B</v>
      </c>
      <c r="AC116" s="34">
        <f t="shared" si="51"/>
        <v>317</v>
      </c>
      <c r="AD116" s="34">
        <f t="shared" si="51"/>
        <v>3</v>
      </c>
      <c r="AE116" s="34">
        <f t="shared" si="51"/>
        <v>42</v>
      </c>
      <c r="AF116" s="35">
        <f t="shared" si="51"/>
        <v>134</v>
      </c>
      <c r="AG116" s="163"/>
      <c r="AH116" s="163">
        <f t="shared" si="47"/>
        <v>317</v>
      </c>
      <c r="AI116" s="163">
        <f t="shared" si="48"/>
        <v>7</v>
      </c>
      <c r="AJ116" s="163">
        <f t="shared" si="49"/>
        <v>29</v>
      </c>
      <c r="AK116" s="163">
        <f t="shared" si="50"/>
        <v>159</v>
      </c>
    </row>
    <row r="117" spans="1:37" x14ac:dyDescent="0.25">
      <c r="A117" s="59">
        <f>'AFORO-Boy.-Calle 43'!C251</f>
        <v>1830</v>
      </c>
      <c r="B117" s="59">
        <f>'AFORO-Boy.-Calle 43'!D251</f>
        <v>1845</v>
      </c>
      <c r="C117" s="60" t="str">
        <f>'AFORO-Boy.-Calle 43'!F251</f>
        <v>2B</v>
      </c>
      <c r="D117" s="31">
        <f>'AFORO-Boy.-Calle 43'!G251</f>
        <v>294</v>
      </c>
      <c r="E117" s="31">
        <f>'AFORO-Boy.-Calle 43'!H251</f>
        <v>13</v>
      </c>
      <c r="F117" s="31">
        <f>'AFORO-Boy.-Calle 43'!I251</f>
        <v>22</v>
      </c>
      <c r="G117" s="31">
        <f>'AFORO-Boy.-Calle 43'!J251</f>
        <v>171</v>
      </c>
      <c r="Z117" s="81">
        <f t="shared" si="52"/>
        <v>1830</v>
      </c>
      <c r="AA117" s="82">
        <f t="shared" si="52"/>
        <v>1845</v>
      </c>
      <c r="AB117" s="34" t="str">
        <f t="shared" si="36"/>
        <v>2B</v>
      </c>
      <c r="AC117" s="34">
        <f t="shared" si="51"/>
        <v>294</v>
      </c>
      <c r="AD117" s="34">
        <f t="shared" si="51"/>
        <v>13</v>
      </c>
      <c r="AE117" s="34">
        <f t="shared" si="51"/>
        <v>22</v>
      </c>
      <c r="AF117" s="35">
        <f t="shared" si="51"/>
        <v>171</v>
      </c>
      <c r="AG117" s="163"/>
      <c r="AH117" s="163">
        <f t="shared" si="47"/>
        <v>317</v>
      </c>
      <c r="AI117" s="163">
        <f t="shared" si="48"/>
        <v>7</v>
      </c>
      <c r="AJ117" s="163">
        <f t="shared" si="49"/>
        <v>29</v>
      </c>
      <c r="AK117" s="163">
        <f t="shared" si="50"/>
        <v>159</v>
      </c>
    </row>
    <row r="118" spans="1:37" x14ac:dyDescent="0.25">
      <c r="A118" s="59">
        <f>'AFORO-Boy.-Calle 43'!C252</f>
        <v>1845</v>
      </c>
      <c r="B118" s="59">
        <f>'AFORO-Boy.-Calle 43'!D252</f>
        <v>1900</v>
      </c>
      <c r="C118" s="60" t="str">
        <f>'AFORO-Boy.-Calle 43'!F252</f>
        <v>2B</v>
      </c>
      <c r="D118" s="31">
        <f>'AFORO-Boy.-Calle 43'!G252</f>
        <v>372</v>
      </c>
      <c r="E118" s="31">
        <f>'AFORO-Boy.-Calle 43'!H252</f>
        <v>3</v>
      </c>
      <c r="F118" s="31">
        <f>'AFORO-Boy.-Calle 43'!I252</f>
        <v>28</v>
      </c>
      <c r="G118" s="31">
        <f>'AFORO-Boy.-Calle 43'!J252</f>
        <v>101</v>
      </c>
      <c r="Z118" s="81">
        <f t="shared" si="52"/>
        <v>1845</v>
      </c>
      <c r="AA118" s="82">
        <f t="shared" si="52"/>
        <v>1900</v>
      </c>
      <c r="AB118" s="34" t="str">
        <f t="shared" si="36"/>
        <v>2B</v>
      </c>
      <c r="AC118" s="34">
        <f t="shared" si="51"/>
        <v>372</v>
      </c>
      <c r="AD118" s="34">
        <f t="shared" si="51"/>
        <v>3</v>
      </c>
      <c r="AE118" s="34">
        <f t="shared" si="51"/>
        <v>28</v>
      </c>
      <c r="AF118" s="35">
        <f t="shared" si="51"/>
        <v>101</v>
      </c>
      <c r="AG118" s="163"/>
      <c r="AH118" s="163">
        <f t="shared" si="47"/>
        <v>317</v>
      </c>
      <c r="AI118" s="163">
        <f t="shared" si="48"/>
        <v>7</v>
      </c>
      <c r="AJ118" s="163">
        <f t="shared" si="49"/>
        <v>29</v>
      </c>
      <c r="AK118" s="163">
        <f t="shared" si="50"/>
        <v>159</v>
      </c>
    </row>
    <row r="119" spans="1:37" x14ac:dyDescent="0.25">
      <c r="A119" s="59">
        <f>'AFORO-Boy.-Calle 43'!C253</f>
        <v>1900</v>
      </c>
      <c r="B119" s="59">
        <f>'AFORO-Boy.-Calle 43'!D253</f>
        <v>1915</v>
      </c>
      <c r="C119" s="60" t="str">
        <f>'AFORO-Boy.-Calle 43'!F253</f>
        <v>2B</v>
      </c>
      <c r="D119" s="31">
        <f>'AFORO-Boy.-Calle 43'!G253</f>
        <v>274</v>
      </c>
      <c r="E119" s="31">
        <f>'AFORO-Boy.-Calle 43'!H253</f>
        <v>9</v>
      </c>
      <c r="F119" s="31">
        <f>'AFORO-Boy.-Calle 43'!I253</f>
        <v>37</v>
      </c>
      <c r="G119" s="31">
        <f>'AFORO-Boy.-Calle 43'!J253</f>
        <v>183</v>
      </c>
      <c r="Z119" s="81">
        <f t="shared" si="52"/>
        <v>1900</v>
      </c>
      <c r="AA119" s="82">
        <f t="shared" si="52"/>
        <v>1915</v>
      </c>
      <c r="AB119" s="34" t="str">
        <f t="shared" si="36"/>
        <v>2B</v>
      </c>
      <c r="AC119" s="34">
        <f t="shared" si="51"/>
        <v>274</v>
      </c>
      <c r="AD119" s="34">
        <f t="shared" si="51"/>
        <v>9</v>
      </c>
      <c r="AE119" s="34">
        <f t="shared" si="51"/>
        <v>37</v>
      </c>
      <c r="AF119" s="35">
        <f t="shared" si="51"/>
        <v>183</v>
      </c>
      <c r="AG119" s="163"/>
      <c r="AH119" s="163">
        <f t="shared" si="47"/>
        <v>317</v>
      </c>
      <c r="AI119" s="163">
        <f t="shared" si="48"/>
        <v>7</v>
      </c>
      <c r="AJ119" s="163">
        <f t="shared" si="49"/>
        <v>29</v>
      </c>
      <c r="AK119" s="163">
        <f t="shared" si="50"/>
        <v>159</v>
      </c>
    </row>
    <row r="120" spans="1:37" x14ac:dyDescent="0.25">
      <c r="A120" s="59">
        <f>'AFORO-Boy.-Calle 43'!C254</f>
        <v>1915</v>
      </c>
      <c r="B120" s="59">
        <f>'AFORO-Boy.-Calle 43'!D254</f>
        <v>1930</v>
      </c>
      <c r="C120" s="60" t="str">
        <f>'AFORO-Boy.-Calle 43'!F254</f>
        <v>2B</v>
      </c>
      <c r="D120" s="31">
        <f>'AFORO-Boy.-Calle 43'!G254</f>
        <v>331</v>
      </c>
      <c r="E120" s="31">
        <f>'AFORO-Boy.-Calle 43'!H254</f>
        <v>9</v>
      </c>
      <c r="F120" s="31">
        <f>'AFORO-Boy.-Calle 43'!I254</f>
        <v>22</v>
      </c>
      <c r="G120" s="31">
        <f>'AFORO-Boy.-Calle 43'!J254</f>
        <v>133</v>
      </c>
      <c r="Z120" s="81">
        <f t="shared" si="52"/>
        <v>1915</v>
      </c>
      <c r="AA120" s="82">
        <f t="shared" si="52"/>
        <v>1930</v>
      </c>
      <c r="AB120" s="34" t="str">
        <f t="shared" si="36"/>
        <v>2B</v>
      </c>
      <c r="AC120" s="34">
        <f t="shared" si="51"/>
        <v>331</v>
      </c>
      <c r="AD120" s="34">
        <f t="shared" si="51"/>
        <v>9</v>
      </c>
      <c r="AE120" s="34">
        <f t="shared" si="51"/>
        <v>22</v>
      </c>
      <c r="AF120" s="35">
        <f t="shared" si="51"/>
        <v>133</v>
      </c>
      <c r="AG120" s="163"/>
      <c r="AH120" s="163">
        <f t="shared" si="47"/>
        <v>317</v>
      </c>
      <c r="AI120" s="163">
        <f t="shared" si="48"/>
        <v>7</v>
      </c>
      <c r="AJ120" s="163">
        <f t="shared" si="49"/>
        <v>29</v>
      </c>
      <c r="AK120" s="163">
        <f t="shared" si="50"/>
        <v>159</v>
      </c>
    </row>
    <row r="121" spans="1:37" x14ac:dyDescent="0.25">
      <c r="A121" s="59">
        <f>'AFORO-Boy.-Calle 43'!C255</f>
        <v>1930</v>
      </c>
      <c r="B121" s="59">
        <f>'AFORO-Boy.-Calle 43'!D255</f>
        <v>1945</v>
      </c>
      <c r="C121" s="60" t="str">
        <f>'AFORO-Boy.-Calle 43'!F255</f>
        <v>2B</v>
      </c>
      <c r="D121" s="31">
        <f>'AFORO-Boy.-Calle 43'!G255</f>
        <v>380</v>
      </c>
      <c r="E121" s="31">
        <f>'AFORO-Boy.-Calle 43'!H255</f>
        <v>4</v>
      </c>
      <c r="F121" s="31">
        <f>'AFORO-Boy.-Calle 43'!I255</f>
        <v>21</v>
      </c>
      <c r="G121" s="31">
        <f>'AFORO-Boy.-Calle 43'!J255</f>
        <v>88</v>
      </c>
      <c r="Z121" s="81">
        <f t="shared" si="52"/>
        <v>1930</v>
      </c>
      <c r="AA121" s="82">
        <f t="shared" si="52"/>
        <v>1945</v>
      </c>
      <c r="AB121" s="34" t="str">
        <f t="shared" si="36"/>
        <v>2B</v>
      </c>
      <c r="AC121" s="34">
        <f t="shared" si="51"/>
        <v>380</v>
      </c>
      <c r="AD121" s="34">
        <f t="shared" si="51"/>
        <v>4</v>
      </c>
      <c r="AE121" s="34">
        <f t="shared" si="51"/>
        <v>21</v>
      </c>
      <c r="AF121" s="35">
        <f t="shared" si="51"/>
        <v>88</v>
      </c>
      <c r="AG121" s="163"/>
      <c r="AH121" s="163">
        <f t="shared" si="47"/>
        <v>317</v>
      </c>
      <c r="AI121" s="163">
        <f t="shared" si="48"/>
        <v>7</v>
      </c>
      <c r="AJ121" s="163">
        <f t="shared" si="49"/>
        <v>29</v>
      </c>
      <c r="AK121" s="163">
        <f t="shared" si="50"/>
        <v>159</v>
      </c>
    </row>
    <row r="122" spans="1:37" ht="15.75" thickBot="1" x14ac:dyDescent="0.3">
      <c r="A122" s="59">
        <f>'AFORO-Boy.-Calle 43'!C256</f>
        <v>1945</v>
      </c>
      <c r="B122" s="59">
        <f>'AFORO-Boy.-Calle 43'!D256</f>
        <v>2000</v>
      </c>
      <c r="C122" s="60" t="str">
        <f>'AFORO-Boy.-Calle 43'!F256</f>
        <v>2B</v>
      </c>
      <c r="D122" s="31">
        <f>'AFORO-Boy.-Calle 43'!G256</f>
        <v>376</v>
      </c>
      <c r="E122" s="31">
        <f>'AFORO-Boy.-Calle 43'!H256</f>
        <v>16</v>
      </c>
      <c r="F122" s="31">
        <f>'AFORO-Boy.-Calle 43'!I256</f>
        <v>16</v>
      </c>
      <c r="G122" s="31">
        <f>'AFORO-Boy.-Calle 43'!J256</f>
        <v>83</v>
      </c>
      <c r="Z122" s="64">
        <f t="shared" si="52"/>
        <v>1945</v>
      </c>
      <c r="AA122" s="65">
        <f t="shared" si="52"/>
        <v>2000</v>
      </c>
      <c r="AB122" s="66" t="str">
        <f t="shared" si="36"/>
        <v>2B</v>
      </c>
      <c r="AC122" s="66">
        <f t="shared" si="51"/>
        <v>376</v>
      </c>
      <c r="AD122" s="66">
        <f t="shared" si="51"/>
        <v>16</v>
      </c>
      <c r="AE122" s="66">
        <f t="shared" si="51"/>
        <v>16</v>
      </c>
      <c r="AF122" s="159">
        <f>G122+G182+G302</f>
        <v>83</v>
      </c>
      <c r="AG122" s="163"/>
      <c r="AH122" s="163">
        <f t="shared" si="47"/>
        <v>317</v>
      </c>
      <c r="AI122" s="163">
        <f t="shared" si="48"/>
        <v>7</v>
      </c>
      <c r="AJ122" s="163">
        <f t="shared" si="49"/>
        <v>29</v>
      </c>
      <c r="AK122" s="163">
        <f t="shared" si="50"/>
        <v>159</v>
      </c>
    </row>
    <row r="123" spans="1:37" x14ac:dyDescent="0.25">
      <c r="A123" s="59">
        <f>'AFORO-Boy.-Calle 43'!C437</f>
        <v>500</v>
      </c>
      <c r="B123" s="59">
        <f>'AFORO-Boy.-Calle 43'!D437</f>
        <v>515</v>
      </c>
      <c r="C123" s="60">
        <f>'AFORO-Boy.-Calle 43'!F437</f>
        <v>6</v>
      </c>
      <c r="D123" s="67">
        <f>'AFORO-Boy.-Calle 43'!G437</f>
        <v>0</v>
      </c>
      <c r="E123" s="67">
        <f>'AFORO-Boy.-Calle 43'!H437</f>
        <v>0</v>
      </c>
      <c r="F123" s="67">
        <f>'AFORO-Boy.-Calle 43'!I437</f>
        <v>0</v>
      </c>
      <c r="G123" s="67">
        <f>'AFORO-Boy.-Calle 43'!J437</f>
        <v>0</v>
      </c>
    </row>
    <row r="124" spans="1:37" x14ac:dyDescent="0.25">
      <c r="A124" s="59">
        <f>'AFORO-Boy.-Calle 43'!C438</f>
        <v>515</v>
      </c>
      <c r="B124" s="59">
        <f>'AFORO-Boy.-Calle 43'!D438</f>
        <v>530</v>
      </c>
      <c r="C124" s="60">
        <f>'AFORO-Boy.-Calle 43'!F438</f>
        <v>6</v>
      </c>
      <c r="D124" s="67">
        <f>'AFORO-Boy.-Calle 43'!G438</f>
        <v>0</v>
      </c>
      <c r="E124" s="67">
        <f>'AFORO-Boy.-Calle 43'!H438</f>
        <v>0</v>
      </c>
      <c r="F124" s="67">
        <f>'AFORO-Boy.-Calle 43'!I438</f>
        <v>0</v>
      </c>
      <c r="G124" s="67">
        <f>'AFORO-Boy.-Calle 43'!J438</f>
        <v>0</v>
      </c>
    </row>
    <row r="125" spans="1:37" x14ac:dyDescent="0.25">
      <c r="A125" s="59">
        <f>'AFORO-Boy.-Calle 43'!C439</f>
        <v>530</v>
      </c>
      <c r="B125" s="59">
        <f>'AFORO-Boy.-Calle 43'!D439</f>
        <v>545</v>
      </c>
      <c r="C125" s="60">
        <f>'AFORO-Boy.-Calle 43'!F439</f>
        <v>6</v>
      </c>
      <c r="D125" s="67">
        <f>'AFORO-Boy.-Calle 43'!G439</f>
        <v>0</v>
      </c>
      <c r="E125" s="67">
        <f>'AFORO-Boy.-Calle 43'!H439</f>
        <v>0</v>
      </c>
      <c r="F125" s="67">
        <f>'AFORO-Boy.-Calle 43'!I439</f>
        <v>0</v>
      </c>
      <c r="G125" s="67">
        <f>'AFORO-Boy.-Calle 43'!J439</f>
        <v>0</v>
      </c>
    </row>
    <row r="126" spans="1:37" x14ac:dyDescent="0.25">
      <c r="A126" s="59">
        <f>'AFORO-Boy.-Calle 43'!C440</f>
        <v>545</v>
      </c>
      <c r="B126" s="59">
        <f>'AFORO-Boy.-Calle 43'!D440</f>
        <v>600</v>
      </c>
      <c r="C126" s="60">
        <f>'AFORO-Boy.-Calle 43'!F440</f>
        <v>6</v>
      </c>
      <c r="D126" s="67">
        <f>'AFORO-Boy.-Calle 43'!G440</f>
        <v>0</v>
      </c>
      <c r="E126" s="67">
        <f>'AFORO-Boy.-Calle 43'!H440</f>
        <v>0</v>
      </c>
      <c r="F126" s="67">
        <f>'AFORO-Boy.-Calle 43'!I440</f>
        <v>0</v>
      </c>
      <c r="G126" s="67">
        <f>'AFORO-Boy.-Calle 43'!J440</f>
        <v>0</v>
      </c>
    </row>
    <row r="127" spans="1:37" x14ac:dyDescent="0.25">
      <c r="A127" s="59">
        <f>'AFORO-Boy.-Calle 43'!C441</f>
        <v>600</v>
      </c>
      <c r="B127" s="59">
        <f>'AFORO-Boy.-Calle 43'!D441</f>
        <v>615</v>
      </c>
      <c r="C127" s="60">
        <f>'AFORO-Boy.-Calle 43'!F441</f>
        <v>6</v>
      </c>
      <c r="D127" s="67">
        <f>'AFORO-Boy.-Calle 43'!G441</f>
        <v>0</v>
      </c>
      <c r="E127" s="67">
        <f>'AFORO-Boy.-Calle 43'!H441</f>
        <v>0</v>
      </c>
      <c r="F127" s="67">
        <f>'AFORO-Boy.-Calle 43'!I441</f>
        <v>0</v>
      </c>
      <c r="G127" s="67">
        <f>'AFORO-Boy.-Calle 43'!J441</f>
        <v>0</v>
      </c>
    </row>
    <row r="128" spans="1:37" x14ac:dyDescent="0.25">
      <c r="A128" s="59">
        <f>'AFORO-Boy.-Calle 43'!C442</f>
        <v>615</v>
      </c>
      <c r="B128" s="59">
        <f>'AFORO-Boy.-Calle 43'!D442</f>
        <v>630</v>
      </c>
      <c r="C128" s="60">
        <f>'AFORO-Boy.-Calle 43'!F442</f>
        <v>6</v>
      </c>
      <c r="D128" s="67">
        <f>'AFORO-Boy.-Calle 43'!G442</f>
        <v>0</v>
      </c>
      <c r="E128" s="67">
        <f>'AFORO-Boy.-Calle 43'!H442</f>
        <v>0</v>
      </c>
      <c r="F128" s="67">
        <f>'AFORO-Boy.-Calle 43'!I442</f>
        <v>0</v>
      </c>
      <c r="G128" s="67">
        <f>'AFORO-Boy.-Calle 43'!J442</f>
        <v>0</v>
      </c>
    </row>
    <row r="129" spans="1:7" x14ac:dyDescent="0.25">
      <c r="A129" s="59">
        <f>'AFORO-Boy.-Calle 43'!C443</f>
        <v>630</v>
      </c>
      <c r="B129" s="59">
        <f>'AFORO-Boy.-Calle 43'!D443</f>
        <v>645</v>
      </c>
      <c r="C129" s="60">
        <f>'AFORO-Boy.-Calle 43'!F443</f>
        <v>6</v>
      </c>
      <c r="D129" s="67">
        <f>'AFORO-Boy.-Calle 43'!G443</f>
        <v>0</v>
      </c>
      <c r="E129" s="67">
        <f>'AFORO-Boy.-Calle 43'!H443</f>
        <v>0</v>
      </c>
      <c r="F129" s="67">
        <f>'AFORO-Boy.-Calle 43'!I443</f>
        <v>0</v>
      </c>
      <c r="G129" s="67">
        <f>'AFORO-Boy.-Calle 43'!J443</f>
        <v>0</v>
      </c>
    </row>
    <row r="130" spans="1:7" x14ac:dyDescent="0.25">
      <c r="A130" s="59">
        <f>'AFORO-Boy.-Calle 43'!C444</f>
        <v>645</v>
      </c>
      <c r="B130" s="59">
        <f>'AFORO-Boy.-Calle 43'!D444</f>
        <v>700</v>
      </c>
      <c r="C130" s="60">
        <f>'AFORO-Boy.-Calle 43'!F444</f>
        <v>6</v>
      </c>
      <c r="D130" s="67">
        <f>'AFORO-Boy.-Calle 43'!G444</f>
        <v>0</v>
      </c>
      <c r="E130" s="67">
        <f>'AFORO-Boy.-Calle 43'!H444</f>
        <v>0</v>
      </c>
      <c r="F130" s="67">
        <f>'AFORO-Boy.-Calle 43'!I444</f>
        <v>0</v>
      </c>
      <c r="G130" s="67">
        <f>'AFORO-Boy.-Calle 43'!J444</f>
        <v>0</v>
      </c>
    </row>
    <row r="131" spans="1:7" x14ac:dyDescent="0.25">
      <c r="A131" s="59">
        <f>'AFORO-Boy.-Calle 43'!C445</f>
        <v>700</v>
      </c>
      <c r="B131" s="59">
        <f>'AFORO-Boy.-Calle 43'!D445</f>
        <v>715</v>
      </c>
      <c r="C131" s="60">
        <f>'AFORO-Boy.-Calle 43'!F445</f>
        <v>6</v>
      </c>
      <c r="D131" s="67">
        <f>'AFORO-Boy.-Calle 43'!G445</f>
        <v>0</v>
      </c>
      <c r="E131" s="67">
        <f>'AFORO-Boy.-Calle 43'!H445</f>
        <v>0</v>
      </c>
      <c r="F131" s="67">
        <f>'AFORO-Boy.-Calle 43'!I445</f>
        <v>0</v>
      </c>
      <c r="G131" s="67">
        <f>'AFORO-Boy.-Calle 43'!J445</f>
        <v>0</v>
      </c>
    </row>
    <row r="132" spans="1:7" x14ac:dyDescent="0.25">
      <c r="A132" s="59">
        <f>'AFORO-Boy.-Calle 43'!C446</f>
        <v>715</v>
      </c>
      <c r="B132" s="59">
        <f>'AFORO-Boy.-Calle 43'!D446</f>
        <v>730</v>
      </c>
      <c r="C132" s="60">
        <f>'AFORO-Boy.-Calle 43'!F446</f>
        <v>6</v>
      </c>
      <c r="D132" s="67">
        <f>'AFORO-Boy.-Calle 43'!G446</f>
        <v>0</v>
      </c>
      <c r="E132" s="67">
        <f>'AFORO-Boy.-Calle 43'!H446</f>
        <v>0</v>
      </c>
      <c r="F132" s="67">
        <f>'AFORO-Boy.-Calle 43'!I446</f>
        <v>0</v>
      </c>
      <c r="G132" s="67">
        <f>'AFORO-Boy.-Calle 43'!J446</f>
        <v>0</v>
      </c>
    </row>
    <row r="133" spans="1:7" x14ac:dyDescent="0.25">
      <c r="A133" s="59">
        <f>'AFORO-Boy.-Calle 43'!C447</f>
        <v>730</v>
      </c>
      <c r="B133" s="59">
        <f>'AFORO-Boy.-Calle 43'!D447</f>
        <v>745</v>
      </c>
      <c r="C133" s="60">
        <f>'AFORO-Boy.-Calle 43'!F447</f>
        <v>6</v>
      </c>
      <c r="D133" s="67">
        <f>'AFORO-Boy.-Calle 43'!G447</f>
        <v>0</v>
      </c>
      <c r="E133" s="67">
        <f>'AFORO-Boy.-Calle 43'!H447</f>
        <v>0</v>
      </c>
      <c r="F133" s="67">
        <f>'AFORO-Boy.-Calle 43'!I447</f>
        <v>0</v>
      </c>
      <c r="G133" s="67">
        <f>'AFORO-Boy.-Calle 43'!J447</f>
        <v>0</v>
      </c>
    </row>
    <row r="134" spans="1:7" x14ac:dyDescent="0.25">
      <c r="A134" s="59">
        <f>'AFORO-Boy.-Calle 43'!C448</f>
        <v>745</v>
      </c>
      <c r="B134" s="59">
        <f>'AFORO-Boy.-Calle 43'!D448</f>
        <v>800</v>
      </c>
      <c r="C134" s="60">
        <f>'AFORO-Boy.-Calle 43'!F448</f>
        <v>6</v>
      </c>
      <c r="D134" s="67">
        <f>'AFORO-Boy.-Calle 43'!G448</f>
        <v>0</v>
      </c>
      <c r="E134" s="67">
        <f>'AFORO-Boy.-Calle 43'!H448</f>
        <v>0</v>
      </c>
      <c r="F134" s="67">
        <f>'AFORO-Boy.-Calle 43'!I448</f>
        <v>0</v>
      </c>
      <c r="G134" s="67">
        <f>'AFORO-Boy.-Calle 43'!J448</f>
        <v>0</v>
      </c>
    </row>
    <row r="135" spans="1:7" x14ac:dyDescent="0.25">
      <c r="A135" s="59">
        <f>'AFORO-Boy.-Calle 43'!C449</f>
        <v>800</v>
      </c>
      <c r="B135" s="59">
        <f>'AFORO-Boy.-Calle 43'!D449</f>
        <v>815</v>
      </c>
      <c r="C135" s="60">
        <f>'AFORO-Boy.-Calle 43'!F449</f>
        <v>6</v>
      </c>
      <c r="D135" s="67">
        <f>'AFORO-Boy.-Calle 43'!G449</f>
        <v>0</v>
      </c>
      <c r="E135" s="67">
        <f>'AFORO-Boy.-Calle 43'!H449</f>
        <v>0</v>
      </c>
      <c r="F135" s="67">
        <f>'AFORO-Boy.-Calle 43'!I449</f>
        <v>0</v>
      </c>
      <c r="G135" s="67">
        <f>'AFORO-Boy.-Calle 43'!J449</f>
        <v>0</v>
      </c>
    </row>
    <row r="136" spans="1:7" x14ac:dyDescent="0.25">
      <c r="A136" s="59">
        <f>'AFORO-Boy.-Calle 43'!C450</f>
        <v>815</v>
      </c>
      <c r="B136" s="59">
        <f>'AFORO-Boy.-Calle 43'!D450</f>
        <v>830</v>
      </c>
      <c r="C136" s="60">
        <f>'AFORO-Boy.-Calle 43'!F450</f>
        <v>6</v>
      </c>
      <c r="D136" s="67">
        <f>'AFORO-Boy.-Calle 43'!G450</f>
        <v>0</v>
      </c>
      <c r="E136" s="67">
        <f>'AFORO-Boy.-Calle 43'!H450</f>
        <v>0</v>
      </c>
      <c r="F136" s="67">
        <f>'AFORO-Boy.-Calle 43'!I450</f>
        <v>0</v>
      </c>
      <c r="G136" s="67">
        <f>'AFORO-Boy.-Calle 43'!J450</f>
        <v>0</v>
      </c>
    </row>
    <row r="137" spans="1:7" x14ac:dyDescent="0.25">
      <c r="A137" s="59">
        <f>'AFORO-Boy.-Calle 43'!C451</f>
        <v>830</v>
      </c>
      <c r="B137" s="59">
        <f>'AFORO-Boy.-Calle 43'!D451</f>
        <v>845</v>
      </c>
      <c r="C137" s="60">
        <f>'AFORO-Boy.-Calle 43'!F451</f>
        <v>6</v>
      </c>
      <c r="D137" s="67">
        <f>'AFORO-Boy.-Calle 43'!G451</f>
        <v>0</v>
      </c>
      <c r="E137" s="67">
        <f>'AFORO-Boy.-Calle 43'!H451</f>
        <v>0</v>
      </c>
      <c r="F137" s="67">
        <f>'AFORO-Boy.-Calle 43'!I451</f>
        <v>0</v>
      </c>
      <c r="G137" s="67">
        <f>'AFORO-Boy.-Calle 43'!J451</f>
        <v>0</v>
      </c>
    </row>
    <row r="138" spans="1:7" x14ac:dyDescent="0.25">
      <c r="A138" s="59">
        <f>'AFORO-Boy.-Calle 43'!C452</f>
        <v>845</v>
      </c>
      <c r="B138" s="59">
        <f>'AFORO-Boy.-Calle 43'!D452</f>
        <v>900</v>
      </c>
      <c r="C138" s="60">
        <f>'AFORO-Boy.-Calle 43'!F452</f>
        <v>6</v>
      </c>
      <c r="D138" s="67">
        <f>'AFORO-Boy.-Calle 43'!G452</f>
        <v>0</v>
      </c>
      <c r="E138" s="67">
        <f>'AFORO-Boy.-Calle 43'!H452</f>
        <v>0</v>
      </c>
      <c r="F138" s="67">
        <f>'AFORO-Boy.-Calle 43'!I452</f>
        <v>0</v>
      </c>
      <c r="G138" s="67">
        <f>'AFORO-Boy.-Calle 43'!J452</f>
        <v>0</v>
      </c>
    </row>
    <row r="139" spans="1:7" x14ac:dyDescent="0.25">
      <c r="A139" s="59">
        <f>'AFORO-Boy.-Calle 43'!C453</f>
        <v>900</v>
      </c>
      <c r="B139" s="59">
        <f>'AFORO-Boy.-Calle 43'!D453</f>
        <v>915</v>
      </c>
      <c r="C139" s="60">
        <f>'AFORO-Boy.-Calle 43'!F453</f>
        <v>6</v>
      </c>
      <c r="D139" s="67">
        <f>'AFORO-Boy.-Calle 43'!G453</f>
        <v>0</v>
      </c>
      <c r="E139" s="67">
        <f>'AFORO-Boy.-Calle 43'!H453</f>
        <v>0</v>
      </c>
      <c r="F139" s="67">
        <f>'AFORO-Boy.-Calle 43'!I453</f>
        <v>0</v>
      </c>
      <c r="G139" s="67">
        <f>'AFORO-Boy.-Calle 43'!J453</f>
        <v>0</v>
      </c>
    </row>
    <row r="140" spans="1:7" x14ac:dyDescent="0.25">
      <c r="A140" s="59">
        <f>'AFORO-Boy.-Calle 43'!C454</f>
        <v>915</v>
      </c>
      <c r="B140" s="59">
        <f>'AFORO-Boy.-Calle 43'!D454</f>
        <v>930</v>
      </c>
      <c r="C140" s="60">
        <f>'AFORO-Boy.-Calle 43'!F454</f>
        <v>6</v>
      </c>
      <c r="D140" s="67">
        <f>'AFORO-Boy.-Calle 43'!G454</f>
        <v>0</v>
      </c>
      <c r="E140" s="67">
        <f>'AFORO-Boy.-Calle 43'!H454</f>
        <v>0</v>
      </c>
      <c r="F140" s="67">
        <f>'AFORO-Boy.-Calle 43'!I454</f>
        <v>0</v>
      </c>
      <c r="G140" s="67">
        <f>'AFORO-Boy.-Calle 43'!J454</f>
        <v>0</v>
      </c>
    </row>
    <row r="141" spans="1:7" x14ac:dyDescent="0.25">
      <c r="A141" s="59">
        <f>'AFORO-Boy.-Calle 43'!C455</f>
        <v>930</v>
      </c>
      <c r="B141" s="59">
        <f>'AFORO-Boy.-Calle 43'!D455</f>
        <v>945</v>
      </c>
      <c r="C141" s="60">
        <f>'AFORO-Boy.-Calle 43'!F455</f>
        <v>6</v>
      </c>
      <c r="D141" s="67">
        <f>'AFORO-Boy.-Calle 43'!G455</f>
        <v>0</v>
      </c>
      <c r="E141" s="67">
        <f>'AFORO-Boy.-Calle 43'!H455</f>
        <v>0</v>
      </c>
      <c r="F141" s="67">
        <f>'AFORO-Boy.-Calle 43'!I455</f>
        <v>0</v>
      </c>
      <c r="G141" s="67">
        <f>'AFORO-Boy.-Calle 43'!J455</f>
        <v>0</v>
      </c>
    </row>
    <row r="142" spans="1:7" x14ac:dyDescent="0.25">
      <c r="A142" s="59">
        <f>'AFORO-Boy.-Calle 43'!C456</f>
        <v>945</v>
      </c>
      <c r="B142" s="59">
        <f>'AFORO-Boy.-Calle 43'!D456</f>
        <v>1000</v>
      </c>
      <c r="C142" s="60">
        <f>'AFORO-Boy.-Calle 43'!F456</f>
        <v>6</v>
      </c>
      <c r="D142" s="67">
        <f>'AFORO-Boy.-Calle 43'!G456</f>
        <v>0</v>
      </c>
      <c r="E142" s="67">
        <f>'AFORO-Boy.-Calle 43'!H456</f>
        <v>0</v>
      </c>
      <c r="F142" s="67">
        <f>'AFORO-Boy.-Calle 43'!I456</f>
        <v>0</v>
      </c>
      <c r="G142" s="67">
        <f>'AFORO-Boy.-Calle 43'!J456</f>
        <v>0</v>
      </c>
    </row>
    <row r="143" spans="1:7" x14ac:dyDescent="0.25">
      <c r="A143" s="59">
        <f>'AFORO-Boy.-Calle 43'!C457</f>
        <v>1000</v>
      </c>
      <c r="B143" s="59">
        <f>'AFORO-Boy.-Calle 43'!D457</f>
        <v>1015</v>
      </c>
      <c r="C143" s="60">
        <f>'AFORO-Boy.-Calle 43'!F457</f>
        <v>6</v>
      </c>
      <c r="D143" s="67">
        <f>'AFORO-Boy.-Calle 43'!G457</f>
        <v>0</v>
      </c>
      <c r="E143" s="67">
        <f>'AFORO-Boy.-Calle 43'!H457</f>
        <v>0</v>
      </c>
      <c r="F143" s="67">
        <f>'AFORO-Boy.-Calle 43'!I457</f>
        <v>0</v>
      </c>
      <c r="G143" s="67">
        <f>'AFORO-Boy.-Calle 43'!J457</f>
        <v>0</v>
      </c>
    </row>
    <row r="144" spans="1:7" x14ac:dyDescent="0.25">
      <c r="A144" s="59">
        <f>'AFORO-Boy.-Calle 43'!C458</f>
        <v>1015</v>
      </c>
      <c r="B144" s="59">
        <f>'AFORO-Boy.-Calle 43'!D458</f>
        <v>1030</v>
      </c>
      <c r="C144" s="60">
        <f>'AFORO-Boy.-Calle 43'!F458</f>
        <v>6</v>
      </c>
      <c r="D144" s="67">
        <f>'AFORO-Boy.-Calle 43'!G458</f>
        <v>0</v>
      </c>
      <c r="E144" s="67">
        <f>'AFORO-Boy.-Calle 43'!H458</f>
        <v>0</v>
      </c>
      <c r="F144" s="67">
        <f>'AFORO-Boy.-Calle 43'!I458</f>
        <v>0</v>
      </c>
      <c r="G144" s="67">
        <f>'AFORO-Boy.-Calle 43'!J458</f>
        <v>0</v>
      </c>
    </row>
    <row r="145" spans="1:7" x14ac:dyDescent="0.25">
      <c r="A145" s="59">
        <f>'AFORO-Boy.-Calle 43'!C459</f>
        <v>1030</v>
      </c>
      <c r="B145" s="59">
        <f>'AFORO-Boy.-Calle 43'!D459</f>
        <v>1045</v>
      </c>
      <c r="C145" s="60">
        <f>'AFORO-Boy.-Calle 43'!F459</f>
        <v>6</v>
      </c>
      <c r="D145" s="67">
        <f>'AFORO-Boy.-Calle 43'!G459</f>
        <v>0</v>
      </c>
      <c r="E145" s="67">
        <f>'AFORO-Boy.-Calle 43'!H459</f>
        <v>0</v>
      </c>
      <c r="F145" s="67">
        <f>'AFORO-Boy.-Calle 43'!I459</f>
        <v>0</v>
      </c>
      <c r="G145" s="67">
        <f>'AFORO-Boy.-Calle 43'!J459</f>
        <v>0</v>
      </c>
    </row>
    <row r="146" spans="1:7" x14ac:dyDescent="0.25">
      <c r="A146" s="59">
        <f>'AFORO-Boy.-Calle 43'!C460</f>
        <v>1045</v>
      </c>
      <c r="B146" s="59">
        <f>'AFORO-Boy.-Calle 43'!D460</f>
        <v>1100</v>
      </c>
      <c r="C146" s="60">
        <f>'AFORO-Boy.-Calle 43'!F460</f>
        <v>6</v>
      </c>
      <c r="D146" s="67">
        <f>'AFORO-Boy.-Calle 43'!G460</f>
        <v>0</v>
      </c>
      <c r="E146" s="67">
        <f>'AFORO-Boy.-Calle 43'!H460</f>
        <v>0</v>
      </c>
      <c r="F146" s="67">
        <f>'AFORO-Boy.-Calle 43'!I460</f>
        <v>0</v>
      </c>
      <c r="G146" s="67">
        <f>'AFORO-Boy.-Calle 43'!J460</f>
        <v>0</v>
      </c>
    </row>
    <row r="147" spans="1:7" x14ac:dyDescent="0.25">
      <c r="A147" s="59">
        <f>'AFORO-Boy.-Calle 43'!C461</f>
        <v>1100</v>
      </c>
      <c r="B147" s="59">
        <f>'AFORO-Boy.-Calle 43'!D461</f>
        <v>1115</v>
      </c>
      <c r="C147" s="60">
        <f>'AFORO-Boy.-Calle 43'!F461</f>
        <v>6</v>
      </c>
      <c r="D147" s="67">
        <f>'AFORO-Boy.-Calle 43'!G461</f>
        <v>0</v>
      </c>
      <c r="E147" s="67">
        <f>'AFORO-Boy.-Calle 43'!H461</f>
        <v>0</v>
      </c>
      <c r="F147" s="67">
        <f>'AFORO-Boy.-Calle 43'!I461</f>
        <v>0</v>
      </c>
      <c r="G147" s="67">
        <f>'AFORO-Boy.-Calle 43'!J461</f>
        <v>0</v>
      </c>
    </row>
    <row r="148" spans="1:7" x14ac:dyDescent="0.25">
      <c r="A148" s="59">
        <f>'AFORO-Boy.-Calle 43'!C462</f>
        <v>1115</v>
      </c>
      <c r="B148" s="59">
        <f>'AFORO-Boy.-Calle 43'!D462</f>
        <v>1130</v>
      </c>
      <c r="C148" s="60">
        <f>'AFORO-Boy.-Calle 43'!F462</f>
        <v>6</v>
      </c>
      <c r="D148" s="67">
        <f>'AFORO-Boy.-Calle 43'!G462</f>
        <v>0</v>
      </c>
      <c r="E148" s="67">
        <f>'AFORO-Boy.-Calle 43'!H462</f>
        <v>0</v>
      </c>
      <c r="F148" s="67">
        <f>'AFORO-Boy.-Calle 43'!I462</f>
        <v>0</v>
      </c>
      <c r="G148" s="67">
        <f>'AFORO-Boy.-Calle 43'!J462</f>
        <v>0</v>
      </c>
    </row>
    <row r="149" spans="1:7" x14ac:dyDescent="0.25">
      <c r="A149" s="59">
        <f>'AFORO-Boy.-Calle 43'!C463</f>
        <v>1130</v>
      </c>
      <c r="B149" s="59">
        <f>'AFORO-Boy.-Calle 43'!D463</f>
        <v>1145</v>
      </c>
      <c r="C149" s="60">
        <f>'AFORO-Boy.-Calle 43'!F463</f>
        <v>6</v>
      </c>
      <c r="D149" s="67">
        <f>'AFORO-Boy.-Calle 43'!G463</f>
        <v>0</v>
      </c>
      <c r="E149" s="67">
        <f>'AFORO-Boy.-Calle 43'!H463</f>
        <v>0</v>
      </c>
      <c r="F149" s="67">
        <f>'AFORO-Boy.-Calle 43'!I463</f>
        <v>0</v>
      </c>
      <c r="G149" s="67">
        <f>'AFORO-Boy.-Calle 43'!J463</f>
        <v>0</v>
      </c>
    </row>
    <row r="150" spans="1:7" x14ac:dyDescent="0.25">
      <c r="A150" s="59">
        <f>'AFORO-Boy.-Calle 43'!C464</f>
        <v>1145</v>
      </c>
      <c r="B150" s="59">
        <f>'AFORO-Boy.-Calle 43'!D464</f>
        <v>1200</v>
      </c>
      <c r="C150" s="60">
        <f>'AFORO-Boy.-Calle 43'!F464</f>
        <v>6</v>
      </c>
      <c r="D150" s="67">
        <f>'AFORO-Boy.-Calle 43'!G464</f>
        <v>0</v>
      </c>
      <c r="E150" s="67">
        <f>'AFORO-Boy.-Calle 43'!H464</f>
        <v>0</v>
      </c>
      <c r="F150" s="67">
        <f>'AFORO-Boy.-Calle 43'!I464</f>
        <v>0</v>
      </c>
      <c r="G150" s="67">
        <f>'AFORO-Boy.-Calle 43'!J464</f>
        <v>0</v>
      </c>
    </row>
    <row r="151" spans="1:7" x14ac:dyDescent="0.25">
      <c r="A151" s="59">
        <f>'AFORO-Boy.-Calle 43'!C465</f>
        <v>1200</v>
      </c>
      <c r="B151" s="59">
        <f>'AFORO-Boy.-Calle 43'!D465</f>
        <v>1215</v>
      </c>
      <c r="C151" s="60">
        <f>'AFORO-Boy.-Calle 43'!F465</f>
        <v>6</v>
      </c>
      <c r="D151" s="67">
        <f>'AFORO-Boy.-Calle 43'!G465</f>
        <v>0</v>
      </c>
      <c r="E151" s="67">
        <f>'AFORO-Boy.-Calle 43'!H465</f>
        <v>0</v>
      </c>
      <c r="F151" s="67">
        <f>'AFORO-Boy.-Calle 43'!I465</f>
        <v>0</v>
      </c>
      <c r="G151" s="67">
        <f>'AFORO-Boy.-Calle 43'!J465</f>
        <v>0</v>
      </c>
    </row>
    <row r="152" spans="1:7" x14ac:dyDescent="0.25">
      <c r="A152" s="59">
        <f>'AFORO-Boy.-Calle 43'!C466</f>
        <v>1215</v>
      </c>
      <c r="B152" s="59">
        <f>'AFORO-Boy.-Calle 43'!D466</f>
        <v>1230</v>
      </c>
      <c r="C152" s="60">
        <f>'AFORO-Boy.-Calle 43'!F466</f>
        <v>6</v>
      </c>
      <c r="D152" s="67">
        <f>'AFORO-Boy.-Calle 43'!G466</f>
        <v>0</v>
      </c>
      <c r="E152" s="67">
        <f>'AFORO-Boy.-Calle 43'!H466</f>
        <v>0</v>
      </c>
      <c r="F152" s="67">
        <f>'AFORO-Boy.-Calle 43'!I466</f>
        <v>0</v>
      </c>
      <c r="G152" s="67">
        <f>'AFORO-Boy.-Calle 43'!J466</f>
        <v>0</v>
      </c>
    </row>
    <row r="153" spans="1:7" x14ac:dyDescent="0.25">
      <c r="A153" s="59">
        <f>'AFORO-Boy.-Calle 43'!C467</f>
        <v>1230</v>
      </c>
      <c r="B153" s="59">
        <f>'AFORO-Boy.-Calle 43'!D467</f>
        <v>1245</v>
      </c>
      <c r="C153" s="60">
        <f>'AFORO-Boy.-Calle 43'!F467</f>
        <v>6</v>
      </c>
      <c r="D153" s="67">
        <f>'AFORO-Boy.-Calle 43'!G467</f>
        <v>0</v>
      </c>
      <c r="E153" s="67">
        <f>'AFORO-Boy.-Calle 43'!H467</f>
        <v>0</v>
      </c>
      <c r="F153" s="67">
        <f>'AFORO-Boy.-Calle 43'!I467</f>
        <v>0</v>
      </c>
      <c r="G153" s="67">
        <f>'AFORO-Boy.-Calle 43'!J467</f>
        <v>0</v>
      </c>
    </row>
    <row r="154" spans="1:7" x14ac:dyDescent="0.25">
      <c r="A154" s="59">
        <f>'AFORO-Boy.-Calle 43'!C468</f>
        <v>1245</v>
      </c>
      <c r="B154" s="59">
        <f>'AFORO-Boy.-Calle 43'!D468</f>
        <v>1300</v>
      </c>
      <c r="C154" s="60">
        <f>'AFORO-Boy.-Calle 43'!F468</f>
        <v>6</v>
      </c>
      <c r="D154" s="67">
        <f>'AFORO-Boy.-Calle 43'!G468</f>
        <v>0</v>
      </c>
      <c r="E154" s="67">
        <f>'AFORO-Boy.-Calle 43'!H468</f>
        <v>0</v>
      </c>
      <c r="F154" s="67">
        <f>'AFORO-Boy.-Calle 43'!I468</f>
        <v>0</v>
      </c>
      <c r="G154" s="67">
        <f>'AFORO-Boy.-Calle 43'!J468</f>
        <v>0</v>
      </c>
    </row>
    <row r="155" spans="1:7" x14ac:dyDescent="0.25">
      <c r="A155" s="59">
        <f>'AFORO-Boy.-Calle 43'!C469</f>
        <v>1300</v>
      </c>
      <c r="B155" s="59">
        <f>'AFORO-Boy.-Calle 43'!D469</f>
        <v>1315</v>
      </c>
      <c r="C155" s="60">
        <f>'AFORO-Boy.-Calle 43'!F469</f>
        <v>6</v>
      </c>
      <c r="D155" s="67">
        <f>'AFORO-Boy.-Calle 43'!G469</f>
        <v>0</v>
      </c>
      <c r="E155" s="67">
        <f>'AFORO-Boy.-Calle 43'!H469</f>
        <v>0</v>
      </c>
      <c r="F155" s="67">
        <f>'AFORO-Boy.-Calle 43'!I469</f>
        <v>0</v>
      </c>
      <c r="G155" s="67">
        <f>'AFORO-Boy.-Calle 43'!J469</f>
        <v>0</v>
      </c>
    </row>
    <row r="156" spans="1:7" x14ac:dyDescent="0.25">
      <c r="A156" s="59">
        <f>'AFORO-Boy.-Calle 43'!C470</f>
        <v>1315</v>
      </c>
      <c r="B156" s="59">
        <f>'AFORO-Boy.-Calle 43'!D470</f>
        <v>1330</v>
      </c>
      <c r="C156" s="60">
        <f>'AFORO-Boy.-Calle 43'!F470</f>
        <v>6</v>
      </c>
      <c r="D156" s="67">
        <f>'AFORO-Boy.-Calle 43'!G470</f>
        <v>0</v>
      </c>
      <c r="E156" s="67">
        <f>'AFORO-Boy.-Calle 43'!H470</f>
        <v>0</v>
      </c>
      <c r="F156" s="67">
        <f>'AFORO-Boy.-Calle 43'!I470</f>
        <v>0</v>
      </c>
      <c r="G156" s="67">
        <f>'AFORO-Boy.-Calle 43'!J470</f>
        <v>0</v>
      </c>
    </row>
    <row r="157" spans="1:7" x14ac:dyDescent="0.25">
      <c r="A157" s="59">
        <f>'AFORO-Boy.-Calle 43'!C471</f>
        <v>1330</v>
      </c>
      <c r="B157" s="59">
        <f>'AFORO-Boy.-Calle 43'!D471</f>
        <v>1345</v>
      </c>
      <c r="C157" s="60">
        <f>'AFORO-Boy.-Calle 43'!F471</f>
        <v>6</v>
      </c>
      <c r="D157" s="67">
        <f>'AFORO-Boy.-Calle 43'!G471</f>
        <v>0</v>
      </c>
      <c r="E157" s="67">
        <f>'AFORO-Boy.-Calle 43'!H471</f>
        <v>0</v>
      </c>
      <c r="F157" s="67">
        <f>'AFORO-Boy.-Calle 43'!I471</f>
        <v>0</v>
      </c>
      <c r="G157" s="67">
        <f>'AFORO-Boy.-Calle 43'!J471</f>
        <v>0</v>
      </c>
    </row>
    <row r="158" spans="1:7" x14ac:dyDescent="0.25">
      <c r="A158" s="59">
        <f>'AFORO-Boy.-Calle 43'!C472</f>
        <v>1345</v>
      </c>
      <c r="B158" s="59">
        <f>'AFORO-Boy.-Calle 43'!D472</f>
        <v>1400</v>
      </c>
      <c r="C158" s="60">
        <f>'AFORO-Boy.-Calle 43'!F472</f>
        <v>6</v>
      </c>
      <c r="D158" s="67">
        <f>'AFORO-Boy.-Calle 43'!G472</f>
        <v>0</v>
      </c>
      <c r="E158" s="67">
        <f>'AFORO-Boy.-Calle 43'!H472</f>
        <v>0</v>
      </c>
      <c r="F158" s="67">
        <f>'AFORO-Boy.-Calle 43'!I472</f>
        <v>0</v>
      </c>
      <c r="G158" s="67">
        <f>'AFORO-Boy.-Calle 43'!J472</f>
        <v>0</v>
      </c>
    </row>
    <row r="159" spans="1:7" x14ac:dyDescent="0.25">
      <c r="A159" s="59">
        <f>'AFORO-Boy.-Calle 43'!C473</f>
        <v>1400</v>
      </c>
      <c r="B159" s="59">
        <f>'AFORO-Boy.-Calle 43'!D473</f>
        <v>1415</v>
      </c>
      <c r="C159" s="60">
        <f>'AFORO-Boy.-Calle 43'!F473</f>
        <v>6</v>
      </c>
      <c r="D159" s="67">
        <f>'AFORO-Boy.-Calle 43'!G473</f>
        <v>0</v>
      </c>
      <c r="E159" s="67">
        <f>'AFORO-Boy.-Calle 43'!H473</f>
        <v>0</v>
      </c>
      <c r="F159" s="67">
        <f>'AFORO-Boy.-Calle 43'!I473</f>
        <v>0</v>
      </c>
      <c r="G159" s="67">
        <f>'AFORO-Boy.-Calle 43'!J473</f>
        <v>0</v>
      </c>
    </row>
    <row r="160" spans="1:7" x14ac:dyDescent="0.25">
      <c r="A160" s="59">
        <f>'AFORO-Boy.-Calle 43'!C474</f>
        <v>1415</v>
      </c>
      <c r="B160" s="59">
        <f>'AFORO-Boy.-Calle 43'!D474</f>
        <v>1430</v>
      </c>
      <c r="C160" s="60">
        <f>'AFORO-Boy.-Calle 43'!F474</f>
        <v>6</v>
      </c>
      <c r="D160" s="67">
        <f>'AFORO-Boy.-Calle 43'!G474</f>
        <v>0</v>
      </c>
      <c r="E160" s="67">
        <f>'AFORO-Boy.-Calle 43'!H474</f>
        <v>0</v>
      </c>
      <c r="F160" s="67">
        <f>'AFORO-Boy.-Calle 43'!I474</f>
        <v>0</v>
      </c>
      <c r="G160" s="67">
        <f>'AFORO-Boy.-Calle 43'!J474</f>
        <v>0</v>
      </c>
    </row>
    <row r="161" spans="1:7" x14ac:dyDescent="0.25">
      <c r="A161" s="59">
        <f>'AFORO-Boy.-Calle 43'!C475</f>
        <v>1430</v>
      </c>
      <c r="B161" s="59">
        <f>'AFORO-Boy.-Calle 43'!D475</f>
        <v>1445</v>
      </c>
      <c r="C161" s="60">
        <f>'AFORO-Boy.-Calle 43'!F475</f>
        <v>6</v>
      </c>
      <c r="D161" s="67">
        <f>'AFORO-Boy.-Calle 43'!G475</f>
        <v>0</v>
      </c>
      <c r="E161" s="67">
        <f>'AFORO-Boy.-Calle 43'!H475</f>
        <v>0</v>
      </c>
      <c r="F161" s="67">
        <f>'AFORO-Boy.-Calle 43'!I475</f>
        <v>0</v>
      </c>
      <c r="G161" s="67">
        <f>'AFORO-Boy.-Calle 43'!J475</f>
        <v>0</v>
      </c>
    </row>
    <row r="162" spans="1:7" x14ac:dyDescent="0.25">
      <c r="A162" s="59">
        <f>'AFORO-Boy.-Calle 43'!C476</f>
        <v>1445</v>
      </c>
      <c r="B162" s="59">
        <f>'AFORO-Boy.-Calle 43'!D476</f>
        <v>1500</v>
      </c>
      <c r="C162" s="60">
        <f>'AFORO-Boy.-Calle 43'!F476</f>
        <v>6</v>
      </c>
      <c r="D162" s="67">
        <f>'AFORO-Boy.-Calle 43'!G476</f>
        <v>0</v>
      </c>
      <c r="E162" s="67">
        <f>'AFORO-Boy.-Calle 43'!H476</f>
        <v>0</v>
      </c>
      <c r="F162" s="67">
        <f>'AFORO-Boy.-Calle 43'!I476</f>
        <v>0</v>
      </c>
      <c r="G162" s="67">
        <f>'AFORO-Boy.-Calle 43'!J476</f>
        <v>0</v>
      </c>
    </row>
    <row r="163" spans="1:7" x14ac:dyDescent="0.25">
      <c r="A163" s="59">
        <f>'AFORO-Boy.-Calle 43'!C477</f>
        <v>1500</v>
      </c>
      <c r="B163" s="59">
        <f>'AFORO-Boy.-Calle 43'!D477</f>
        <v>1515</v>
      </c>
      <c r="C163" s="60">
        <f>'AFORO-Boy.-Calle 43'!F477</f>
        <v>6</v>
      </c>
      <c r="D163" s="67">
        <f>'AFORO-Boy.-Calle 43'!G477</f>
        <v>0</v>
      </c>
      <c r="E163" s="67">
        <f>'AFORO-Boy.-Calle 43'!H477</f>
        <v>0</v>
      </c>
      <c r="F163" s="67">
        <f>'AFORO-Boy.-Calle 43'!I477</f>
        <v>0</v>
      </c>
      <c r="G163" s="67">
        <f>'AFORO-Boy.-Calle 43'!J477</f>
        <v>0</v>
      </c>
    </row>
    <row r="164" spans="1:7" x14ac:dyDescent="0.25">
      <c r="A164" s="59">
        <f>'AFORO-Boy.-Calle 43'!C478</f>
        <v>1515</v>
      </c>
      <c r="B164" s="59">
        <f>'AFORO-Boy.-Calle 43'!D478</f>
        <v>1530</v>
      </c>
      <c r="C164" s="60">
        <f>'AFORO-Boy.-Calle 43'!F478</f>
        <v>6</v>
      </c>
      <c r="D164" s="67">
        <f>'AFORO-Boy.-Calle 43'!G478</f>
        <v>0</v>
      </c>
      <c r="E164" s="67">
        <f>'AFORO-Boy.-Calle 43'!H478</f>
        <v>0</v>
      </c>
      <c r="F164" s="67">
        <f>'AFORO-Boy.-Calle 43'!I478</f>
        <v>0</v>
      </c>
      <c r="G164" s="67">
        <f>'AFORO-Boy.-Calle 43'!J478</f>
        <v>0</v>
      </c>
    </row>
    <row r="165" spans="1:7" x14ac:dyDescent="0.25">
      <c r="A165" s="59">
        <f>'AFORO-Boy.-Calle 43'!C479</f>
        <v>1530</v>
      </c>
      <c r="B165" s="59">
        <f>'AFORO-Boy.-Calle 43'!D479</f>
        <v>1545</v>
      </c>
      <c r="C165" s="60">
        <f>'AFORO-Boy.-Calle 43'!F479</f>
        <v>6</v>
      </c>
      <c r="D165" s="67">
        <f>'AFORO-Boy.-Calle 43'!G479</f>
        <v>0</v>
      </c>
      <c r="E165" s="67">
        <f>'AFORO-Boy.-Calle 43'!H479</f>
        <v>0</v>
      </c>
      <c r="F165" s="67">
        <f>'AFORO-Boy.-Calle 43'!I479</f>
        <v>0</v>
      </c>
      <c r="G165" s="67">
        <f>'AFORO-Boy.-Calle 43'!J479</f>
        <v>0</v>
      </c>
    </row>
    <row r="166" spans="1:7" x14ac:dyDescent="0.25">
      <c r="A166" s="59">
        <f>'AFORO-Boy.-Calle 43'!C480</f>
        <v>1545</v>
      </c>
      <c r="B166" s="59">
        <f>'AFORO-Boy.-Calle 43'!D480</f>
        <v>1600</v>
      </c>
      <c r="C166" s="60">
        <f>'AFORO-Boy.-Calle 43'!F480</f>
        <v>6</v>
      </c>
      <c r="D166" s="67">
        <f>'AFORO-Boy.-Calle 43'!G480</f>
        <v>0</v>
      </c>
      <c r="E166" s="67">
        <f>'AFORO-Boy.-Calle 43'!H480</f>
        <v>0</v>
      </c>
      <c r="F166" s="67">
        <f>'AFORO-Boy.-Calle 43'!I480</f>
        <v>0</v>
      </c>
      <c r="G166" s="67">
        <f>'AFORO-Boy.-Calle 43'!J480</f>
        <v>0</v>
      </c>
    </row>
    <row r="167" spans="1:7" x14ac:dyDescent="0.25">
      <c r="A167" s="59">
        <f>'AFORO-Boy.-Calle 43'!C481</f>
        <v>1600</v>
      </c>
      <c r="B167" s="59">
        <f>'AFORO-Boy.-Calle 43'!D481</f>
        <v>1615</v>
      </c>
      <c r="C167" s="60">
        <f>'AFORO-Boy.-Calle 43'!F481</f>
        <v>6</v>
      </c>
      <c r="D167" s="67">
        <f>'AFORO-Boy.-Calle 43'!G481</f>
        <v>0</v>
      </c>
      <c r="E167" s="67">
        <f>'AFORO-Boy.-Calle 43'!H481</f>
        <v>0</v>
      </c>
      <c r="F167" s="67">
        <f>'AFORO-Boy.-Calle 43'!I481</f>
        <v>0</v>
      </c>
      <c r="G167" s="67">
        <f>'AFORO-Boy.-Calle 43'!J481</f>
        <v>0</v>
      </c>
    </row>
    <row r="168" spans="1:7" x14ac:dyDescent="0.25">
      <c r="A168" s="59">
        <f>'AFORO-Boy.-Calle 43'!C482</f>
        <v>1615</v>
      </c>
      <c r="B168" s="59">
        <f>'AFORO-Boy.-Calle 43'!D482</f>
        <v>1630</v>
      </c>
      <c r="C168" s="60">
        <f>'AFORO-Boy.-Calle 43'!F482</f>
        <v>6</v>
      </c>
      <c r="D168" s="67">
        <f>'AFORO-Boy.-Calle 43'!G482</f>
        <v>0</v>
      </c>
      <c r="E168" s="67">
        <f>'AFORO-Boy.-Calle 43'!H482</f>
        <v>0</v>
      </c>
      <c r="F168" s="67">
        <f>'AFORO-Boy.-Calle 43'!I482</f>
        <v>0</v>
      </c>
      <c r="G168" s="67">
        <f>'AFORO-Boy.-Calle 43'!J482</f>
        <v>0</v>
      </c>
    </row>
    <row r="169" spans="1:7" x14ac:dyDescent="0.25">
      <c r="A169" s="59">
        <f>'AFORO-Boy.-Calle 43'!C483</f>
        <v>1630</v>
      </c>
      <c r="B169" s="59">
        <f>'AFORO-Boy.-Calle 43'!D483</f>
        <v>1645</v>
      </c>
      <c r="C169" s="60">
        <f>'AFORO-Boy.-Calle 43'!F483</f>
        <v>6</v>
      </c>
      <c r="D169" s="67">
        <f>'AFORO-Boy.-Calle 43'!G483</f>
        <v>0</v>
      </c>
      <c r="E169" s="67">
        <f>'AFORO-Boy.-Calle 43'!H483</f>
        <v>0</v>
      </c>
      <c r="F169" s="67">
        <f>'AFORO-Boy.-Calle 43'!I483</f>
        <v>0</v>
      </c>
      <c r="G169" s="67">
        <f>'AFORO-Boy.-Calle 43'!J483</f>
        <v>0</v>
      </c>
    </row>
    <row r="170" spans="1:7" x14ac:dyDescent="0.25">
      <c r="A170" s="59">
        <f>'AFORO-Boy.-Calle 43'!C484</f>
        <v>1645</v>
      </c>
      <c r="B170" s="59">
        <f>'AFORO-Boy.-Calle 43'!D484</f>
        <v>1700</v>
      </c>
      <c r="C170" s="60">
        <f>'AFORO-Boy.-Calle 43'!F484</f>
        <v>6</v>
      </c>
      <c r="D170" s="67">
        <f>'AFORO-Boy.-Calle 43'!G484</f>
        <v>0</v>
      </c>
      <c r="E170" s="67">
        <f>'AFORO-Boy.-Calle 43'!H484</f>
        <v>0</v>
      </c>
      <c r="F170" s="67">
        <f>'AFORO-Boy.-Calle 43'!I484</f>
        <v>0</v>
      </c>
      <c r="G170" s="67">
        <f>'AFORO-Boy.-Calle 43'!J484</f>
        <v>0</v>
      </c>
    </row>
    <row r="171" spans="1:7" x14ac:dyDescent="0.25">
      <c r="A171" s="59">
        <f>'AFORO-Boy.-Calle 43'!C485</f>
        <v>1700</v>
      </c>
      <c r="B171" s="59">
        <f>'AFORO-Boy.-Calle 43'!D485</f>
        <v>1715</v>
      </c>
      <c r="C171" s="60">
        <f>'AFORO-Boy.-Calle 43'!F485</f>
        <v>6</v>
      </c>
      <c r="D171" s="67">
        <f>'AFORO-Boy.-Calle 43'!G485</f>
        <v>0</v>
      </c>
      <c r="E171" s="67">
        <f>'AFORO-Boy.-Calle 43'!H485</f>
        <v>0</v>
      </c>
      <c r="F171" s="67">
        <f>'AFORO-Boy.-Calle 43'!I485</f>
        <v>0</v>
      </c>
      <c r="G171" s="67">
        <f>'AFORO-Boy.-Calle 43'!J485</f>
        <v>0</v>
      </c>
    </row>
    <row r="172" spans="1:7" x14ac:dyDescent="0.25">
      <c r="A172" s="59">
        <f>'AFORO-Boy.-Calle 43'!C486</f>
        <v>1715</v>
      </c>
      <c r="B172" s="59">
        <f>'AFORO-Boy.-Calle 43'!D486</f>
        <v>1730</v>
      </c>
      <c r="C172" s="60">
        <f>'AFORO-Boy.-Calle 43'!F486</f>
        <v>6</v>
      </c>
      <c r="D172" s="67">
        <f>'AFORO-Boy.-Calle 43'!G486</f>
        <v>0</v>
      </c>
      <c r="E172" s="67">
        <f>'AFORO-Boy.-Calle 43'!H486</f>
        <v>0</v>
      </c>
      <c r="F172" s="67">
        <f>'AFORO-Boy.-Calle 43'!I486</f>
        <v>0</v>
      </c>
      <c r="G172" s="67">
        <f>'AFORO-Boy.-Calle 43'!J486</f>
        <v>0</v>
      </c>
    </row>
    <row r="173" spans="1:7" x14ac:dyDescent="0.25">
      <c r="A173" s="59">
        <f>'AFORO-Boy.-Calle 43'!C487</f>
        <v>1730</v>
      </c>
      <c r="B173" s="59">
        <f>'AFORO-Boy.-Calle 43'!D487</f>
        <v>1745</v>
      </c>
      <c r="C173" s="60">
        <f>'AFORO-Boy.-Calle 43'!F487</f>
        <v>6</v>
      </c>
      <c r="D173" s="67">
        <f>'AFORO-Boy.-Calle 43'!G487</f>
        <v>0</v>
      </c>
      <c r="E173" s="67">
        <f>'AFORO-Boy.-Calle 43'!H487</f>
        <v>0</v>
      </c>
      <c r="F173" s="67">
        <f>'AFORO-Boy.-Calle 43'!I487</f>
        <v>0</v>
      </c>
      <c r="G173" s="67">
        <f>'AFORO-Boy.-Calle 43'!J487</f>
        <v>0</v>
      </c>
    </row>
    <row r="174" spans="1:7" x14ac:dyDescent="0.25">
      <c r="A174" s="59">
        <f>'AFORO-Boy.-Calle 43'!C488</f>
        <v>1745</v>
      </c>
      <c r="B174" s="59">
        <f>'AFORO-Boy.-Calle 43'!D488</f>
        <v>1800</v>
      </c>
      <c r="C174" s="60">
        <f>'AFORO-Boy.-Calle 43'!F488</f>
        <v>6</v>
      </c>
      <c r="D174" s="67">
        <f>'AFORO-Boy.-Calle 43'!G488</f>
        <v>0</v>
      </c>
      <c r="E174" s="67">
        <f>'AFORO-Boy.-Calle 43'!H488</f>
        <v>0</v>
      </c>
      <c r="F174" s="67">
        <f>'AFORO-Boy.-Calle 43'!I488</f>
        <v>0</v>
      </c>
      <c r="G174" s="67">
        <f>'AFORO-Boy.-Calle 43'!J488</f>
        <v>0</v>
      </c>
    </row>
    <row r="175" spans="1:7" x14ac:dyDescent="0.25">
      <c r="A175" s="59">
        <f>'AFORO-Boy.-Calle 43'!C489</f>
        <v>1800</v>
      </c>
      <c r="B175" s="59">
        <f>'AFORO-Boy.-Calle 43'!D489</f>
        <v>1815</v>
      </c>
      <c r="C175" s="60">
        <f>'AFORO-Boy.-Calle 43'!F489</f>
        <v>6</v>
      </c>
      <c r="D175" s="67">
        <f>'AFORO-Boy.-Calle 43'!G489</f>
        <v>0</v>
      </c>
      <c r="E175" s="67">
        <f>'AFORO-Boy.-Calle 43'!H489</f>
        <v>0</v>
      </c>
      <c r="F175" s="67">
        <f>'AFORO-Boy.-Calle 43'!I489</f>
        <v>0</v>
      </c>
      <c r="G175" s="67">
        <f>'AFORO-Boy.-Calle 43'!J489</f>
        <v>0</v>
      </c>
    </row>
    <row r="176" spans="1:7" x14ac:dyDescent="0.25">
      <c r="A176" s="59">
        <f>'AFORO-Boy.-Calle 43'!C490</f>
        <v>1815</v>
      </c>
      <c r="B176" s="59">
        <f>'AFORO-Boy.-Calle 43'!D490</f>
        <v>1830</v>
      </c>
      <c r="C176" s="60">
        <f>'AFORO-Boy.-Calle 43'!F490</f>
        <v>6</v>
      </c>
      <c r="D176" s="67">
        <f>'AFORO-Boy.-Calle 43'!G490</f>
        <v>0</v>
      </c>
      <c r="E176" s="67">
        <f>'AFORO-Boy.-Calle 43'!H490</f>
        <v>0</v>
      </c>
      <c r="F176" s="67">
        <f>'AFORO-Boy.-Calle 43'!I490</f>
        <v>0</v>
      </c>
      <c r="G176" s="67">
        <f>'AFORO-Boy.-Calle 43'!J490</f>
        <v>0</v>
      </c>
    </row>
    <row r="177" spans="1:7" x14ac:dyDescent="0.25">
      <c r="A177" s="59">
        <f>'AFORO-Boy.-Calle 43'!C491</f>
        <v>1830</v>
      </c>
      <c r="B177" s="59">
        <f>'AFORO-Boy.-Calle 43'!D491</f>
        <v>1845</v>
      </c>
      <c r="C177" s="60">
        <f>'AFORO-Boy.-Calle 43'!F491</f>
        <v>6</v>
      </c>
      <c r="D177" s="67">
        <f>'AFORO-Boy.-Calle 43'!G491</f>
        <v>0</v>
      </c>
      <c r="E177" s="67">
        <f>'AFORO-Boy.-Calle 43'!H491</f>
        <v>0</v>
      </c>
      <c r="F177" s="67">
        <f>'AFORO-Boy.-Calle 43'!I491</f>
        <v>0</v>
      </c>
      <c r="G177" s="67">
        <f>'AFORO-Boy.-Calle 43'!J491</f>
        <v>0</v>
      </c>
    </row>
    <row r="178" spans="1:7" x14ac:dyDescent="0.25">
      <c r="A178" s="59">
        <f>'AFORO-Boy.-Calle 43'!C492</f>
        <v>1845</v>
      </c>
      <c r="B178" s="59">
        <f>'AFORO-Boy.-Calle 43'!D492</f>
        <v>1900</v>
      </c>
      <c r="C178" s="60">
        <f>'AFORO-Boy.-Calle 43'!F492</f>
        <v>6</v>
      </c>
      <c r="D178" s="67">
        <f>'AFORO-Boy.-Calle 43'!G492</f>
        <v>0</v>
      </c>
      <c r="E178" s="67">
        <f>'AFORO-Boy.-Calle 43'!H492</f>
        <v>0</v>
      </c>
      <c r="F178" s="67">
        <f>'AFORO-Boy.-Calle 43'!I492</f>
        <v>0</v>
      </c>
      <c r="G178" s="67">
        <f>'AFORO-Boy.-Calle 43'!J492</f>
        <v>0</v>
      </c>
    </row>
    <row r="179" spans="1:7" x14ac:dyDescent="0.25">
      <c r="A179" s="59">
        <f>'AFORO-Boy.-Calle 43'!C493</f>
        <v>1900</v>
      </c>
      <c r="B179" s="59">
        <f>'AFORO-Boy.-Calle 43'!D493</f>
        <v>1915</v>
      </c>
      <c r="C179" s="60">
        <f>'AFORO-Boy.-Calle 43'!F493</f>
        <v>6</v>
      </c>
      <c r="D179" s="67">
        <f>'AFORO-Boy.-Calle 43'!G493</f>
        <v>0</v>
      </c>
      <c r="E179" s="67">
        <f>'AFORO-Boy.-Calle 43'!H493</f>
        <v>0</v>
      </c>
      <c r="F179" s="67">
        <f>'AFORO-Boy.-Calle 43'!I493</f>
        <v>0</v>
      </c>
      <c r="G179" s="67">
        <f>'AFORO-Boy.-Calle 43'!J493</f>
        <v>0</v>
      </c>
    </row>
    <row r="180" spans="1:7" x14ac:dyDescent="0.25">
      <c r="A180" s="59">
        <f>'AFORO-Boy.-Calle 43'!C494</f>
        <v>1915</v>
      </c>
      <c r="B180" s="59">
        <f>'AFORO-Boy.-Calle 43'!D494</f>
        <v>1930</v>
      </c>
      <c r="C180" s="60">
        <f>'AFORO-Boy.-Calle 43'!F494</f>
        <v>6</v>
      </c>
      <c r="D180" s="67">
        <f>'AFORO-Boy.-Calle 43'!G494</f>
        <v>0</v>
      </c>
      <c r="E180" s="67">
        <f>'AFORO-Boy.-Calle 43'!H494</f>
        <v>0</v>
      </c>
      <c r="F180" s="67">
        <f>'AFORO-Boy.-Calle 43'!I494</f>
        <v>0</v>
      </c>
      <c r="G180" s="67">
        <f>'AFORO-Boy.-Calle 43'!J494</f>
        <v>0</v>
      </c>
    </row>
    <row r="181" spans="1:7" x14ac:dyDescent="0.25">
      <c r="A181" s="59">
        <f>'AFORO-Boy.-Calle 43'!C495</f>
        <v>1930</v>
      </c>
      <c r="B181" s="59">
        <f>'AFORO-Boy.-Calle 43'!D495</f>
        <v>1945</v>
      </c>
      <c r="C181" s="60">
        <f>'AFORO-Boy.-Calle 43'!F495</f>
        <v>6</v>
      </c>
      <c r="D181" s="67">
        <f>'AFORO-Boy.-Calle 43'!G495</f>
        <v>0</v>
      </c>
      <c r="E181" s="67">
        <f>'AFORO-Boy.-Calle 43'!H495</f>
        <v>0</v>
      </c>
      <c r="F181" s="67">
        <f>'AFORO-Boy.-Calle 43'!I495</f>
        <v>0</v>
      </c>
      <c r="G181" s="67">
        <f>'AFORO-Boy.-Calle 43'!J495</f>
        <v>0</v>
      </c>
    </row>
    <row r="182" spans="1:7" x14ac:dyDescent="0.25">
      <c r="A182" s="59">
        <f>'AFORO-Boy.-Calle 43'!C496</f>
        <v>1945</v>
      </c>
      <c r="B182" s="59">
        <f>'AFORO-Boy.-Calle 43'!D496</f>
        <v>2000</v>
      </c>
      <c r="C182" s="60">
        <f>'AFORO-Boy.-Calle 43'!F496</f>
        <v>6</v>
      </c>
      <c r="D182" s="67">
        <f>'AFORO-Boy.-Calle 43'!G496</f>
        <v>0</v>
      </c>
      <c r="E182" s="67">
        <f>'AFORO-Boy.-Calle 43'!H496</f>
        <v>0</v>
      </c>
      <c r="F182" s="67">
        <f>'AFORO-Boy.-Calle 43'!I496</f>
        <v>0</v>
      </c>
      <c r="G182" s="67">
        <f>'AFORO-Boy.-Calle 43'!J496</f>
        <v>0</v>
      </c>
    </row>
    <row r="183" spans="1:7" x14ac:dyDescent="0.25">
      <c r="A183" s="59">
        <f>'AFORO-Boy.-Calle 43'!C677</f>
        <v>500</v>
      </c>
      <c r="B183" s="59">
        <f>'AFORO-Boy.-Calle 43'!D677</f>
        <v>515</v>
      </c>
      <c r="C183" s="60" t="str">
        <f>'AFORO-Boy.-Calle 43'!F677</f>
        <v>9(2)</v>
      </c>
      <c r="D183" s="67">
        <f>'AFORO-Boy.-Calle 43'!G677</f>
        <v>0</v>
      </c>
      <c r="E183" s="67">
        <f>'AFORO-Boy.-Calle 43'!H677</f>
        <v>0</v>
      </c>
      <c r="F183" s="67">
        <f>'AFORO-Boy.-Calle 43'!I677</f>
        <v>0</v>
      </c>
      <c r="G183" s="67">
        <f>'AFORO-Boy.-Calle 43'!J677</f>
        <v>0</v>
      </c>
    </row>
    <row r="184" spans="1:7" x14ac:dyDescent="0.25">
      <c r="A184" s="59">
        <f>'AFORO-Boy.-Calle 43'!C678</f>
        <v>515</v>
      </c>
      <c r="B184" s="59">
        <f>'AFORO-Boy.-Calle 43'!D678</f>
        <v>530</v>
      </c>
      <c r="C184" s="60" t="str">
        <f>'AFORO-Boy.-Calle 43'!F678</f>
        <v>9(2)</v>
      </c>
      <c r="D184" s="67">
        <f>'AFORO-Boy.-Calle 43'!G678</f>
        <v>0</v>
      </c>
      <c r="E184" s="67">
        <f>'AFORO-Boy.-Calle 43'!H678</f>
        <v>0</v>
      </c>
      <c r="F184" s="67">
        <f>'AFORO-Boy.-Calle 43'!I678</f>
        <v>0</v>
      </c>
      <c r="G184" s="67">
        <f>'AFORO-Boy.-Calle 43'!J678</f>
        <v>0</v>
      </c>
    </row>
    <row r="185" spans="1:7" x14ac:dyDescent="0.25">
      <c r="A185" s="59">
        <f>'AFORO-Boy.-Calle 43'!C679</f>
        <v>530</v>
      </c>
      <c r="B185" s="59">
        <f>'AFORO-Boy.-Calle 43'!D679</f>
        <v>545</v>
      </c>
      <c r="C185" s="60" t="str">
        <f>'AFORO-Boy.-Calle 43'!F679</f>
        <v>9(2)</v>
      </c>
      <c r="D185" s="67">
        <f>'AFORO-Boy.-Calle 43'!G679</f>
        <v>0</v>
      </c>
      <c r="E185" s="67">
        <f>'AFORO-Boy.-Calle 43'!H679</f>
        <v>0</v>
      </c>
      <c r="F185" s="67">
        <f>'AFORO-Boy.-Calle 43'!I679</f>
        <v>0</v>
      </c>
      <c r="G185" s="67">
        <f>'AFORO-Boy.-Calle 43'!J679</f>
        <v>0</v>
      </c>
    </row>
    <row r="186" spans="1:7" x14ac:dyDescent="0.25">
      <c r="A186" s="59">
        <f>'AFORO-Boy.-Calle 43'!C680</f>
        <v>545</v>
      </c>
      <c r="B186" s="59">
        <f>'AFORO-Boy.-Calle 43'!D680</f>
        <v>600</v>
      </c>
      <c r="C186" s="60" t="str">
        <f>'AFORO-Boy.-Calle 43'!F680</f>
        <v>9(2)</v>
      </c>
      <c r="D186" s="67">
        <f>'AFORO-Boy.-Calle 43'!G680</f>
        <v>0</v>
      </c>
      <c r="E186" s="67">
        <f>'AFORO-Boy.-Calle 43'!H680</f>
        <v>0</v>
      </c>
      <c r="F186" s="67">
        <f>'AFORO-Boy.-Calle 43'!I680</f>
        <v>0</v>
      </c>
      <c r="G186" s="67">
        <f>'AFORO-Boy.-Calle 43'!J680</f>
        <v>0</v>
      </c>
    </row>
    <row r="187" spans="1:7" x14ac:dyDescent="0.25">
      <c r="A187" s="59">
        <f>'AFORO-Boy.-Calle 43'!C681</f>
        <v>600</v>
      </c>
      <c r="B187" s="59">
        <f>'AFORO-Boy.-Calle 43'!D681</f>
        <v>615</v>
      </c>
      <c r="C187" s="60" t="str">
        <f>'AFORO-Boy.-Calle 43'!F681</f>
        <v>9(2)</v>
      </c>
      <c r="D187" s="67">
        <f>'AFORO-Boy.-Calle 43'!G681</f>
        <v>24</v>
      </c>
      <c r="E187" s="67">
        <f>'AFORO-Boy.-Calle 43'!H681</f>
        <v>1</v>
      </c>
      <c r="F187" s="67">
        <f>'AFORO-Boy.-Calle 43'!I681</f>
        <v>3</v>
      </c>
      <c r="G187" s="67">
        <f>'AFORO-Boy.-Calle 43'!J681</f>
        <v>8</v>
      </c>
    </row>
    <row r="188" spans="1:7" x14ac:dyDescent="0.25">
      <c r="A188" s="59">
        <f>'AFORO-Boy.-Calle 43'!C682</f>
        <v>615</v>
      </c>
      <c r="B188" s="59">
        <f>'AFORO-Boy.-Calle 43'!D682</f>
        <v>630</v>
      </c>
      <c r="C188" s="60" t="str">
        <f>'AFORO-Boy.-Calle 43'!F682</f>
        <v>9(2)</v>
      </c>
      <c r="D188" s="67">
        <f>'AFORO-Boy.-Calle 43'!G682</f>
        <v>5</v>
      </c>
      <c r="E188" s="67">
        <f>'AFORO-Boy.-Calle 43'!H682</f>
        <v>3</v>
      </c>
      <c r="F188" s="67">
        <f>'AFORO-Boy.-Calle 43'!I682</f>
        <v>3</v>
      </c>
      <c r="G188" s="67">
        <f>'AFORO-Boy.-Calle 43'!J682</f>
        <v>8</v>
      </c>
    </row>
    <row r="189" spans="1:7" x14ac:dyDescent="0.25">
      <c r="A189" s="59">
        <f>'AFORO-Boy.-Calle 43'!C683</f>
        <v>630</v>
      </c>
      <c r="B189" s="59">
        <f>'AFORO-Boy.-Calle 43'!D683</f>
        <v>645</v>
      </c>
      <c r="C189" s="60" t="str">
        <f>'AFORO-Boy.-Calle 43'!F683</f>
        <v>9(2)</v>
      </c>
      <c r="D189" s="67">
        <f>'AFORO-Boy.-Calle 43'!G683</f>
        <v>11</v>
      </c>
      <c r="E189" s="67">
        <f>'AFORO-Boy.-Calle 43'!H683</f>
        <v>2</v>
      </c>
      <c r="F189" s="67">
        <f>'AFORO-Boy.-Calle 43'!I683</f>
        <v>4</v>
      </c>
      <c r="G189" s="67">
        <f>'AFORO-Boy.-Calle 43'!J683</f>
        <v>8</v>
      </c>
    </row>
    <row r="190" spans="1:7" x14ac:dyDescent="0.25">
      <c r="A190" s="59">
        <f>'AFORO-Boy.-Calle 43'!C684</f>
        <v>645</v>
      </c>
      <c r="B190" s="59">
        <f>'AFORO-Boy.-Calle 43'!D684</f>
        <v>700</v>
      </c>
      <c r="C190" s="60" t="str">
        <f>'AFORO-Boy.-Calle 43'!F684</f>
        <v>9(2)</v>
      </c>
      <c r="D190" s="67">
        <f>'AFORO-Boy.-Calle 43'!G684</f>
        <v>3</v>
      </c>
      <c r="E190" s="67">
        <f>'AFORO-Boy.-Calle 43'!H684</f>
        <v>2</v>
      </c>
      <c r="F190" s="67">
        <f>'AFORO-Boy.-Calle 43'!I684</f>
        <v>6</v>
      </c>
      <c r="G190" s="67">
        <f>'AFORO-Boy.-Calle 43'!J684</f>
        <v>15</v>
      </c>
    </row>
    <row r="191" spans="1:7" x14ac:dyDescent="0.25">
      <c r="A191" s="59">
        <f>'AFORO-Boy.-Calle 43'!C685</f>
        <v>700</v>
      </c>
      <c r="B191" s="59">
        <f>'AFORO-Boy.-Calle 43'!D685</f>
        <v>715</v>
      </c>
      <c r="C191" s="60" t="str">
        <f>'AFORO-Boy.-Calle 43'!F685</f>
        <v>9(2)</v>
      </c>
      <c r="D191" s="67">
        <f>'AFORO-Boy.-Calle 43'!G685</f>
        <v>9</v>
      </c>
      <c r="E191" s="67">
        <f>'AFORO-Boy.-Calle 43'!H685</f>
        <v>2</v>
      </c>
      <c r="F191" s="67">
        <f>'AFORO-Boy.-Calle 43'!I685</f>
        <v>2</v>
      </c>
      <c r="G191" s="67">
        <f>'AFORO-Boy.-Calle 43'!J685</f>
        <v>5</v>
      </c>
    </row>
    <row r="192" spans="1:7" x14ac:dyDescent="0.25">
      <c r="A192" s="59">
        <f>'AFORO-Boy.-Calle 43'!C686</f>
        <v>715</v>
      </c>
      <c r="B192" s="59">
        <f>'AFORO-Boy.-Calle 43'!D686</f>
        <v>730</v>
      </c>
      <c r="C192" s="60" t="str">
        <f>'AFORO-Boy.-Calle 43'!F686</f>
        <v>9(2)</v>
      </c>
      <c r="D192" s="67">
        <f>'AFORO-Boy.-Calle 43'!G686</f>
        <v>3</v>
      </c>
      <c r="E192" s="67">
        <f>'AFORO-Boy.-Calle 43'!H686</f>
        <v>2</v>
      </c>
      <c r="F192" s="67">
        <f>'AFORO-Boy.-Calle 43'!I686</f>
        <v>3</v>
      </c>
      <c r="G192" s="67">
        <f>'AFORO-Boy.-Calle 43'!J686</f>
        <v>17</v>
      </c>
    </row>
    <row r="193" spans="1:7" x14ac:dyDescent="0.25">
      <c r="A193" s="59">
        <f>'AFORO-Boy.-Calle 43'!C687</f>
        <v>730</v>
      </c>
      <c r="B193" s="59">
        <f>'AFORO-Boy.-Calle 43'!D687</f>
        <v>745</v>
      </c>
      <c r="C193" s="60" t="str">
        <f>'AFORO-Boy.-Calle 43'!F687</f>
        <v>9(2)</v>
      </c>
      <c r="D193" s="67">
        <f>'AFORO-Boy.-Calle 43'!G687</f>
        <v>10</v>
      </c>
      <c r="E193" s="67">
        <f>'AFORO-Boy.-Calle 43'!H687</f>
        <v>3</v>
      </c>
      <c r="F193" s="67">
        <f>'AFORO-Boy.-Calle 43'!I687</f>
        <v>4</v>
      </c>
      <c r="G193" s="67">
        <f>'AFORO-Boy.-Calle 43'!J687</f>
        <v>5</v>
      </c>
    </row>
    <row r="194" spans="1:7" x14ac:dyDescent="0.25">
      <c r="A194" s="59">
        <f>'AFORO-Boy.-Calle 43'!C688</f>
        <v>745</v>
      </c>
      <c r="B194" s="59">
        <f>'AFORO-Boy.-Calle 43'!D688</f>
        <v>800</v>
      </c>
      <c r="C194" s="60" t="str">
        <f>'AFORO-Boy.-Calle 43'!F688</f>
        <v>9(2)</v>
      </c>
      <c r="D194" s="67">
        <f>'AFORO-Boy.-Calle 43'!G688</f>
        <v>17</v>
      </c>
      <c r="E194" s="67">
        <f>'AFORO-Boy.-Calle 43'!H688</f>
        <v>5</v>
      </c>
      <c r="F194" s="67">
        <f>'AFORO-Boy.-Calle 43'!I688</f>
        <v>5</v>
      </c>
      <c r="G194" s="67">
        <f>'AFORO-Boy.-Calle 43'!J688</f>
        <v>2</v>
      </c>
    </row>
    <row r="195" spans="1:7" x14ac:dyDescent="0.25">
      <c r="A195" s="59">
        <f>'AFORO-Boy.-Calle 43'!C689</f>
        <v>800</v>
      </c>
      <c r="B195" s="59">
        <f>'AFORO-Boy.-Calle 43'!D689</f>
        <v>815</v>
      </c>
      <c r="C195" s="60" t="str">
        <f>'AFORO-Boy.-Calle 43'!F689</f>
        <v>9(2)</v>
      </c>
      <c r="D195" s="67">
        <f>'AFORO-Boy.-Calle 43'!G689</f>
        <v>16</v>
      </c>
      <c r="E195" s="67">
        <f>'AFORO-Boy.-Calle 43'!H689</f>
        <v>2</v>
      </c>
      <c r="F195" s="67">
        <f>'AFORO-Boy.-Calle 43'!I689</f>
        <v>8</v>
      </c>
      <c r="G195" s="67">
        <f>'AFORO-Boy.-Calle 43'!J689</f>
        <v>16</v>
      </c>
    </row>
    <row r="196" spans="1:7" x14ac:dyDescent="0.25">
      <c r="A196" s="59">
        <f>'AFORO-Boy.-Calle 43'!C690</f>
        <v>815</v>
      </c>
      <c r="B196" s="59">
        <f>'AFORO-Boy.-Calle 43'!D690</f>
        <v>830</v>
      </c>
      <c r="C196" s="60" t="str">
        <f>'AFORO-Boy.-Calle 43'!F690</f>
        <v>9(2)</v>
      </c>
      <c r="D196" s="67">
        <f>'AFORO-Boy.-Calle 43'!G690</f>
        <v>3</v>
      </c>
      <c r="E196" s="67">
        <f>'AFORO-Boy.-Calle 43'!H690</f>
        <v>2</v>
      </c>
      <c r="F196" s="67">
        <f>'AFORO-Boy.-Calle 43'!I690</f>
        <v>13</v>
      </c>
      <c r="G196" s="67">
        <f>'AFORO-Boy.-Calle 43'!J690</f>
        <v>6</v>
      </c>
    </row>
    <row r="197" spans="1:7" x14ac:dyDescent="0.25">
      <c r="A197" s="59">
        <f>'AFORO-Boy.-Calle 43'!C691</f>
        <v>830</v>
      </c>
      <c r="B197" s="59">
        <f>'AFORO-Boy.-Calle 43'!D691</f>
        <v>845</v>
      </c>
      <c r="C197" s="60" t="str">
        <f>'AFORO-Boy.-Calle 43'!F691</f>
        <v>9(2)</v>
      </c>
      <c r="D197" s="67">
        <f>'AFORO-Boy.-Calle 43'!G691</f>
        <v>8</v>
      </c>
      <c r="E197" s="67">
        <f>'AFORO-Boy.-Calle 43'!H691</f>
        <v>3</v>
      </c>
      <c r="F197" s="67">
        <f>'AFORO-Boy.-Calle 43'!I691</f>
        <v>8</v>
      </c>
      <c r="G197" s="67">
        <f>'AFORO-Boy.-Calle 43'!J691</f>
        <v>3</v>
      </c>
    </row>
    <row r="198" spans="1:7" x14ac:dyDescent="0.25">
      <c r="A198" s="59">
        <f>'AFORO-Boy.-Calle 43'!C692</f>
        <v>845</v>
      </c>
      <c r="B198" s="59">
        <f>'AFORO-Boy.-Calle 43'!D692</f>
        <v>900</v>
      </c>
      <c r="C198" s="60" t="str">
        <f>'AFORO-Boy.-Calle 43'!F692</f>
        <v>9(2)</v>
      </c>
      <c r="D198" s="67">
        <f>'AFORO-Boy.-Calle 43'!G692</f>
        <v>20</v>
      </c>
      <c r="E198" s="67">
        <f>'AFORO-Boy.-Calle 43'!H692</f>
        <v>0</v>
      </c>
      <c r="F198" s="67">
        <f>'AFORO-Boy.-Calle 43'!I692</f>
        <v>5</v>
      </c>
      <c r="G198" s="67">
        <f>'AFORO-Boy.-Calle 43'!J692</f>
        <v>7</v>
      </c>
    </row>
    <row r="199" spans="1:7" x14ac:dyDescent="0.25">
      <c r="A199" s="59">
        <f>'AFORO-Boy.-Calle 43'!C693</f>
        <v>900</v>
      </c>
      <c r="B199" s="59">
        <f>'AFORO-Boy.-Calle 43'!D693</f>
        <v>915</v>
      </c>
      <c r="C199" s="60" t="str">
        <f>'AFORO-Boy.-Calle 43'!F693</f>
        <v>9(2)</v>
      </c>
      <c r="D199" s="67">
        <f>'AFORO-Boy.-Calle 43'!G693</f>
        <v>11</v>
      </c>
      <c r="E199" s="67">
        <f>'AFORO-Boy.-Calle 43'!H693</f>
        <v>1</v>
      </c>
      <c r="F199" s="67">
        <f>'AFORO-Boy.-Calle 43'!I693</f>
        <v>5</v>
      </c>
      <c r="G199" s="67">
        <f>'AFORO-Boy.-Calle 43'!J693</f>
        <v>3</v>
      </c>
    </row>
    <row r="200" spans="1:7" x14ac:dyDescent="0.25">
      <c r="A200" s="59">
        <f>'AFORO-Boy.-Calle 43'!C694</f>
        <v>915</v>
      </c>
      <c r="B200" s="59">
        <f>'AFORO-Boy.-Calle 43'!D694</f>
        <v>930</v>
      </c>
      <c r="C200" s="60" t="str">
        <f>'AFORO-Boy.-Calle 43'!F694</f>
        <v>9(2)</v>
      </c>
      <c r="D200" s="67">
        <f>'AFORO-Boy.-Calle 43'!G694</f>
        <v>16</v>
      </c>
      <c r="E200" s="67">
        <f>'AFORO-Boy.-Calle 43'!H694</f>
        <v>0</v>
      </c>
      <c r="F200" s="67">
        <f>'AFORO-Boy.-Calle 43'!I694</f>
        <v>11</v>
      </c>
      <c r="G200" s="67">
        <f>'AFORO-Boy.-Calle 43'!J694</f>
        <v>3</v>
      </c>
    </row>
    <row r="201" spans="1:7" x14ac:dyDescent="0.25">
      <c r="A201" s="59">
        <f>'AFORO-Boy.-Calle 43'!C695</f>
        <v>930</v>
      </c>
      <c r="B201" s="59">
        <f>'AFORO-Boy.-Calle 43'!D695</f>
        <v>945</v>
      </c>
      <c r="C201" s="60" t="str">
        <f>'AFORO-Boy.-Calle 43'!F695</f>
        <v>9(2)</v>
      </c>
      <c r="D201" s="67">
        <f>'AFORO-Boy.-Calle 43'!G695</f>
        <v>32</v>
      </c>
      <c r="E201" s="67">
        <f>'AFORO-Boy.-Calle 43'!H695</f>
        <v>0</v>
      </c>
      <c r="F201" s="67">
        <f>'AFORO-Boy.-Calle 43'!I695</f>
        <v>5</v>
      </c>
      <c r="G201" s="67">
        <f>'AFORO-Boy.-Calle 43'!J695</f>
        <v>3</v>
      </c>
    </row>
    <row r="202" spans="1:7" x14ac:dyDescent="0.25">
      <c r="A202" s="59">
        <f>'AFORO-Boy.-Calle 43'!C696</f>
        <v>945</v>
      </c>
      <c r="B202" s="59">
        <f>'AFORO-Boy.-Calle 43'!D696</f>
        <v>1000</v>
      </c>
      <c r="C202" s="60" t="str">
        <f>'AFORO-Boy.-Calle 43'!F696</f>
        <v>9(2)</v>
      </c>
      <c r="D202" s="67">
        <f>'AFORO-Boy.-Calle 43'!G696</f>
        <v>31</v>
      </c>
      <c r="E202" s="67">
        <f>'AFORO-Boy.-Calle 43'!H696</f>
        <v>0</v>
      </c>
      <c r="F202" s="67">
        <f>'AFORO-Boy.-Calle 43'!I696</f>
        <v>7</v>
      </c>
      <c r="G202" s="67">
        <f>'AFORO-Boy.-Calle 43'!J696</f>
        <v>2</v>
      </c>
    </row>
    <row r="203" spans="1:7" x14ac:dyDescent="0.25">
      <c r="A203" s="59">
        <f>'AFORO-Boy.-Calle 43'!C697</f>
        <v>1000</v>
      </c>
      <c r="B203" s="59">
        <f>'AFORO-Boy.-Calle 43'!D697</f>
        <v>1015</v>
      </c>
      <c r="C203" s="60" t="str">
        <f>'AFORO-Boy.-Calle 43'!F697</f>
        <v>9(2)</v>
      </c>
      <c r="D203" s="67">
        <f>'AFORO-Boy.-Calle 43'!G697</f>
        <v>24</v>
      </c>
      <c r="E203" s="67">
        <f>'AFORO-Boy.-Calle 43'!H697</f>
        <v>0</v>
      </c>
      <c r="F203" s="67">
        <f>'AFORO-Boy.-Calle 43'!I697</f>
        <v>2</v>
      </c>
      <c r="G203" s="67">
        <f>'AFORO-Boy.-Calle 43'!J697</f>
        <v>2</v>
      </c>
    </row>
    <row r="204" spans="1:7" x14ac:dyDescent="0.25">
      <c r="A204" s="59">
        <f>'AFORO-Boy.-Calle 43'!C698</f>
        <v>1015</v>
      </c>
      <c r="B204" s="59">
        <f>'AFORO-Boy.-Calle 43'!D698</f>
        <v>1030</v>
      </c>
      <c r="C204" s="60" t="str">
        <f>'AFORO-Boy.-Calle 43'!F698</f>
        <v>9(2)</v>
      </c>
      <c r="D204" s="67">
        <f>'AFORO-Boy.-Calle 43'!G698</f>
        <v>36</v>
      </c>
      <c r="E204" s="67">
        <f>'AFORO-Boy.-Calle 43'!H698</f>
        <v>0</v>
      </c>
      <c r="F204" s="67">
        <f>'AFORO-Boy.-Calle 43'!I698</f>
        <v>2</v>
      </c>
      <c r="G204" s="67">
        <f>'AFORO-Boy.-Calle 43'!J698</f>
        <v>7</v>
      </c>
    </row>
    <row r="205" spans="1:7" x14ac:dyDescent="0.25">
      <c r="A205" s="59">
        <f>'AFORO-Boy.-Calle 43'!C699</f>
        <v>1030</v>
      </c>
      <c r="B205" s="59">
        <f>'AFORO-Boy.-Calle 43'!D699</f>
        <v>1045</v>
      </c>
      <c r="C205" s="60" t="str">
        <f>'AFORO-Boy.-Calle 43'!F699</f>
        <v>9(2)</v>
      </c>
      <c r="D205" s="67">
        <f>'AFORO-Boy.-Calle 43'!G699</f>
        <v>35</v>
      </c>
      <c r="E205" s="67">
        <f>'AFORO-Boy.-Calle 43'!H699</f>
        <v>0</v>
      </c>
      <c r="F205" s="67">
        <f>'AFORO-Boy.-Calle 43'!I699</f>
        <v>9</v>
      </c>
      <c r="G205" s="67">
        <f>'AFORO-Boy.-Calle 43'!J699</f>
        <v>3</v>
      </c>
    </row>
    <row r="206" spans="1:7" x14ac:dyDescent="0.25">
      <c r="A206" s="59">
        <f>'AFORO-Boy.-Calle 43'!C700</f>
        <v>1045</v>
      </c>
      <c r="B206" s="59">
        <f>'AFORO-Boy.-Calle 43'!D700</f>
        <v>1100</v>
      </c>
      <c r="C206" s="60" t="str">
        <f>'AFORO-Boy.-Calle 43'!F700</f>
        <v>9(2)</v>
      </c>
      <c r="D206" s="67">
        <f>'AFORO-Boy.-Calle 43'!G700</f>
        <v>29</v>
      </c>
      <c r="E206" s="67">
        <f>'AFORO-Boy.-Calle 43'!H700</f>
        <v>0</v>
      </c>
      <c r="F206" s="67">
        <f>'AFORO-Boy.-Calle 43'!I700</f>
        <v>18</v>
      </c>
      <c r="G206" s="67">
        <f>'AFORO-Boy.-Calle 43'!J700</f>
        <v>5</v>
      </c>
    </row>
    <row r="207" spans="1:7" x14ac:dyDescent="0.25">
      <c r="A207" s="59">
        <f>'AFORO-Boy.-Calle 43'!C701</f>
        <v>1100</v>
      </c>
      <c r="B207" s="59">
        <f>'AFORO-Boy.-Calle 43'!D701</f>
        <v>1115</v>
      </c>
      <c r="C207" s="60" t="str">
        <f>'AFORO-Boy.-Calle 43'!F701</f>
        <v>9(2)</v>
      </c>
      <c r="D207" s="67">
        <f>'AFORO-Boy.-Calle 43'!G701</f>
        <v>40</v>
      </c>
      <c r="E207" s="67">
        <f>'AFORO-Boy.-Calle 43'!H701</f>
        <v>0</v>
      </c>
      <c r="F207" s="67">
        <f>'AFORO-Boy.-Calle 43'!I701</f>
        <v>15</v>
      </c>
      <c r="G207" s="67">
        <f>'AFORO-Boy.-Calle 43'!J701</f>
        <v>3</v>
      </c>
    </row>
    <row r="208" spans="1:7" x14ac:dyDescent="0.25">
      <c r="A208" s="59">
        <f>'AFORO-Boy.-Calle 43'!C702</f>
        <v>1115</v>
      </c>
      <c r="B208" s="59">
        <f>'AFORO-Boy.-Calle 43'!D702</f>
        <v>1130</v>
      </c>
      <c r="C208" s="60" t="str">
        <f>'AFORO-Boy.-Calle 43'!F702</f>
        <v>9(2)</v>
      </c>
      <c r="D208" s="67">
        <f>'AFORO-Boy.-Calle 43'!G702</f>
        <v>25</v>
      </c>
      <c r="E208" s="67">
        <f>'AFORO-Boy.-Calle 43'!H702</f>
        <v>0</v>
      </c>
      <c r="F208" s="67">
        <f>'AFORO-Boy.-Calle 43'!I702</f>
        <v>3</v>
      </c>
      <c r="G208" s="67">
        <f>'AFORO-Boy.-Calle 43'!J702</f>
        <v>8</v>
      </c>
    </row>
    <row r="209" spans="1:7" x14ac:dyDescent="0.25">
      <c r="A209" s="59">
        <f>'AFORO-Boy.-Calle 43'!C703</f>
        <v>1130</v>
      </c>
      <c r="B209" s="59">
        <f>'AFORO-Boy.-Calle 43'!D703</f>
        <v>1145</v>
      </c>
      <c r="C209" s="60" t="str">
        <f>'AFORO-Boy.-Calle 43'!F703</f>
        <v>9(2)</v>
      </c>
      <c r="D209" s="67">
        <f>'AFORO-Boy.-Calle 43'!G703</f>
        <v>38</v>
      </c>
      <c r="E209" s="67">
        <f>'AFORO-Boy.-Calle 43'!H703</f>
        <v>0</v>
      </c>
      <c r="F209" s="67">
        <f>'AFORO-Boy.-Calle 43'!I703</f>
        <v>9</v>
      </c>
      <c r="G209" s="67">
        <f>'AFORO-Boy.-Calle 43'!J703</f>
        <v>3</v>
      </c>
    </row>
    <row r="210" spans="1:7" x14ac:dyDescent="0.25">
      <c r="A210" s="59">
        <f>'AFORO-Boy.-Calle 43'!C704</f>
        <v>1145</v>
      </c>
      <c r="B210" s="59">
        <f>'AFORO-Boy.-Calle 43'!D704</f>
        <v>1200</v>
      </c>
      <c r="C210" s="60" t="str">
        <f>'AFORO-Boy.-Calle 43'!F704</f>
        <v>9(2)</v>
      </c>
      <c r="D210" s="67">
        <f>'AFORO-Boy.-Calle 43'!G704</f>
        <v>13</v>
      </c>
      <c r="E210" s="67">
        <f>'AFORO-Boy.-Calle 43'!H704</f>
        <v>1</v>
      </c>
      <c r="F210" s="67">
        <f>'AFORO-Boy.-Calle 43'!I704</f>
        <v>5</v>
      </c>
      <c r="G210" s="67">
        <f>'AFORO-Boy.-Calle 43'!J704</f>
        <v>5</v>
      </c>
    </row>
    <row r="211" spans="1:7" x14ac:dyDescent="0.25">
      <c r="A211" s="59">
        <f>'AFORO-Boy.-Calle 43'!C705</f>
        <v>1200</v>
      </c>
      <c r="B211" s="59">
        <f>'AFORO-Boy.-Calle 43'!D705</f>
        <v>1215</v>
      </c>
      <c r="C211" s="60" t="str">
        <f>'AFORO-Boy.-Calle 43'!F705</f>
        <v>9(2)</v>
      </c>
      <c r="D211" s="67">
        <f>'AFORO-Boy.-Calle 43'!G705</f>
        <v>26</v>
      </c>
      <c r="E211" s="67">
        <f>'AFORO-Boy.-Calle 43'!H705</f>
        <v>1</v>
      </c>
      <c r="F211" s="67">
        <f>'AFORO-Boy.-Calle 43'!I705</f>
        <v>5</v>
      </c>
      <c r="G211" s="67">
        <f>'AFORO-Boy.-Calle 43'!J705</f>
        <v>10</v>
      </c>
    </row>
    <row r="212" spans="1:7" x14ac:dyDescent="0.25">
      <c r="A212" s="59">
        <f>'AFORO-Boy.-Calle 43'!C706</f>
        <v>1215</v>
      </c>
      <c r="B212" s="59">
        <f>'AFORO-Boy.-Calle 43'!D706</f>
        <v>1230</v>
      </c>
      <c r="C212" s="60" t="str">
        <f>'AFORO-Boy.-Calle 43'!F706</f>
        <v>9(2)</v>
      </c>
      <c r="D212" s="67">
        <f>'AFORO-Boy.-Calle 43'!G706</f>
        <v>18</v>
      </c>
      <c r="E212" s="67">
        <f>'AFORO-Boy.-Calle 43'!H706</f>
        <v>3</v>
      </c>
      <c r="F212" s="67">
        <f>'AFORO-Boy.-Calle 43'!I706</f>
        <v>5</v>
      </c>
      <c r="G212" s="67">
        <f>'AFORO-Boy.-Calle 43'!J706</f>
        <v>5</v>
      </c>
    </row>
    <row r="213" spans="1:7" x14ac:dyDescent="0.25">
      <c r="A213" s="59">
        <f>'AFORO-Boy.-Calle 43'!C707</f>
        <v>1230</v>
      </c>
      <c r="B213" s="59">
        <f>'AFORO-Boy.-Calle 43'!D707</f>
        <v>1245</v>
      </c>
      <c r="C213" s="60" t="str">
        <f>'AFORO-Boy.-Calle 43'!F707</f>
        <v>9(2)</v>
      </c>
      <c r="D213" s="67">
        <f>'AFORO-Boy.-Calle 43'!G707</f>
        <v>40</v>
      </c>
      <c r="E213" s="67">
        <f>'AFORO-Boy.-Calle 43'!H707</f>
        <v>2</v>
      </c>
      <c r="F213" s="67">
        <f>'AFORO-Boy.-Calle 43'!I707</f>
        <v>6</v>
      </c>
      <c r="G213" s="67">
        <f>'AFORO-Boy.-Calle 43'!J707</f>
        <v>12</v>
      </c>
    </row>
    <row r="214" spans="1:7" x14ac:dyDescent="0.25">
      <c r="A214" s="59">
        <f>'AFORO-Boy.-Calle 43'!C708</f>
        <v>1245</v>
      </c>
      <c r="B214" s="59">
        <f>'AFORO-Boy.-Calle 43'!D708</f>
        <v>1300</v>
      </c>
      <c r="C214" s="60" t="str">
        <f>'AFORO-Boy.-Calle 43'!F708</f>
        <v>9(2)</v>
      </c>
      <c r="D214" s="67">
        <f>'AFORO-Boy.-Calle 43'!G708</f>
        <v>20</v>
      </c>
      <c r="E214" s="67">
        <f>'AFORO-Boy.-Calle 43'!H708</f>
        <v>5</v>
      </c>
      <c r="F214" s="67">
        <f>'AFORO-Boy.-Calle 43'!I708</f>
        <v>7</v>
      </c>
      <c r="G214" s="67">
        <f>'AFORO-Boy.-Calle 43'!J708</f>
        <v>7</v>
      </c>
    </row>
    <row r="215" spans="1:7" x14ac:dyDescent="0.25">
      <c r="A215" s="59">
        <f>'AFORO-Boy.-Calle 43'!C709</f>
        <v>1300</v>
      </c>
      <c r="B215" s="59">
        <f>'AFORO-Boy.-Calle 43'!D709</f>
        <v>1315</v>
      </c>
      <c r="C215" s="60" t="str">
        <f>'AFORO-Boy.-Calle 43'!F709</f>
        <v>9(2)</v>
      </c>
      <c r="D215" s="67">
        <f>'AFORO-Boy.-Calle 43'!G709</f>
        <v>13</v>
      </c>
      <c r="E215" s="67">
        <f>'AFORO-Boy.-Calle 43'!H709</f>
        <v>2</v>
      </c>
      <c r="F215" s="67">
        <f>'AFORO-Boy.-Calle 43'!I709</f>
        <v>4</v>
      </c>
      <c r="G215" s="67">
        <f>'AFORO-Boy.-Calle 43'!J709</f>
        <v>2</v>
      </c>
    </row>
    <row r="216" spans="1:7" x14ac:dyDescent="0.25">
      <c r="A216" s="59">
        <f>'AFORO-Boy.-Calle 43'!C710</f>
        <v>1315</v>
      </c>
      <c r="B216" s="59">
        <f>'AFORO-Boy.-Calle 43'!D710</f>
        <v>1330</v>
      </c>
      <c r="C216" s="60" t="str">
        <f>'AFORO-Boy.-Calle 43'!F710</f>
        <v>9(2)</v>
      </c>
      <c r="D216" s="67">
        <f>'AFORO-Boy.-Calle 43'!G710</f>
        <v>32</v>
      </c>
      <c r="E216" s="67">
        <f>'AFORO-Boy.-Calle 43'!H710</f>
        <v>6</v>
      </c>
      <c r="F216" s="67">
        <f>'AFORO-Boy.-Calle 43'!I710</f>
        <v>9</v>
      </c>
      <c r="G216" s="67">
        <f>'AFORO-Boy.-Calle 43'!J710</f>
        <v>6</v>
      </c>
    </row>
    <row r="217" spans="1:7" x14ac:dyDescent="0.25">
      <c r="A217" s="59">
        <f>'AFORO-Boy.-Calle 43'!C711</f>
        <v>1330</v>
      </c>
      <c r="B217" s="59">
        <f>'AFORO-Boy.-Calle 43'!D711</f>
        <v>1345</v>
      </c>
      <c r="C217" s="60" t="str">
        <f>'AFORO-Boy.-Calle 43'!F711</f>
        <v>9(2)</v>
      </c>
      <c r="D217" s="67">
        <f>'AFORO-Boy.-Calle 43'!G711</f>
        <v>13</v>
      </c>
      <c r="E217" s="67">
        <f>'AFORO-Boy.-Calle 43'!H711</f>
        <v>2</v>
      </c>
      <c r="F217" s="67">
        <f>'AFORO-Boy.-Calle 43'!I711</f>
        <v>5</v>
      </c>
      <c r="G217" s="67">
        <f>'AFORO-Boy.-Calle 43'!J711</f>
        <v>5</v>
      </c>
    </row>
    <row r="218" spans="1:7" x14ac:dyDescent="0.25">
      <c r="A218" s="59">
        <f>'AFORO-Boy.-Calle 43'!C712</f>
        <v>1345</v>
      </c>
      <c r="B218" s="59">
        <f>'AFORO-Boy.-Calle 43'!D712</f>
        <v>1400</v>
      </c>
      <c r="C218" s="60" t="str">
        <f>'AFORO-Boy.-Calle 43'!F712</f>
        <v>9(2)</v>
      </c>
      <c r="D218" s="67">
        <f>'AFORO-Boy.-Calle 43'!G712</f>
        <v>13</v>
      </c>
      <c r="E218" s="67">
        <f>'AFORO-Boy.-Calle 43'!H712</f>
        <v>2</v>
      </c>
      <c r="F218" s="67">
        <f>'AFORO-Boy.-Calle 43'!I712</f>
        <v>3</v>
      </c>
      <c r="G218" s="67">
        <f>'AFORO-Boy.-Calle 43'!J712</f>
        <v>8</v>
      </c>
    </row>
    <row r="219" spans="1:7" x14ac:dyDescent="0.25">
      <c r="A219" s="59">
        <f>'AFORO-Boy.-Calle 43'!C713</f>
        <v>1400</v>
      </c>
      <c r="B219" s="59">
        <f>'AFORO-Boy.-Calle 43'!D713</f>
        <v>1415</v>
      </c>
      <c r="C219" s="60" t="str">
        <f>'AFORO-Boy.-Calle 43'!F713</f>
        <v>9(2)</v>
      </c>
      <c r="D219" s="67">
        <f>'AFORO-Boy.-Calle 43'!G713</f>
        <v>24</v>
      </c>
      <c r="E219" s="67">
        <f>'AFORO-Boy.-Calle 43'!H713</f>
        <v>3</v>
      </c>
      <c r="F219" s="67">
        <f>'AFORO-Boy.-Calle 43'!I713</f>
        <v>12</v>
      </c>
      <c r="G219" s="67">
        <f>'AFORO-Boy.-Calle 43'!J713</f>
        <v>6</v>
      </c>
    </row>
    <row r="220" spans="1:7" x14ac:dyDescent="0.25">
      <c r="A220" s="59">
        <f>'AFORO-Boy.-Calle 43'!C714</f>
        <v>1415</v>
      </c>
      <c r="B220" s="59">
        <f>'AFORO-Boy.-Calle 43'!D714</f>
        <v>1430</v>
      </c>
      <c r="C220" s="60" t="str">
        <f>'AFORO-Boy.-Calle 43'!F714</f>
        <v>9(2)</v>
      </c>
      <c r="D220" s="67">
        <f>'AFORO-Boy.-Calle 43'!G714</f>
        <v>28</v>
      </c>
      <c r="E220" s="67">
        <f>'AFORO-Boy.-Calle 43'!H714</f>
        <v>3</v>
      </c>
      <c r="F220" s="67">
        <f>'AFORO-Boy.-Calle 43'!I714</f>
        <v>9</v>
      </c>
      <c r="G220" s="67">
        <f>'AFORO-Boy.-Calle 43'!J714</f>
        <v>11</v>
      </c>
    </row>
    <row r="221" spans="1:7" x14ac:dyDescent="0.25">
      <c r="A221" s="59">
        <f>'AFORO-Boy.-Calle 43'!C715</f>
        <v>1430</v>
      </c>
      <c r="B221" s="59">
        <f>'AFORO-Boy.-Calle 43'!D715</f>
        <v>1445</v>
      </c>
      <c r="C221" s="60" t="str">
        <f>'AFORO-Boy.-Calle 43'!F715</f>
        <v>9(2)</v>
      </c>
      <c r="D221" s="67">
        <f>'AFORO-Boy.-Calle 43'!G715</f>
        <v>32</v>
      </c>
      <c r="E221" s="67">
        <f>'AFORO-Boy.-Calle 43'!H715</f>
        <v>2</v>
      </c>
      <c r="F221" s="67">
        <f>'AFORO-Boy.-Calle 43'!I715</f>
        <v>9</v>
      </c>
      <c r="G221" s="67">
        <f>'AFORO-Boy.-Calle 43'!J715</f>
        <v>7</v>
      </c>
    </row>
    <row r="222" spans="1:7" x14ac:dyDescent="0.25">
      <c r="A222" s="59">
        <f>'AFORO-Boy.-Calle 43'!C716</f>
        <v>1445</v>
      </c>
      <c r="B222" s="59">
        <f>'AFORO-Boy.-Calle 43'!D716</f>
        <v>1500</v>
      </c>
      <c r="C222" s="60" t="str">
        <f>'AFORO-Boy.-Calle 43'!F716</f>
        <v>9(2)</v>
      </c>
      <c r="D222" s="67">
        <f>'AFORO-Boy.-Calle 43'!G716</f>
        <v>33</v>
      </c>
      <c r="E222" s="67">
        <f>'AFORO-Boy.-Calle 43'!H716</f>
        <v>8</v>
      </c>
      <c r="F222" s="67">
        <f>'AFORO-Boy.-Calle 43'!I716</f>
        <v>5</v>
      </c>
      <c r="G222" s="67">
        <f>'AFORO-Boy.-Calle 43'!J716</f>
        <v>3</v>
      </c>
    </row>
    <row r="223" spans="1:7" x14ac:dyDescent="0.25">
      <c r="A223" s="59">
        <f>'AFORO-Boy.-Calle 43'!C717</f>
        <v>1500</v>
      </c>
      <c r="B223" s="59">
        <f>'AFORO-Boy.-Calle 43'!D717</f>
        <v>1515</v>
      </c>
      <c r="C223" s="60" t="str">
        <f>'AFORO-Boy.-Calle 43'!F717</f>
        <v>9(2)</v>
      </c>
      <c r="D223" s="67">
        <f>'AFORO-Boy.-Calle 43'!G717</f>
        <v>18</v>
      </c>
      <c r="E223" s="67">
        <f>'AFORO-Boy.-Calle 43'!H717</f>
        <v>5</v>
      </c>
      <c r="F223" s="67">
        <f>'AFORO-Boy.-Calle 43'!I717</f>
        <v>3</v>
      </c>
      <c r="G223" s="67">
        <f>'AFORO-Boy.-Calle 43'!J717</f>
        <v>10</v>
      </c>
    </row>
    <row r="224" spans="1:7" x14ac:dyDescent="0.25">
      <c r="A224" s="59">
        <f>'AFORO-Boy.-Calle 43'!C718</f>
        <v>1515</v>
      </c>
      <c r="B224" s="59">
        <f>'AFORO-Boy.-Calle 43'!D718</f>
        <v>1530</v>
      </c>
      <c r="C224" s="60" t="str">
        <f>'AFORO-Boy.-Calle 43'!F718</f>
        <v>9(2)</v>
      </c>
      <c r="D224" s="67">
        <f>'AFORO-Boy.-Calle 43'!G718</f>
        <v>35</v>
      </c>
      <c r="E224" s="67">
        <f>'AFORO-Boy.-Calle 43'!H718</f>
        <v>3</v>
      </c>
      <c r="F224" s="67">
        <f>'AFORO-Boy.-Calle 43'!I718</f>
        <v>15</v>
      </c>
      <c r="G224" s="67">
        <f>'AFORO-Boy.-Calle 43'!J718</f>
        <v>5</v>
      </c>
    </row>
    <row r="225" spans="1:7" x14ac:dyDescent="0.25">
      <c r="A225" s="59">
        <f>'AFORO-Boy.-Calle 43'!C719</f>
        <v>1530</v>
      </c>
      <c r="B225" s="59">
        <f>'AFORO-Boy.-Calle 43'!D719</f>
        <v>1545</v>
      </c>
      <c r="C225" s="60" t="str">
        <f>'AFORO-Boy.-Calle 43'!F719</f>
        <v>9(2)</v>
      </c>
      <c r="D225" s="67">
        <f>'AFORO-Boy.-Calle 43'!G719</f>
        <v>16</v>
      </c>
      <c r="E225" s="67">
        <f>'AFORO-Boy.-Calle 43'!H719</f>
        <v>2</v>
      </c>
      <c r="F225" s="67">
        <f>'AFORO-Boy.-Calle 43'!I719</f>
        <v>11</v>
      </c>
      <c r="G225" s="67">
        <f>'AFORO-Boy.-Calle 43'!J719</f>
        <v>7</v>
      </c>
    </row>
    <row r="226" spans="1:7" x14ac:dyDescent="0.25">
      <c r="A226" s="59">
        <f>'AFORO-Boy.-Calle 43'!C720</f>
        <v>1545</v>
      </c>
      <c r="B226" s="59">
        <f>'AFORO-Boy.-Calle 43'!D720</f>
        <v>1600</v>
      </c>
      <c r="C226" s="60" t="str">
        <f>'AFORO-Boy.-Calle 43'!F720</f>
        <v>9(2)</v>
      </c>
      <c r="D226" s="67">
        <f>'AFORO-Boy.-Calle 43'!G720</f>
        <v>19</v>
      </c>
      <c r="E226" s="67">
        <f>'AFORO-Boy.-Calle 43'!H720</f>
        <v>4</v>
      </c>
      <c r="F226" s="67">
        <f>'AFORO-Boy.-Calle 43'!I720</f>
        <v>17</v>
      </c>
      <c r="G226" s="67">
        <f>'AFORO-Boy.-Calle 43'!J720</f>
        <v>8</v>
      </c>
    </row>
    <row r="227" spans="1:7" x14ac:dyDescent="0.25">
      <c r="A227" s="59">
        <f>'AFORO-Boy.-Calle 43'!C721</f>
        <v>1600</v>
      </c>
      <c r="B227" s="59">
        <f>'AFORO-Boy.-Calle 43'!D721</f>
        <v>1615</v>
      </c>
      <c r="C227" s="60" t="str">
        <f>'AFORO-Boy.-Calle 43'!F721</f>
        <v>9(2)</v>
      </c>
      <c r="D227" s="67">
        <f>'AFORO-Boy.-Calle 43'!G721</f>
        <v>7</v>
      </c>
      <c r="E227" s="67">
        <f>'AFORO-Boy.-Calle 43'!H721</f>
        <v>2</v>
      </c>
      <c r="F227" s="67">
        <f>'AFORO-Boy.-Calle 43'!I721</f>
        <v>21</v>
      </c>
      <c r="G227" s="67">
        <f>'AFORO-Boy.-Calle 43'!J721</f>
        <v>2</v>
      </c>
    </row>
    <row r="228" spans="1:7" x14ac:dyDescent="0.25">
      <c r="A228" s="59">
        <f>'AFORO-Boy.-Calle 43'!C722</f>
        <v>1615</v>
      </c>
      <c r="B228" s="59">
        <f>'AFORO-Boy.-Calle 43'!D722</f>
        <v>1630</v>
      </c>
      <c r="C228" s="60" t="str">
        <f>'AFORO-Boy.-Calle 43'!F722</f>
        <v>9(2)</v>
      </c>
      <c r="D228" s="67">
        <f>'AFORO-Boy.-Calle 43'!G722</f>
        <v>21</v>
      </c>
      <c r="E228" s="67">
        <f>'AFORO-Boy.-Calle 43'!H722</f>
        <v>6</v>
      </c>
      <c r="F228" s="67">
        <f>'AFORO-Boy.-Calle 43'!I722</f>
        <v>15</v>
      </c>
      <c r="G228" s="67">
        <f>'AFORO-Boy.-Calle 43'!J722</f>
        <v>6</v>
      </c>
    </row>
    <row r="229" spans="1:7" x14ac:dyDescent="0.25">
      <c r="A229" s="59">
        <f>'AFORO-Boy.-Calle 43'!C723</f>
        <v>1630</v>
      </c>
      <c r="B229" s="59">
        <f>'AFORO-Boy.-Calle 43'!D723</f>
        <v>1645</v>
      </c>
      <c r="C229" s="60" t="str">
        <f>'AFORO-Boy.-Calle 43'!F723</f>
        <v>9(2)</v>
      </c>
      <c r="D229" s="67">
        <f>'AFORO-Boy.-Calle 43'!G723</f>
        <v>18</v>
      </c>
      <c r="E229" s="67">
        <f>'AFORO-Boy.-Calle 43'!H723</f>
        <v>4</v>
      </c>
      <c r="F229" s="67">
        <f>'AFORO-Boy.-Calle 43'!I723</f>
        <v>16</v>
      </c>
      <c r="G229" s="67">
        <f>'AFORO-Boy.-Calle 43'!J723</f>
        <v>5</v>
      </c>
    </row>
    <row r="230" spans="1:7" x14ac:dyDescent="0.25">
      <c r="A230" s="59">
        <f>'AFORO-Boy.-Calle 43'!C724</f>
        <v>1645</v>
      </c>
      <c r="B230" s="59">
        <f>'AFORO-Boy.-Calle 43'!D724</f>
        <v>1700</v>
      </c>
      <c r="C230" s="60" t="str">
        <f>'AFORO-Boy.-Calle 43'!F724</f>
        <v>9(2)</v>
      </c>
      <c r="D230" s="67">
        <f>'AFORO-Boy.-Calle 43'!G724</f>
        <v>19</v>
      </c>
      <c r="E230" s="67">
        <f>'AFORO-Boy.-Calle 43'!H724</f>
        <v>3</v>
      </c>
      <c r="F230" s="67">
        <f>'AFORO-Boy.-Calle 43'!I724</f>
        <v>11</v>
      </c>
      <c r="G230" s="67">
        <f>'AFORO-Boy.-Calle 43'!J724</f>
        <v>6</v>
      </c>
    </row>
    <row r="231" spans="1:7" x14ac:dyDescent="0.25">
      <c r="A231" s="59">
        <f>'AFORO-Boy.-Calle 43'!C725</f>
        <v>1700</v>
      </c>
      <c r="B231" s="59">
        <f>'AFORO-Boy.-Calle 43'!D725</f>
        <v>1715</v>
      </c>
      <c r="C231" s="60" t="str">
        <f>'AFORO-Boy.-Calle 43'!F725</f>
        <v>9(2)</v>
      </c>
      <c r="D231" s="67">
        <f>'AFORO-Boy.-Calle 43'!G725</f>
        <v>19</v>
      </c>
      <c r="E231" s="67">
        <f>'AFORO-Boy.-Calle 43'!H725</f>
        <v>11</v>
      </c>
      <c r="F231" s="67">
        <f>'AFORO-Boy.-Calle 43'!I725</f>
        <v>8</v>
      </c>
      <c r="G231" s="67">
        <f>'AFORO-Boy.-Calle 43'!J725</f>
        <v>3</v>
      </c>
    </row>
    <row r="232" spans="1:7" x14ac:dyDescent="0.25">
      <c r="A232" s="59">
        <f>'AFORO-Boy.-Calle 43'!C726</f>
        <v>1715</v>
      </c>
      <c r="B232" s="59">
        <f>'AFORO-Boy.-Calle 43'!D726</f>
        <v>1730</v>
      </c>
      <c r="C232" s="60" t="str">
        <f>'AFORO-Boy.-Calle 43'!F726</f>
        <v>9(2)</v>
      </c>
      <c r="D232" s="67">
        <f>'AFORO-Boy.-Calle 43'!G726</f>
        <v>34</v>
      </c>
      <c r="E232" s="67">
        <f>'AFORO-Boy.-Calle 43'!H726</f>
        <v>3</v>
      </c>
      <c r="F232" s="67">
        <f>'AFORO-Boy.-Calle 43'!I726</f>
        <v>14</v>
      </c>
      <c r="G232" s="67">
        <f>'AFORO-Boy.-Calle 43'!J726</f>
        <v>3</v>
      </c>
    </row>
    <row r="233" spans="1:7" x14ac:dyDescent="0.25">
      <c r="A233" s="59">
        <f>'AFORO-Boy.-Calle 43'!C727</f>
        <v>1730</v>
      </c>
      <c r="B233" s="59">
        <f>'AFORO-Boy.-Calle 43'!D727</f>
        <v>1745</v>
      </c>
      <c r="C233" s="60" t="str">
        <f>'AFORO-Boy.-Calle 43'!F727</f>
        <v>9(2)</v>
      </c>
      <c r="D233" s="67">
        <f>'AFORO-Boy.-Calle 43'!G727</f>
        <v>25</v>
      </c>
      <c r="E233" s="67">
        <f>'AFORO-Boy.-Calle 43'!H727</f>
        <v>5</v>
      </c>
      <c r="F233" s="67">
        <f>'AFORO-Boy.-Calle 43'!I727</f>
        <v>8</v>
      </c>
      <c r="G233" s="67">
        <f>'AFORO-Boy.-Calle 43'!J727</f>
        <v>20</v>
      </c>
    </row>
    <row r="234" spans="1:7" x14ac:dyDescent="0.25">
      <c r="A234" s="59">
        <f>'AFORO-Boy.-Calle 43'!C728</f>
        <v>1745</v>
      </c>
      <c r="B234" s="59">
        <f>'AFORO-Boy.-Calle 43'!D728</f>
        <v>1800</v>
      </c>
      <c r="C234" s="60" t="str">
        <f>'AFORO-Boy.-Calle 43'!F728</f>
        <v>9(2)</v>
      </c>
      <c r="D234" s="67">
        <f>'AFORO-Boy.-Calle 43'!G728</f>
        <v>28</v>
      </c>
      <c r="E234" s="67">
        <f>'AFORO-Boy.-Calle 43'!H728</f>
        <v>3</v>
      </c>
      <c r="F234" s="67">
        <f>'AFORO-Boy.-Calle 43'!I728</f>
        <v>10</v>
      </c>
      <c r="G234" s="67">
        <f>'AFORO-Boy.-Calle 43'!J728</f>
        <v>13</v>
      </c>
    </row>
    <row r="235" spans="1:7" x14ac:dyDescent="0.25">
      <c r="A235" s="59">
        <f>'AFORO-Boy.-Calle 43'!C729</f>
        <v>1800</v>
      </c>
      <c r="B235" s="59">
        <f>'AFORO-Boy.-Calle 43'!D729</f>
        <v>1815</v>
      </c>
      <c r="C235" s="60" t="str">
        <f>'AFORO-Boy.-Calle 43'!F729</f>
        <v>9(2)</v>
      </c>
      <c r="D235" s="67">
        <f>'AFORO-Boy.-Calle 43'!G729</f>
        <v>32</v>
      </c>
      <c r="E235" s="67">
        <f>'AFORO-Boy.-Calle 43'!H729</f>
        <v>2</v>
      </c>
      <c r="F235" s="67">
        <f>'AFORO-Boy.-Calle 43'!I729</f>
        <v>9</v>
      </c>
      <c r="G235" s="67">
        <f>'AFORO-Boy.-Calle 43'!J729</f>
        <v>5</v>
      </c>
    </row>
    <row r="236" spans="1:7" x14ac:dyDescent="0.25">
      <c r="A236" s="59">
        <f>'AFORO-Boy.-Calle 43'!C730</f>
        <v>1815</v>
      </c>
      <c r="B236" s="59">
        <f>'AFORO-Boy.-Calle 43'!D730</f>
        <v>1830</v>
      </c>
      <c r="C236" s="60" t="str">
        <f>'AFORO-Boy.-Calle 43'!F730</f>
        <v>9(2)</v>
      </c>
      <c r="D236" s="67">
        <f>'AFORO-Boy.-Calle 43'!G730</f>
        <v>26</v>
      </c>
      <c r="E236" s="67">
        <f>'AFORO-Boy.-Calle 43'!H730</f>
        <v>3</v>
      </c>
      <c r="F236" s="67">
        <f>'AFORO-Boy.-Calle 43'!I730</f>
        <v>6</v>
      </c>
      <c r="G236" s="67">
        <f>'AFORO-Boy.-Calle 43'!J730</f>
        <v>9</v>
      </c>
    </row>
    <row r="237" spans="1:7" x14ac:dyDescent="0.25">
      <c r="A237" s="59">
        <f>'AFORO-Boy.-Calle 43'!C731</f>
        <v>1830</v>
      </c>
      <c r="B237" s="59">
        <f>'AFORO-Boy.-Calle 43'!D731</f>
        <v>1845</v>
      </c>
      <c r="C237" s="60" t="str">
        <f>'AFORO-Boy.-Calle 43'!F731</f>
        <v>9(2)</v>
      </c>
      <c r="D237" s="67">
        <f>'AFORO-Boy.-Calle 43'!G731</f>
        <v>32</v>
      </c>
      <c r="E237" s="67">
        <f>'AFORO-Boy.-Calle 43'!H731</f>
        <v>3</v>
      </c>
      <c r="F237" s="67">
        <f>'AFORO-Boy.-Calle 43'!I731</f>
        <v>8</v>
      </c>
      <c r="G237" s="67">
        <f>'AFORO-Boy.-Calle 43'!J731</f>
        <v>5</v>
      </c>
    </row>
    <row r="238" spans="1:7" x14ac:dyDescent="0.25">
      <c r="A238" s="59">
        <f>'AFORO-Boy.-Calle 43'!C732</f>
        <v>1845</v>
      </c>
      <c r="B238" s="59">
        <f>'AFORO-Boy.-Calle 43'!D732</f>
        <v>1900</v>
      </c>
      <c r="C238" s="60" t="str">
        <f>'AFORO-Boy.-Calle 43'!F732</f>
        <v>9(2)</v>
      </c>
      <c r="D238" s="67">
        <f>'AFORO-Boy.-Calle 43'!G732</f>
        <v>14</v>
      </c>
      <c r="E238" s="67">
        <f>'AFORO-Boy.-Calle 43'!H732</f>
        <v>2</v>
      </c>
      <c r="F238" s="67">
        <f>'AFORO-Boy.-Calle 43'!I732</f>
        <v>4</v>
      </c>
      <c r="G238" s="67">
        <f>'AFORO-Boy.-Calle 43'!J732</f>
        <v>5</v>
      </c>
    </row>
    <row r="239" spans="1:7" x14ac:dyDescent="0.25">
      <c r="A239" s="59">
        <f>'AFORO-Boy.-Calle 43'!C733</f>
        <v>1900</v>
      </c>
      <c r="B239" s="59">
        <f>'AFORO-Boy.-Calle 43'!D733</f>
        <v>1915</v>
      </c>
      <c r="C239" s="60" t="str">
        <f>'AFORO-Boy.-Calle 43'!F733</f>
        <v>9(2)</v>
      </c>
      <c r="D239" s="67">
        <f>'AFORO-Boy.-Calle 43'!G733</f>
        <v>31</v>
      </c>
      <c r="E239" s="67">
        <f>'AFORO-Boy.-Calle 43'!H733</f>
        <v>3</v>
      </c>
      <c r="F239" s="67">
        <f>'AFORO-Boy.-Calle 43'!I733</f>
        <v>3</v>
      </c>
      <c r="G239" s="67">
        <f>'AFORO-Boy.-Calle 43'!J733</f>
        <v>6</v>
      </c>
    </row>
    <row r="240" spans="1:7" x14ac:dyDescent="0.25">
      <c r="A240" s="59">
        <f>'AFORO-Boy.-Calle 43'!C734</f>
        <v>1915</v>
      </c>
      <c r="B240" s="59">
        <f>'AFORO-Boy.-Calle 43'!D734</f>
        <v>1930</v>
      </c>
      <c r="C240" s="60" t="str">
        <f>'AFORO-Boy.-Calle 43'!F734</f>
        <v>9(2)</v>
      </c>
      <c r="D240" s="67">
        <f>'AFORO-Boy.-Calle 43'!G734</f>
        <v>40</v>
      </c>
      <c r="E240" s="67">
        <f>'AFORO-Boy.-Calle 43'!H734</f>
        <v>1</v>
      </c>
      <c r="F240" s="67">
        <f>'AFORO-Boy.-Calle 43'!I734</f>
        <v>5</v>
      </c>
      <c r="G240" s="67">
        <f>'AFORO-Boy.-Calle 43'!J734</f>
        <v>10</v>
      </c>
    </row>
    <row r="241" spans="1:7" x14ac:dyDescent="0.25">
      <c r="A241" s="59">
        <f>'AFORO-Boy.-Calle 43'!C735</f>
        <v>1930</v>
      </c>
      <c r="B241" s="59">
        <f>'AFORO-Boy.-Calle 43'!D735</f>
        <v>1945</v>
      </c>
      <c r="C241" s="60" t="str">
        <f>'AFORO-Boy.-Calle 43'!F735</f>
        <v>9(2)</v>
      </c>
      <c r="D241" s="67">
        <f>'AFORO-Boy.-Calle 43'!G735</f>
        <v>28</v>
      </c>
      <c r="E241" s="67">
        <f>'AFORO-Boy.-Calle 43'!H735</f>
        <v>3</v>
      </c>
      <c r="F241" s="67">
        <f>'AFORO-Boy.-Calle 43'!I735</f>
        <v>12</v>
      </c>
      <c r="G241" s="67">
        <f>'AFORO-Boy.-Calle 43'!J735</f>
        <v>6</v>
      </c>
    </row>
    <row r="242" spans="1:7" x14ac:dyDescent="0.25">
      <c r="A242" s="59">
        <f>'AFORO-Boy.-Calle 43'!C736</f>
        <v>1945</v>
      </c>
      <c r="B242" s="59">
        <f>'AFORO-Boy.-Calle 43'!D736</f>
        <v>2000</v>
      </c>
      <c r="C242" s="60" t="str">
        <f>'AFORO-Boy.-Calle 43'!F736</f>
        <v>9(2)</v>
      </c>
      <c r="D242" s="67">
        <f>'AFORO-Boy.-Calle 43'!G736</f>
        <v>42</v>
      </c>
      <c r="E242" s="67">
        <f>'AFORO-Boy.-Calle 43'!H736</f>
        <v>1</v>
      </c>
      <c r="F242" s="67">
        <f>'AFORO-Boy.-Calle 43'!I736</f>
        <v>5</v>
      </c>
      <c r="G242" s="67">
        <f>'AFORO-Boy.-Calle 43'!J736</f>
        <v>5</v>
      </c>
    </row>
    <row r="243" spans="1:7" x14ac:dyDescent="0.25">
      <c r="A243" s="59">
        <f>'AFORO-Boy.-Calle 43'!C917</f>
        <v>500</v>
      </c>
      <c r="B243" s="59">
        <f>'AFORO-Boy.-Calle 43'!D917</f>
        <v>515</v>
      </c>
      <c r="C243" s="60" t="str">
        <f>'AFORO-Boy.-Calle 43'!F917</f>
        <v>10(2)</v>
      </c>
      <c r="D243" s="67">
        <f>'AFORO-Boy.-Calle 43'!G917</f>
        <v>0</v>
      </c>
      <c r="E243" s="67">
        <f>'AFORO-Boy.-Calle 43'!H917</f>
        <v>0</v>
      </c>
      <c r="F243" s="67">
        <f>'AFORO-Boy.-Calle 43'!I917</f>
        <v>0</v>
      </c>
      <c r="G243" s="67">
        <f>'AFORO-Boy.-Calle 43'!J917</f>
        <v>0</v>
      </c>
    </row>
    <row r="244" spans="1:7" x14ac:dyDescent="0.25">
      <c r="A244" s="59">
        <f>'AFORO-Boy.-Calle 43'!C918</f>
        <v>515</v>
      </c>
      <c r="B244" s="59">
        <f>'AFORO-Boy.-Calle 43'!D918</f>
        <v>530</v>
      </c>
      <c r="C244" s="60" t="str">
        <f>'AFORO-Boy.-Calle 43'!F918</f>
        <v>10(2)</v>
      </c>
      <c r="D244" s="67">
        <f>'AFORO-Boy.-Calle 43'!G918</f>
        <v>0</v>
      </c>
      <c r="E244" s="67">
        <f>'AFORO-Boy.-Calle 43'!H918</f>
        <v>0</v>
      </c>
      <c r="F244" s="67">
        <f>'AFORO-Boy.-Calle 43'!I918</f>
        <v>0</v>
      </c>
      <c r="G244" s="67">
        <f>'AFORO-Boy.-Calle 43'!J918</f>
        <v>0</v>
      </c>
    </row>
    <row r="245" spans="1:7" x14ac:dyDescent="0.25">
      <c r="A245" s="59">
        <f>'AFORO-Boy.-Calle 43'!C919</f>
        <v>530</v>
      </c>
      <c r="B245" s="59">
        <f>'AFORO-Boy.-Calle 43'!D919</f>
        <v>545</v>
      </c>
      <c r="C245" s="60" t="str">
        <f>'AFORO-Boy.-Calle 43'!F919</f>
        <v>10(2)</v>
      </c>
      <c r="D245" s="67">
        <f>'AFORO-Boy.-Calle 43'!G919</f>
        <v>0</v>
      </c>
      <c r="E245" s="67">
        <f>'AFORO-Boy.-Calle 43'!H919</f>
        <v>0</v>
      </c>
      <c r="F245" s="67">
        <f>'AFORO-Boy.-Calle 43'!I919</f>
        <v>0</v>
      </c>
      <c r="G245" s="67">
        <f>'AFORO-Boy.-Calle 43'!J919</f>
        <v>0</v>
      </c>
    </row>
    <row r="246" spans="1:7" x14ac:dyDescent="0.25">
      <c r="A246" s="59">
        <f>'AFORO-Boy.-Calle 43'!C920</f>
        <v>545</v>
      </c>
      <c r="B246" s="59">
        <f>'AFORO-Boy.-Calle 43'!D920</f>
        <v>600</v>
      </c>
      <c r="C246" s="60" t="str">
        <f>'AFORO-Boy.-Calle 43'!F920</f>
        <v>10(2)</v>
      </c>
      <c r="D246" s="67">
        <f>'AFORO-Boy.-Calle 43'!G920</f>
        <v>0</v>
      </c>
      <c r="E246" s="67">
        <f>'AFORO-Boy.-Calle 43'!H920</f>
        <v>0</v>
      </c>
      <c r="F246" s="67">
        <f>'AFORO-Boy.-Calle 43'!I920</f>
        <v>0</v>
      </c>
      <c r="G246" s="67">
        <f>'AFORO-Boy.-Calle 43'!J920</f>
        <v>0</v>
      </c>
    </row>
    <row r="247" spans="1:7" x14ac:dyDescent="0.25">
      <c r="A247" s="59">
        <f>'AFORO-Boy.-Calle 43'!C921</f>
        <v>600</v>
      </c>
      <c r="B247" s="59">
        <f>'AFORO-Boy.-Calle 43'!D921</f>
        <v>615</v>
      </c>
      <c r="C247" s="60" t="str">
        <f>'AFORO-Boy.-Calle 43'!F921</f>
        <v>10(2)</v>
      </c>
      <c r="D247" s="67">
        <f>'AFORO-Boy.-Calle 43'!G921</f>
        <v>0</v>
      </c>
      <c r="E247" s="67">
        <f>'AFORO-Boy.-Calle 43'!H921</f>
        <v>0</v>
      </c>
      <c r="F247" s="67">
        <f>'AFORO-Boy.-Calle 43'!I921</f>
        <v>0</v>
      </c>
      <c r="G247" s="67">
        <f>'AFORO-Boy.-Calle 43'!J921</f>
        <v>0</v>
      </c>
    </row>
    <row r="248" spans="1:7" x14ac:dyDescent="0.25">
      <c r="A248" s="59">
        <f>'AFORO-Boy.-Calle 43'!C922</f>
        <v>615</v>
      </c>
      <c r="B248" s="59">
        <f>'AFORO-Boy.-Calle 43'!D922</f>
        <v>630</v>
      </c>
      <c r="C248" s="60" t="str">
        <f>'AFORO-Boy.-Calle 43'!F922</f>
        <v>10(2)</v>
      </c>
      <c r="D248" s="67">
        <f>'AFORO-Boy.-Calle 43'!G922</f>
        <v>0</v>
      </c>
      <c r="E248" s="67">
        <f>'AFORO-Boy.-Calle 43'!H922</f>
        <v>0</v>
      </c>
      <c r="F248" s="67">
        <f>'AFORO-Boy.-Calle 43'!I922</f>
        <v>0</v>
      </c>
      <c r="G248" s="67">
        <f>'AFORO-Boy.-Calle 43'!J922</f>
        <v>0</v>
      </c>
    </row>
    <row r="249" spans="1:7" x14ac:dyDescent="0.25">
      <c r="A249" s="59">
        <f>'AFORO-Boy.-Calle 43'!C923</f>
        <v>630</v>
      </c>
      <c r="B249" s="59">
        <f>'AFORO-Boy.-Calle 43'!D923</f>
        <v>645</v>
      </c>
      <c r="C249" s="60" t="str">
        <f>'AFORO-Boy.-Calle 43'!F923</f>
        <v>10(2)</v>
      </c>
      <c r="D249" s="67">
        <f>'AFORO-Boy.-Calle 43'!G923</f>
        <v>0</v>
      </c>
      <c r="E249" s="67">
        <f>'AFORO-Boy.-Calle 43'!H923</f>
        <v>0</v>
      </c>
      <c r="F249" s="67">
        <f>'AFORO-Boy.-Calle 43'!I923</f>
        <v>0</v>
      </c>
      <c r="G249" s="67">
        <f>'AFORO-Boy.-Calle 43'!J923</f>
        <v>0</v>
      </c>
    </row>
    <row r="250" spans="1:7" x14ac:dyDescent="0.25">
      <c r="A250" s="59">
        <f>'AFORO-Boy.-Calle 43'!C924</f>
        <v>645</v>
      </c>
      <c r="B250" s="59">
        <f>'AFORO-Boy.-Calle 43'!D924</f>
        <v>700</v>
      </c>
      <c r="C250" s="60" t="str">
        <f>'AFORO-Boy.-Calle 43'!F924</f>
        <v>10(2)</v>
      </c>
      <c r="D250" s="67">
        <f>'AFORO-Boy.-Calle 43'!G924</f>
        <v>0</v>
      </c>
      <c r="E250" s="67">
        <f>'AFORO-Boy.-Calle 43'!H924</f>
        <v>0</v>
      </c>
      <c r="F250" s="67">
        <f>'AFORO-Boy.-Calle 43'!I924</f>
        <v>0</v>
      </c>
      <c r="G250" s="67">
        <f>'AFORO-Boy.-Calle 43'!J924</f>
        <v>0</v>
      </c>
    </row>
    <row r="251" spans="1:7" x14ac:dyDescent="0.25">
      <c r="A251" s="59">
        <f>'AFORO-Boy.-Calle 43'!C925</f>
        <v>700</v>
      </c>
      <c r="B251" s="59">
        <f>'AFORO-Boy.-Calle 43'!D925</f>
        <v>715</v>
      </c>
      <c r="C251" s="60" t="str">
        <f>'AFORO-Boy.-Calle 43'!F925</f>
        <v>10(2)</v>
      </c>
      <c r="D251" s="67">
        <f>'AFORO-Boy.-Calle 43'!G925</f>
        <v>0</v>
      </c>
      <c r="E251" s="67">
        <f>'AFORO-Boy.-Calle 43'!H925</f>
        <v>0</v>
      </c>
      <c r="F251" s="67">
        <f>'AFORO-Boy.-Calle 43'!I925</f>
        <v>0</v>
      </c>
      <c r="G251" s="67">
        <f>'AFORO-Boy.-Calle 43'!J925</f>
        <v>0</v>
      </c>
    </row>
    <row r="252" spans="1:7" x14ac:dyDescent="0.25">
      <c r="A252" s="59">
        <f>'AFORO-Boy.-Calle 43'!C926</f>
        <v>715</v>
      </c>
      <c r="B252" s="59">
        <f>'AFORO-Boy.-Calle 43'!D926</f>
        <v>730</v>
      </c>
      <c r="C252" s="60" t="str">
        <f>'AFORO-Boy.-Calle 43'!F926</f>
        <v>10(2)</v>
      </c>
      <c r="D252" s="67">
        <f>'AFORO-Boy.-Calle 43'!G926</f>
        <v>0</v>
      </c>
      <c r="E252" s="67">
        <f>'AFORO-Boy.-Calle 43'!H926</f>
        <v>0</v>
      </c>
      <c r="F252" s="67">
        <f>'AFORO-Boy.-Calle 43'!I926</f>
        <v>0</v>
      </c>
      <c r="G252" s="67">
        <f>'AFORO-Boy.-Calle 43'!J926</f>
        <v>0</v>
      </c>
    </row>
    <row r="253" spans="1:7" x14ac:dyDescent="0.25">
      <c r="A253" s="59">
        <f>'AFORO-Boy.-Calle 43'!C927</f>
        <v>730</v>
      </c>
      <c r="B253" s="59">
        <f>'AFORO-Boy.-Calle 43'!D927</f>
        <v>745</v>
      </c>
      <c r="C253" s="60" t="str">
        <f>'AFORO-Boy.-Calle 43'!F927</f>
        <v>10(2)</v>
      </c>
      <c r="D253" s="67">
        <f>'AFORO-Boy.-Calle 43'!G927</f>
        <v>0</v>
      </c>
      <c r="E253" s="67">
        <f>'AFORO-Boy.-Calle 43'!H927</f>
        <v>0</v>
      </c>
      <c r="F253" s="67">
        <f>'AFORO-Boy.-Calle 43'!I927</f>
        <v>0</v>
      </c>
      <c r="G253" s="67">
        <f>'AFORO-Boy.-Calle 43'!J927</f>
        <v>0</v>
      </c>
    </row>
    <row r="254" spans="1:7" x14ac:dyDescent="0.25">
      <c r="A254" s="59">
        <f>'AFORO-Boy.-Calle 43'!C928</f>
        <v>745</v>
      </c>
      <c r="B254" s="59">
        <f>'AFORO-Boy.-Calle 43'!D928</f>
        <v>800</v>
      </c>
      <c r="C254" s="60" t="str">
        <f>'AFORO-Boy.-Calle 43'!F928</f>
        <v>10(2)</v>
      </c>
      <c r="D254" s="67">
        <f>'AFORO-Boy.-Calle 43'!G928</f>
        <v>0</v>
      </c>
      <c r="E254" s="67">
        <f>'AFORO-Boy.-Calle 43'!H928</f>
        <v>0</v>
      </c>
      <c r="F254" s="67">
        <f>'AFORO-Boy.-Calle 43'!I928</f>
        <v>0</v>
      </c>
      <c r="G254" s="67">
        <f>'AFORO-Boy.-Calle 43'!J928</f>
        <v>0</v>
      </c>
    </row>
    <row r="255" spans="1:7" x14ac:dyDescent="0.25">
      <c r="A255" s="59">
        <f>'AFORO-Boy.-Calle 43'!C929</f>
        <v>800</v>
      </c>
      <c r="B255" s="59">
        <f>'AFORO-Boy.-Calle 43'!D929</f>
        <v>815</v>
      </c>
      <c r="C255" s="60" t="str">
        <f>'AFORO-Boy.-Calle 43'!F929</f>
        <v>10(2)</v>
      </c>
      <c r="D255" s="67">
        <f>'AFORO-Boy.-Calle 43'!G929</f>
        <v>0</v>
      </c>
      <c r="E255" s="67">
        <f>'AFORO-Boy.-Calle 43'!H929</f>
        <v>0</v>
      </c>
      <c r="F255" s="67">
        <f>'AFORO-Boy.-Calle 43'!I929</f>
        <v>0</v>
      </c>
      <c r="G255" s="67">
        <f>'AFORO-Boy.-Calle 43'!J929</f>
        <v>0</v>
      </c>
    </row>
    <row r="256" spans="1:7" x14ac:dyDescent="0.25">
      <c r="A256" s="59">
        <f>'AFORO-Boy.-Calle 43'!C930</f>
        <v>815</v>
      </c>
      <c r="B256" s="59">
        <f>'AFORO-Boy.-Calle 43'!D930</f>
        <v>830</v>
      </c>
      <c r="C256" s="60" t="str">
        <f>'AFORO-Boy.-Calle 43'!F930</f>
        <v>10(2)</v>
      </c>
      <c r="D256" s="67">
        <f>'AFORO-Boy.-Calle 43'!G930</f>
        <v>0</v>
      </c>
      <c r="E256" s="67">
        <f>'AFORO-Boy.-Calle 43'!H930</f>
        <v>0</v>
      </c>
      <c r="F256" s="67">
        <f>'AFORO-Boy.-Calle 43'!I930</f>
        <v>0</v>
      </c>
      <c r="G256" s="67">
        <f>'AFORO-Boy.-Calle 43'!J930</f>
        <v>0</v>
      </c>
    </row>
    <row r="257" spans="1:7" x14ac:dyDescent="0.25">
      <c r="A257" s="59">
        <f>'AFORO-Boy.-Calle 43'!C931</f>
        <v>830</v>
      </c>
      <c r="B257" s="59">
        <f>'AFORO-Boy.-Calle 43'!D931</f>
        <v>845</v>
      </c>
      <c r="C257" s="60" t="str">
        <f>'AFORO-Boy.-Calle 43'!F931</f>
        <v>10(2)</v>
      </c>
      <c r="D257" s="67">
        <f>'AFORO-Boy.-Calle 43'!G931</f>
        <v>0</v>
      </c>
      <c r="E257" s="67">
        <f>'AFORO-Boy.-Calle 43'!H931</f>
        <v>0</v>
      </c>
      <c r="F257" s="67">
        <f>'AFORO-Boy.-Calle 43'!I931</f>
        <v>0</v>
      </c>
      <c r="G257" s="67">
        <f>'AFORO-Boy.-Calle 43'!J931</f>
        <v>0</v>
      </c>
    </row>
    <row r="258" spans="1:7" x14ac:dyDescent="0.25">
      <c r="A258" s="59">
        <f>'AFORO-Boy.-Calle 43'!C932</f>
        <v>845</v>
      </c>
      <c r="B258" s="59">
        <f>'AFORO-Boy.-Calle 43'!D932</f>
        <v>900</v>
      </c>
      <c r="C258" s="60" t="str">
        <f>'AFORO-Boy.-Calle 43'!F932</f>
        <v>10(2)</v>
      </c>
      <c r="D258" s="67">
        <f>'AFORO-Boy.-Calle 43'!G932</f>
        <v>0</v>
      </c>
      <c r="E258" s="67">
        <f>'AFORO-Boy.-Calle 43'!H932</f>
        <v>0</v>
      </c>
      <c r="F258" s="67">
        <f>'AFORO-Boy.-Calle 43'!I932</f>
        <v>0</v>
      </c>
      <c r="G258" s="67">
        <f>'AFORO-Boy.-Calle 43'!J932</f>
        <v>0</v>
      </c>
    </row>
    <row r="259" spans="1:7" x14ac:dyDescent="0.25">
      <c r="A259" s="59">
        <f>'AFORO-Boy.-Calle 43'!C933</f>
        <v>900</v>
      </c>
      <c r="B259" s="59">
        <f>'AFORO-Boy.-Calle 43'!D933</f>
        <v>915</v>
      </c>
      <c r="C259" s="60" t="str">
        <f>'AFORO-Boy.-Calle 43'!F933</f>
        <v>10(2)</v>
      </c>
      <c r="D259" s="67">
        <f>'AFORO-Boy.-Calle 43'!G933</f>
        <v>0</v>
      </c>
      <c r="E259" s="67">
        <f>'AFORO-Boy.-Calle 43'!H933</f>
        <v>0</v>
      </c>
      <c r="F259" s="67">
        <f>'AFORO-Boy.-Calle 43'!I933</f>
        <v>0</v>
      </c>
      <c r="G259" s="67">
        <f>'AFORO-Boy.-Calle 43'!J933</f>
        <v>0</v>
      </c>
    </row>
    <row r="260" spans="1:7" x14ac:dyDescent="0.25">
      <c r="A260" s="59">
        <f>'AFORO-Boy.-Calle 43'!C934</f>
        <v>915</v>
      </c>
      <c r="B260" s="59">
        <f>'AFORO-Boy.-Calle 43'!D934</f>
        <v>930</v>
      </c>
      <c r="C260" s="60" t="str">
        <f>'AFORO-Boy.-Calle 43'!F934</f>
        <v>10(2)</v>
      </c>
      <c r="D260" s="67">
        <f>'AFORO-Boy.-Calle 43'!G934</f>
        <v>0</v>
      </c>
      <c r="E260" s="67">
        <f>'AFORO-Boy.-Calle 43'!H934</f>
        <v>0</v>
      </c>
      <c r="F260" s="67">
        <f>'AFORO-Boy.-Calle 43'!I934</f>
        <v>0</v>
      </c>
      <c r="G260" s="67">
        <f>'AFORO-Boy.-Calle 43'!J934</f>
        <v>0</v>
      </c>
    </row>
    <row r="261" spans="1:7" x14ac:dyDescent="0.25">
      <c r="A261" s="59">
        <f>'AFORO-Boy.-Calle 43'!C935</f>
        <v>930</v>
      </c>
      <c r="B261" s="59">
        <f>'AFORO-Boy.-Calle 43'!D935</f>
        <v>945</v>
      </c>
      <c r="C261" s="60" t="str">
        <f>'AFORO-Boy.-Calle 43'!F935</f>
        <v>10(2)</v>
      </c>
      <c r="D261" s="67">
        <f>'AFORO-Boy.-Calle 43'!G935</f>
        <v>0</v>
      </c>
      <c r="E261" s="67">
        <f>'AFORO-Boy.-Calle 43'!H935</f>
        <v>0</v>
      </c>
      <c r="F261" s="67">
        <f>'AFORO-Boy.-Calle 43'!I935</f>
        <v>0</v>
      </c>
      <c r="G261" s="67">
        <f>'AFORO-Boy.-Calle 43'!J935</f>
        <v>0</v>
      </c>
    </row>
    <row r="262" spans="1:7" x14ac:dyDescent="0.25">
      <c r="A262" s="59">
        <f>'AFORO-Boy.-Calle 43'!C936</f>
        <v>945</v>
      </c>
      <c r="B262" s="59">
        <f>'AFORO-Boy.-Calle 43'!D936</f>
        <v>1000</v>
      </c>
      <c r="C262" s="60" t="str">
        <f>'AFORO-Boy.-Calle 43'!F936</f>
        <v>10(2)</v>
      </c>
      <c r="D262" s="67">
        <f>'AFORO-Boy.-Calle 43'!G936</f>
        <v>0</v>
      </c>
      <c r="E262" s="67">
        <f>'AFORO-Boy.-Calle 43'!H936</f>
        <v>0</v>
      </c>
      <c r="F262" s="67">
        <f>'AFORO-Boy.-Calle 43'!I936</f>
        <v>0</v>
      </c>
      <c r="G262" s="67">
        <f>'AFORO-Boy.-Calle 43'!J936</f>
        <v>0</v>
      </c>
    </row>
    <row r="263" spans="1:7" x14ac:dyDescent="0.25">
      <c r="A263" s="59">
        <f>'AFORO-Boy.-Calle 43'!C937</f>
        <v>1000</v>
      </c>
      <c r="B263" s="59">
        <f>'AFORO-Boy.-Calle 43'!D937</f>
        <v>1015</v>
      </c>
      <c r="C263" s="60" t="str">
        <f>'AFORO-Boy.-Calle 43'!F937</f>
        <v>10(2)</v>
      </c>
      <c r="D263" s="67">
        <f>'AFORO-Boy.-Calle 43'!G937</f>
        <v>0</v>
      </c>
      <c r="E263" s="67">
        <f>'AFORO-Boy.-Calle 43'!H937</f>
        <v>0</v>
      </c>
      <c r="F263" s="67">
        <f>'AFORO-Boy.-Calle 43'!I937</f>
        <v>0</v>
      </c>
      <c r="G263" s="67">
        <f>'AFORO-Boy.-Calle 43'!J937</f>
        <v>0</v>
      </c>
    </row>
    <row r="264" spans="1:7" x14ac:dyDescent="0.25">
      <c r="A264" s="59">
        <f>'AFORO-Boy.-Calle 43'!C938</f>
        <v>1015</v>
      </c>
      <c r="B264" s="59">
        <f>'AFORO-Boy.-Calle 43'!D938</f>
        <v>1030</v>
      </c>
      <c r="C264" s="60" t="str">
        <f>'AFORO-Boy.-Calle 43'!F938</f>
        <v>10(2)</v>
      </c>
      <c r="D264" s="67">
        <f>'AFORO-Boy.-Calle 43'!G938</f>
        <v>0</v>
      </c>
      <c r="E264" s="67">
        <f>'AFORO-Boy.-Calle 43'!H938</f>
        <v>0</v>
      </c>
      <c r="F264" s="67">
        <f>'AFORO-Boy.-Calle 43'!I938</f>
        <v>0</v>
      </c>
      <c r="G264" s="67">
        <f>'AFORO-Boy.-Calle 43'!J938</f>
        <v>0</v>
      </c>
    </row>
    <row r="265" spans="1:7" x14ac:dyDescent="0.25">
      <c r="A265" s="59">
        <f>'AFORO-Boy.-Calle 43'!C939</f>
        <v>1030</v>
      </c>
      <c r="B265" s="59">
        <f>'AFORO-Boy.-Calle 43'!D939</f>
        <v>1045</v>
      </c>
      <c r="C265" s="60" t="str">
        <f>'AFORO-Boy.-Calle 43'!F939</f>
        <v>10(2)</v>
      </c>
      <c r="D265" s="67">
        <f>'AFORO-Boy.-Calle 43'!G939</f>
        <v>0</v>
      </c>
      <c r="E265" s="67">
        <f>'AFORO-Boy.-Calle 43'!H939</f>
        <v>0</v>
      </c>
      <c r="F265" s="67">
        <f>'AFORO-Boy.-Calle 43'!I939</f>
        <v>0</v>
      </c>
      <c r="G265" s="67">
        <f>'AFORO-Boy.-Calle 43'!J939</f>
        <v>0</v>
      </c>
    </row>
    <row r="266" spans="1:7" x14ac:dyDescent="0.25">
      <c r="A266" s="59">
        <f>'AFORO-Boy.-Calle 43'!C940</f>
        <v>1045</v>
      </c>
      <c r="B266" s="59">
        <f>'AFORO-Boy.-Calle 43'!D940</f>
        <v>1100</v>
      </c>
      <c r="C266" s="60" t="str">
        <f>'AFORO-Boy.-Calle 43'!F940</f>
        <v>10(2)</v>
      </c>
      <c r="D266" s="67">
        <f>'AFORO-Boy.-Calle 43'!G940</f>
        <v>0</v>
      </c>
      <c r="E266" s="67">
        <f>'AFORO-Boy.-Calle 43'!H940</f>
        <v>0</v>
      </c>
      <c r="F266" s="67">
        <f>'AFORO-Boy.-Calle 43'!I940</f>
        <v>0</v>
      </c>
      <c r="G266" s="67">
        <f>'AFORO-Boy.-Calle 43'!J940</f>
        <v>0</v>
      </c>
    </row>
    <row r="267" spans="1:7" x14ac:dyDescent="0.25">
      <c r="A267" s="59">
        <f>'AFORO-Boy.-Calle 43'!C941</f>
        <v>1100</v>
      </c>
      <c r="B267" s="59">
        <f>'AFORO-Boy.-Calle 43'!D941</f>
        <v>1115</v>
      </c>
      <c r="C267" s="60" t="str">
        <f>'AFORO-Boy.-Calle 43'!F941</f>
        <v>10(2)</v>
      </c>
      <c r="D267" s="67">
        <f>'AFORO-Boy.-Calle 43'!G941</f>
        <v>0</v>
      </c>
      <c r="E267" s="67">
        <f>'AFORO-Boy.-Calle 43'!H941</f>
        <v>0</v>
      </c>
      <c r="F267" s="67">
        <f>'AFORO-Boy.-Calle 43'!I941</f>
        <v>0</v>
      </c>
      <c r="G267" s="67">
        <f>'AFORO-Boy.-Calle 43'!J941</f>
        <v>0</v>
      </c>
    </row>
    <row r="268" spans="1:7" x14ac:dyDescent="0.25">
      <c r="A268" s="59">
        <f>'AFORO-Boy.-Calle 43'!C942</f>
        <v>1115</v>
      </c>
      <c r="B268" s="59">
        <f>'AFORO-Boy.-Calle 43'!D942</f>
        <v>1130</v>
      </c>
      <c r="C268" s="60" t="str">
        <f>'AFORO-Boy.-Calle 43'!F942</f>
        <v>10(2)</v>
      </c>
      <c r="D268" s="67">
        <f>'AFORO-Boy.-Calle 43'!G942</f>
        <v>0</v>
      </c>
      <c r="E268" s="67">
        <f>'AFORO-Boy.-Calle 43'!H942</f>
        <v>0</v>
      </c>
      <c r="F268" s="67">
        <f>'AFORO-Boy.-Calle 43'!I942</f>
        <v>0</v>
      </c>
      <c r="G268" s="67">
        <f>'AFORO-Boy.-Calle 43'!J942</f>
        <v>0</v>
      </c>
    </row>
    <row r="269" spans="1:7" x14ac:dyDescent="0.25">
      <c r="A269" s="59">
        <f>'AFORO-Boy.-Calle 43'!C943</f>
        <v>1130</v>
      </c>
      <c r="B269" s="59">
        <f>'AFORO-Boy.-Calle 43'!D943</f>
        <v>1145</v>
      </c>
      <c r="C269" s="60" t="str">
        <f>'AFORO-Boy.-Calle 43'!F943</f>
        <v>10(2)</v>
      </c>
      <c r="D269" s="67">
        <f>'AFORO-Boy.-Calle 43'!G943</f>
        <v>0</v>
      </c>
      <c r="E269" s="67">
        <f>'AFORO-Boy.-Calle 43'!H943</f>
        <v>0</v>
      </c>
      <c r="F269" s="67">
        <f>'AFORO-Boy.-Calle 43'!I943</f>
        <v>0</v>
      </c>
      <c r="G269" s="67">
        <f>'AFORO-Boy.-Calle 43'!J943</f>
        <v>0</v>
      </c>
    </row>
    <row r="270" spans="1:7" x14ac:dyDescent="0.25">
      <c r="A270" s="59">
        <f>'AFORO-Boy.-Calle 43'!C944</f>
        <v>1145</v>
      </c>
      <c r="B270" s="59">
        <f>'AFORO-Boy.-Calle 43'!D944</f>
        <v>1200</v>
      </c>
      <c r="C270" s="60" t="str">
        <f>'AFORO-Boy.-Calle 43'!F944</f>
        <v>10(2)</v>
      </c>
      <c r="D270" s="67">
        <f>'AFORO-Boy.-Calle 43'!G944</f>
        <v>0</v>
      </c>
      <c r="E270" s="67">
        <f>'AFORO-Boy.-Calle 43'!H944</f>
        <v>0</v>
      </c>
      <c r="F270" s="67">
        <f>'AFORO-Boy.-Calle 43'!I944</f>
        <v>0</v>
      </c>
      <c r="G270" s="67">
        <f>'AFORO-Boy.-Calle 43'!J944</f>
        <v>0</v>
      </c>
    </row>
    <row r="271" spans="1:7" x14ac:dyDescent="0.25">
      <c r="A271" s="59">
        <f>'AFORO-Boy.-Calle 43'!C945</f>
        <v>1200</v>
      </c>
      <c r="B271" s="59">
        <f>'AFORO-Boy.-Calle 43'!D945</f>
        <v>1215</v>
      </c>
      <c r="C271" s="60" t="str">
        <f>'AFORO-Boy.-Calle 43'!F945</f>
        <v>10(2)</v>
      </c>
      <c r="D271" s="67">
        <f>'AFORO-Boy.-Calle 43'!G945</f>
        <v>0</v>
      </c>
      <c r="E271" s="67">
        <f>'AFORO-Boy.-Calle 43'!H945</f>
        <v>0</v>
      </c>
      <c r="F271" s="67">
        <f>'AFORO-Boy.-Calle 43'!I945</f>
        <v>0</v>
      </c>
      <c r="G271" s="67">
        <f>'AFORO-Boy.-Calle 43'!J945</f>
        <v>0</v>
      </c>
    </row>
    <row r="272" spans="1:7" x14ac:dyDescent="0.25">
      <c r="A272" s="59">
        <f>'AFORO-Boy.-Calle 43'!C946</f>
        <v>1215</v>
      </c>
      <c r="B272" s="59">
        <f>'AFORO-Boy.-Calle 43'!D946</f>
        <v>1230</v>
      </c>
      <c r="C272" s="60" t="str">
        <f>'AFORO-Boy.-Calle 43'!F946</f>
        <v>10(2)</v>
      </c>
      <c r="D272" s="67">
        <f>'AFORO-Boy.-Calle 43'!G946</f>
        <v>0</v>
      </c>
      <c r="E272" s="67">
        <f>'AFORO-Boy.-Calle 43'!H946</f>
        <v>0</v>
      </c>
      <c r="F272" s="67">
        <f>'AFORO-Boy.-Calle 43'!I946</f>
        <v>0</v>
      </c>
      <c r="G272" s="67">
        <f>'AFORO-Boy.-Calle 43'!J946</f>
        <v>0</v>
      </c>
    </row>
    <row r="273" spans="1:7" x14ac:dyDescent="0.25">
      <c r="A273" s="59">
        <f>'AFORO-Boy.-Calle 43'!C947</f>
        <v>1230</v>
      </c>
      <c r="B273" s="59">
        <f>'AFORO-Boy.-Calle 43'!D947</f>
        <v>1245</v>
      </c>
      <c r="C273" s="60" t="str">
        <f>'AFORO-Boy.-Calle 43'!F947</f>
        <v>10(2)</v>
      </c>
      <c r="D273" s="67">
        <f>'AFORO-Boy.-Calle 43'!G947</f>
        <v>0</v>
      </c>
      <c r="E273" s="67">
        <f>'AFORO-Boy.-Calle 43'!H947</f>
        <v>0</v>
      </c>
      <c r="F273" s="67">
        <f>'AFORO-Boy.-Calle 43'!I947</f>
        <v>0</v>
      </c>
      <c r="G273" s="67">
        <f>'AFORO-Boy.-Calle 43'!J947</f>
        <v>0</v>
      </c>
    </row>
    <row r="274" spans="1:7" x14ac:dyDescent="0.25">
      <c r="A274" s="59">
        <f>'AFORO-Boy.-Calle 43'!C948</f>
        <v>1245</v>
      </c>
      <c r="B274" s="59">
        <f>'AFORO-Boy.-Calle 43'!D948</f>
        <v>1300</v>
      </c>
      <c r="C274" s="60" t="str">
        <f>'AFORO-Boy.-Calle 43'!F948</f>
        <v>10(2)</v>
      </c>
      <c r="D274" s="67">
        <f>'AFORO-Boy.-Calle 43'!G948</f>
        <v>0</v>
      </c>
      <c r="E274" s="67">
        <f>'AFORO-Boy.-Calle 43'!H948</f>
        <v>0</v>
      </c>
      <c r="F274" s="67">
        <f>'AFORO-Boy.-Calle 43'!I948</f>
        <v>0</v>
      </c>
      <c r="G274" s="67">
        <f>'AFORO-Boy.-Calle 43'!J948</f>
        <v>0</v>
      </c>
    </row>
    <row r="275" spans="1:7" x14ac:dyDescent="0.25">
      <c r="A275" s="59">
        <f>'AFORO-Boy.-Calle 43'!C949</f>
        <v>1300</v>
      </c>
      <c r="B275" s="59">
        <f>'AFORO-Boy.-Calle 43'!D949</f>
        <v>1315</v>
      </c>
      <c r="C275" s="60" t="str">
        <f>'AFORO-Boy.-Calle 43'!F949</f>
        <v>10(2)</v>
      </c>
      <c r="D275" s="67">
        <f>'AFORO-Boy.-Calle 43'!G949</f>
        <v>0</v>
      </c>
      <c r="E275" s="67">
        <f>'AFORO-Boy.-Calle 43'!H949</f>
        <v>0</v>
      </c>
      <c r="F275" s="67">
        <f>'AFORO-Boy.-Calle 43'!I949</f>
        <v>0</v>
      </c>
      <c r="G275" s="67">
        <f>'AFORO-Boy.-Calle 43'!J949</f>
        <v>0</v>
      </c>
    </row>
    <row r="276" spans="1:7" x14ac:dyDescent="0.25">
      <c r="A276" s="59">
        <f>'AFORO-Boy.-Calle 43'!C950</f>
        <v>1315</v>
      </c>
      <c r="B276" s="59">
        <f>'AFORO-Boy.-Calle 43'!D950</f>
        <v>1330</v>
      </c>
      <c r="C276" s="60" t="str">
        <f>'AFORO-Boy.-Calle 43'!F950</f>
        <v>10(2)</v>
      </c>
      <c r="D276" s="67">
        <f>'AFORO-Boy.-Calle 43'!G950</f>
        <v>0</v>
      </c>
      <c r="E276" s="67">
        <f>'AFORO-Boy.-Calle 43'!H950</f>
        <v>0</v>
      </c>
      <c r="F276" s="67">
        <f>'AFORO-Boy.-Calle 43'!I950</f>
        <v>0</v>
      </c>
      <c r="G276" s="67">
        <f>'AFORO-Boy.-Calle 43'!J950</f>
        <v>0</v>
      </c>
    </row>
    <row r="277" spans="1:7" x14ac:dyDescent="0.25">
      <c r="A277" s="59">
        <f>'AFORO-Boy.-Calle 43'!C951</f>
        <v>1330</v>
      </c>
      <c r="B277" s="59">
        <f>'AFORO-Boy.-Calle 43'!D951</f>
        <v>1345</v>
      </c>
      <c r="C277" s="60" t="str">
        <f>'AFORO-Boy.-Calle 43'!F951</f>
        <v>10(2)</v>
      </c>
      <c r="D277" s="67">
        <f>'AFORO-Boy.-Calle 43'!G951</f>
        <v>0</v>
      </c>
      <c r="E277" s="67">
        <f>'AFORO-Boy.-Calle 43'!H951</f>
        <v>0</v>
      </c>
      <c r="F277" s="67">
        <f>'AFORO-Boy.-Calle 43'!I951</f>
        <v>0</v>
      </c>
      <c r="G277" s="67">
        <f>'AFORO-Boy.-Calle 43'!J951</f>
        <v>0</v>
      </c>
    </row>
    <row r="278" spans="1:7" x14ac:dyDescent="0.25">
      <c r="A278" s="59">
        <f>'AFORO-Boy.-Calle 43'!C952</f>
        <v>1345</v>
      </c>
      <c r="B278" s="59">
        <f>'AFORO-Boy.-Calle 43'!D952</f>
        <v>1400</v>
      </c>
      <c r="C278" s="60" t="str">
        <f>'AFORO-Boy.-Calle 43'!F952</f>
        <v>10(2)</v>
      </c>
      <c r="D278" s="67">
        <f>'AFORO-Boy.-Calle 43'!G952</f>
        <v>0</v>
      </c>
      <c r="E278" s="67">
        <f>'AFORO-Boy.-Calle 43'!H952</f>
        <v>0</v>
      </c>
      <c r="F278" s="67">
        <f>'AFORO-Boy.-Calle 43'!I952</f>
        <v>0</v>
      </c>
      <c r="G278" s="67">
        <f>'AFORO-Boy.-Calle 43'!J952</f>
        <v>0</v>
      </c>
    </row>
    <row r="279" spans="1:7" x14ac:dyDescent="0.25">
      <c r="A279" s="59">
        <f>'AFORO-Boy.-Calle 43'!C953</f>
        <v>1400</v>
      </c>
      <c r="B279" s="59">
        <f>'AFORO-Boy.-Calle 43'!D953</f>
        <v>1415</v>
      </c>
      <c r="C279" s="60" t="str">
        <f>'AFORO-Boy.-Calle 43'!F953</f>
        <v>10(2)</v>
      </c>
      <c r="D279" s="67">
        <f>'AFORO-Boy.-Calle 43'!G953</f>
        <v>0</v>
      </c>
      <c r="E279" s="67">
        <f>'AFORO-Boy.-Calle 43'!H953</f>
        <v>0</v>
      </c>
      <c r="F279" s="67">
        <f>'AFORO-Boy.-Calle 43'!I953</f>
        <v>0</v>
      </c>
      <c r="G279" s="67">
        <f>'AFORO-Boy.-Calle 43'!J953</f>
        <v>0</v>
      </c>
    </row>
    <row r="280" spans="1:7" x14ac:dyDescent="0.25">
      <c r="A280" s="59">
        <f>'AFORO-Boy.-Calle 43'!C954</f>
        <v>1415</v>
      </c>
      <c r="B280" s="59">
        <f>'AFORO-Boy.-Calle 43'!D954</f>
        <v>1430</v>
      </c>
      <c r="C280" s="60" t="str">
        <f>'AFORO-Boy.-Calle 43'!F954</f>
        <v>10(2)</v>
      </c>
      <c r="D280" s="67">
        <f>'AFORO-Boy.-Calle 43'!G954</f>
        <v>0</v>
      </c>
      <c r="E280" s="67">
        <f>'AFORO-Boy.-Calle 43'!H954</f>
        <v>0</v>
      </c>
      <c r="F280" s="67">
        <f>'AFORO-Boy.-Calle 43'!I954</f>
        <v>0</v>
      </c>
      <c r="G280" s="67">
        <f>'AFORO-Boy.-Calle 43'!J954</f>
        <v>0</v>
      </c>
    </row>
    <row r="281" spans="1:7" x14ac:dyDescent="0.25">
      <c r="A281" s="59">
        <f>'AFORO-Boy.-Calle 43'!C955</f>
        <v>1430</v>
      </c>
      <c r="B281" s="59">
        <f>'AFORO-Boy.-Calle 43'!D955</f>
        <v>1445</v>
      </c>
      <c r="C281" s="60" t="str">
        <f>'AFORO-Boy.-Calle 43'!F955</f>
        <v>10(2)</v>
      </c>
      <c r="D281" s="67">
        <f>'AFORO-Boy.-Calle 43'!G955</f>
        <v>0</v>
      </c>
      <c r="E281" s="67">
        <f>'AFORO-Boy.-Calle 43'!H955</f>
        <v>0</v>
      </c>
      <c r="F281" s="67">
        <f>'AFORO-Boy.-Calle 43'!I955</f>
        <v>0</v>
      </c>
      <c r="G281" s="67">
        <f>'AFORO-Boy.-Calle 43'!J955</f>
        <v>0</v>
      </c>
    </row>
    <row r="282" spans="1:7" x14ac:dyDescent="0.25">
      <c r="A282" s="59">
        <f>'AFORO-Boy.-Calle 43'!C956</f>
        <v>1445</v>
      </c>
      <c r="B282" s="59">
        <f>'AFORO-Boy.-Calle 43'!D956</f>
        <v>1500</v>
      </c>
      <c r="C282" s="60" t="str">
        <f>'AFORO-Boy.-Calle 43'!F956</f>
        <v>10(2)</v>
      </c>
      <c r="D282" s="67">
        <f>'AFORO-Boy.-Calle 43'!G956</f>
        <v>0</v>
      </c>
      <c r="E282" s="67">
        <f>'AFORO-Boy.-Calle 43'!H956</f>
        <v>0</v>
      </c>
      <c r="F282" s="67">
        <f>'AFORO-Boy.-Calle 43'!I956</f>
        <v>0</v>
      </c>
      <c r="G282" s="67">
        <f>'AFORO-Boy.-Calle 43'!J956</f>
        <v>0</v>
      </c>
    </row>
    <row r="283" spans="1:7" x14ac:dyDescent="0.25">
      <c r="A283" s="59">
        <f>'AFORO-Boy.-Calle 43'!C957</f>
        <v>1500</v>
      </c>
      <c r="B283" s="59">
        <f>'AFORO-Boy.-Calle 43'!D957</f>
        <v>1515</v>
      </c>
      <c r="C283" s="60" t="str">
        <f>'AFORO-Boy.-Calle 43'!F957</f>
        <v>10(2)</v>
      </c>
      <c r="D283" s="67">
        <f>'AFORO-Boy.-Calle 43'!G957</f>
        <v>0</v>
      </c>
      <c r="E283" s="67">
        <f>'AFORO-Boy.-Calle 43'!H957</f>
        <v>0</v>
      </c>
      <c r="F283" s="67">
        <f>'AFORO-Boy.-Calle 43'!I957</f>
        <v>0</v>
      </c>
      <c r="G283" s="67">
        <f>'AFORO-Boy.-Calle 43'!J957</f>
        <v>0</v>
      </c>
    </row>
    <row r="284" spans="1:7" x14ac:dyDescent="0.25">
      <c r="A284" s="59">
        <f>'AFORO-Boy.-Calle 43'!C958</f>
        <v>1515</v>
      </c>
      <c r="B284" s="59">
        <f>'AFORO-Boy.-Calle 43'!D958</f>
        <v>1530</v>
      </c>
      <c r="C284" s="60" t="str">
        <f>'AFORO-Boy.-Calle 43'!F958</f>
        <v>10(2)</v>
      </c>
      <c r="D284" s="67">
        <f>'AFORO-Boy.-Calle 43'!G958</f>
        <v>0</v>
      </c>
      <c r="E284" s="67">
        <f>'AFORO-Boy.-Calle 43'!H958</f>
        <v>0</v>
      </c>
      <c r="F284" s="67">
        <f>'AFORO-Boy.-Calle 43'!I958</f>
        <v>0</v>
      </c>
      <c r="G284" s="67">
        <f>'AFORO-Boy.-Calle 43'!J958</f>
        <v>0</v>
      </c>
    </row>
    <row r="285" spans="1:7" x14ac:dyDescent="0.25">
      <c r="A285" s="59">
        <f>'AFORO-Boy.-Calle 43'!C959</f>
        <v>1530</v>
      </c>
      <c r="B285" s="59">
        <f>'AFORO-Boy.-Calle 43'!D959</f>
        <v>1545</v>
      </c>
      <c r="C285" s="60" t="str">
        <f>'AFORO-Boy.-Calle 43'!F959</f>
        <v>10(2)</v>
      </c>
      <c r="D285" s="67">
        <f>'AFORO-Boy.-Calle 43'!G959</f>
        <v>0</v>
      </c>
      <c r="E285" s="67">
        <f>'AFORO-Boy.-Calle 43'!H959</f>
        <v>0</v>
      </c>
      <c r="F285" s="67">
        <f>'AFORO-Boy.-Calle 43'!I959</f>
        <v>0</v>
      </c>
      <c r="G285" s="67">
        <f>'AFORO-Boy.-Calle 43'!J959</f>
        <v>0</v>
      </c>
    </row>
    <row r="286" spans="1:7" x14ac:dyDescent="0.25">
      <c r="A286" s="59">
        <f>'AFORO-Boy.-Calle 43'!C960</f>
        <v>1545</v>
      </c>
      <c r="B286" s="59">
        <f>'AFORO-Boy.-Calle 43'!D960</f>
        <v>1600</v>
      </c>
      <c r="C286" s="60" t="str">
        <f>'AFORO-Boy.-Calle 43'!F960</f>
        <v>10(2)</v>
      </c>
      <c r="D286" s="67">
        <f>'AFORO-Boy.-Calle 43'!G960</f>
        <v>0</v>
      </c>
      <c r="E286" s="67">
        <f>'AFORO-Boy.-Calle 43'!H960</f>
        <v>0</v>
      </c>
      <c r="F286" s="67">
        <f>'AFORO-Boy.-Calle 43'!I960</f>
        <v>0</v>
      </c>
      <c r="G286" s="67">
        <f>'AFORO-Boy.-Calle 43'!J960</f>
        <v>0</v>
      </c>
    </row>
    <row r="287" spans="1:7" x14ac:dyDescent="0.25">
      <c r="A287" s="59">
        <f>'AFORO-Boy.-Calle 43'!C961</f>
        <v>1600</v>
      </c>
      <c r="B287" s="59">
        <f>'AFORO-Boy.-Calle 43'!D961</f>
        <v>1615</v>
      </c>
      <c r="C287" s="60" t="str">
        <f>'AFORO-Boy.-Calle 43'!F961</f>
        <v>10(2)</v>
      </c>
      <c r="D287" s="67">
        <f>'AFORO-Boy.-Calle 43'!G961</f>
        <v>0</v>
      </c>
      <c r="E287" s="67">
        <f>'AFORO-Boy.-Calle 43'!H961</f>
        <v>0</v>
      </c>
      <c r="F287" s="67">
        <f>'AFORO-Boy.-Calle 43'!I961</f>
        <v>0</v>
      </c>
      <c r="G287" s="67">
        <f>'AFORO-Boy.-Calle 43'!J961</f>
        <v>0</v>
      </c>
    </row>
    <row r="288" spans="1:7" x14ac:dyDescent="0.25">
      <c r="A288" s="59">
        <f>'AFORO-Boy.-Calle 43'!C962</f>
        <v>1615</v>
      </c>
      <c r="B288" s="59">
        <f>'AFORO-Boy.-Calle 43'!D962</f>
        <v>1630</v>
      </c>
      <c r="C288" s="60" t="str">
        <f>'AFORO-Boy.-Calle 43'!F962</f>
        <v>10(2)</v>
      </c>
      <c r="D288" s="67">
        <f>'AFORO-Boy.-Calle 43'!G962</f>
        <v>0</v>
      </c>
      <c r="E288" s="67">
        <f>'AFORO-Boy.-Calle 43'!H962</f>
        <v>0</v>
      </c>
      <c r="F288" s="67">
        <f>'AFORO-Boy.-Calle 43'!I962</f>
        <v>0</v>
      </c>
      <c r="G288" s="67">
        <f>'AFORO-Boy.-Calle 43'!J962</f>
        <v>0</v>
      </c>
    </row>
    <row r="289" spans="1:7" x14ac:dyDescent="0.25">
      <c r="A289" s="59">
        <f>'AFORO-Boy.-Calle 43'!C963</f>
        <v>1630</v>
      </c>
      <c r="B289" s="59">
        <f>'AFORO-Boy.-Calle 43'!D963</f>
        <v>1645</v>
      </c>
      <c r="C289" s="60" t="str">
        <f>'AFORO-Boy.-Calle 43'!F963</f>
        <v>10(2)</v>
      </c>
      <c r="D289" s="67">
        <f>'AFORO-Boy.-Calle 43'!G963</f>
        <v>0</v>
      </c>
      <c r="E289" s="67">
        <f>'AFORO-Boy.-Calle 43'!H963</f>
        <v>0</v>
      </c>
      <c r="F289" s="67">
        <f>'AFORO-Boy.-Calle 43'!I963</f>
        <v>0</v>
      </c>
      <c r="G289" s="67">
        <f>'AFORO-Boy.-Calle 43'!J963</f>
        <v>0</v>
      </c>
    </row>
    <row r="290" spans="1:7" x14ac:dyDescent="0.25">
      <c r="A290" s="59">
        <f>'AFORO-Boy.-Calle 43'!C964</f>
        <v>1645</v>
      </c>
      <c r="B290" s="59">
        <f>'AFORO-Boy.-Calle 43'!D964</f>
        <v>1700</v>
      </c>
      <c r="C290" s="60" t="str">
        <f>'AFORO-Boy.-Calle 43'!F964</f>
        <v>10(2)</v>
      </c>
      <c r="D290" s="67">
        <f>'AFORO-Boy.-Calle 43'!G964</f>
        <v>0</v>
      </c>
      <c r="E290" s="67">
        <f>'AFORO-Boy.-Calle 43'!H964</f>
        <v>0</v>
      </c>
      <c r="F290" s="67">
        <f>'AFORO-Boy.-Calle 43'!I964</f>
        <v>0</v>
      </c>
      <c r="G290" s="67">
        <f>'AFORO-Boy.-Calle 43'!J964</f>
        <v>0</v>
      </c>
    </row>
    <row r="291" spans="1:7" x14ac:dyDescent="0.25">
      <c r="A291" s="59">
        <f>'AFORO-Boy.-Calle 43'!C965</f>
        <v>1700</v>
      </c>
      <c r="B291" s="59">
        <f>'AFORO-Boy.-Calle 43'!D965</f>
        <v>1715</v>
      </c>
      <c r="C291" s="60" t="str">
        <f>'AFORO-Boy.-Calle 43'!F965</f>
        <v>10(2)</v>
      </c>
      <c r="D291" s="67">
        <f>'AFORO-Boy.-Calle 43'!G965</f>
        <v>0</v>
      </c>
      <c r="E291" s="67">
        <f>'AFORO-Boy.-Calle 43'!H965</f>
        <v>0</v>
      </c>
      <c r="F291" s="67">
        <f>'AFORO-Boy.-Calle 43'!I965</f>
        <v>0</v>
      </c>
      <c r="G291" s="67">
        <f>'AFORO-Boy.-Calle 43'!J965</f>
        <v>0</v>
      </c>
    </row>
    <row r="292" spans="1:7" x14ac:dyDescent="0.25">
      <c r="A292" s="59">
        <f>'AFORO-Boy.-Calle 43'!C966</f>
        <v>1715</v>
      </c>
      <c r="B292" s="59">
        <f>'AFORO-Boy.-Calle 43'!D966</f>
        <v>1730</v>
      </c>
      <c r="C292" s="60" t="str">
        <f>'AFORO-Boy.-Calle 43'!F966</f>
        <v>10(2)</v>
      </c>
      <c r="D292" s="67">
        <f>'AFORO-Boy.-Calle 43'!G966</f>
        <v>0</v>
      </c>
      <c r="E292" s="67">
        <f>'AFORO-Boy.-Calle 43'!H966</f>
        <v>0</v>
      </c>
      <c r="F292" s="67">
        <f>'AFORO-Boy.-Calle 43'!I966</f>
        <v>0</v>
      </c>
      <c r="G292" s="67">
        <f>'AFORO-Boy.-Calle 43'!J966</f>
        <v>0</v>
      </c>
    </row>
    <row r="293" spans="1:7" x14ac:dyDescent="0.25">
      <c r="A293" s="59">
        <f>'AFORO-Boy.-Calle 43'!C967</f>
        <v>1730</v>
      </c>
      <c r="B293" s="59">
        <f>'AFORO-Boy.-Calle 43'!D967</f>
        <v>1745</v>
      </c>
      <c r="C293" s="60" t="str">
        <f>'AFORO-Boy.-Calle 43'!F967</f>
        <v>10(2)</v>
      </c>
      <c r="D293" s="67">
        <f>'AFORO-Boy.-Calle 43'!G967</f>
        <v>0</v>
      </c>
      <c r="E293" s="67">
        <f>'AFORO-Boy.-Calle 43'!H967</f>
        <v>0</v>
      </c>
      <c r="F293" s="67">
        <f>'AFORO-Boy.-Calle 43'!I967</f>
        <v>0</v>
      </c>
      <c r="G293" s="67">
        <f>'AFORO-Boy.-Calle 43'!J967</f>
        <v>0</v>
      </c>
    </row>
    <row r="294" spans="1:7" x14ac:dyDescent="0.25">
      <c r="A294" s="59">
        <f>'AFORO-Boy.-Calle 43'!C968</f>
        <v>1745</v>
      </c>
      <c r="B294" s="59">
        <f>'AFORO-Boy.-Calle 43'!D968</f>
        <v>1800</v>
      </c>
      <c r="C294" s="60" t="str">
        <f>'AFORO-Boy.-Calle 43'!F968</f>
        <v>10(2)</v>
      </c>
      <c r="D294" s="67">
        <f>'AFORO-Boy.-Calle 43'!G968</f>
        <v>0</v>
      </c>
      <c r="E294" s="67">
        <f>'AFORO-Boy.-Calle 43'!H968</f>
        <v>0</v>
      </c>
      <c r="F294" s="67">
        <f>'AFORO-Boy.-Calle 43'!I968</f>
        <v>0</v>
      </c>
      <c r="G294" s="67">
        <f>'AFORO-Boy.-Calle 43'!J968</f>
        <v>0</v>
      </c>
    </row>
    <row r="295" spans="1:7" x14ac:dyDescent="0.25">
      <c r="A295" s="59">
        <f>'AFORO-Boy.-Calle 43'!C969</f>
        <v>1800</v>
      </c>
      <c r="B295" s="59">
        <f>'AFORO-Boy.-Calle 43'!D969</f>
        <v>1815</v>
      </c>
      <c r="C295" s="60" t="str">
        <f>'AFORO-Boy.-Calle 43'!F969</f>
        <v>10(2)</v>
      </c>
      <c r="D295" s="67">
        <f>'AFORO-Boy.-Calle 43'!G969</f>
        <v>0</v>
      </c>
      <c r="E295" s="67">
        <f>'AFORO-Boy.-Calle 43'!H969</f>
        <v>0</v>
      </c>
      <c r="F295" s="67">
        <f>'AFORO-Boy.-Calle 43'!I969</f>
        <v>0</v>
      </c>
      <c r="G295" s="67">
        <f>'AFORO-Boy.-Calle 43'!J969</f>
        <v>0</v>
      </c>
    </row>
    <row r="296" spans="1:7" x14ac:dyDescent="0.25">
      <c r="A296" s="59">
        <f>'AFORO-Boy.-Calle 43'!C970</f>
        <v>1815</v>
      </c>
      <c r="B296" s="59">
        <f>'AFORO-Boy.-Calle 43'!D970</f>
        <v>1830</v>
      </c>
      <c r="C296" s="60" t="str">
        <f>'AFORO-Boy.-Calle 43'!F970</f>
        <v>10(2)</v>
      </c>
      <c r="D296" s="67">
        <f>'AFORO-Boy.-Calle 43'!G970</f>
        <v>0</v>
      </c>
      <c r="E296" s="67">
        <f>'AFORO-Boy.-Calle 43'!H970</f>
        <v>0</v>
      </c>
      <c r="F296" s="67">
        <f>'AFORO-Boy.-Calle 43'!I970</f>
        <v>0</v>
      </c>
      <c r="G296" s="67">
        <f>'AFORO-Boy.-Calle 43'!J970</f>
        <v>0</v>
      </c>
    </row>
    <row r="297" spans="1:7" x14ac:dyDescent="0.25">
      <c r="A297" s="59">
        <f>'AFORO-Boy.-Calle 43'!C971</f>
        <v>1830</v>
      </c>
      <c r="B297" s="59">
        <f>'AFORO-Boy.-Calle 43'!D971</f>
        <v>1845</v>
      </c>
      <c r="C297" s="60" t="str">
        <f>'AFORO-Boy.-Calle 43'!F971</f>
        <v>10(2)</v>
      </c>
      <c r="D297" s="67">
        <f>'AFORO-Boy.-Calle 43'!G971</f>
        <v>0</v>
      </c>
      <c r="E297" s="67">
        <f>'AFORO-Boy.-Calle 43'!H971</f>
        <v>0</v>
      </c>
      <c r="F297" s="67">
        <f>'AFORO-Boy.-Calle 43'!I971</f>
        <v>0</v>
      </c>
      <c r="G297" s="67">
        <f>'AFORO-Boy.-Calle 43'!J971</f>
        <v>0</v>
      </c>
    </row>
    <row r="298" spans="1:7" x14ac:dyDescent="0.25">
      <c r="A298" s="59">
        <f>'AFORO-Boy.-Calle 43'!C972</f>
        <v>1845</v>
      </c>
      <c r="B298" s="59">
        <f>'AFORO-Boy.-Calle 43'!D972</f>
        <v>1900</v>
      </c>
      <c r="C298" s="60" t="str">
        <f>'AFORO-Boy.-Calle 43'!F972</f>
        <v>10(2)</v>
      </c>
      <c r="D298" s="67">
        <f>'AFORO-Boy.-Calle 43'!G972</f>
        <v>0</v>
      </c>
      <c r="E298" s="67">
        <f>'AFORO-Boy.-Calle 43'!H972</f>
        <v>0</v>
      </c>
      <c r="F298" s="67">
        <f>'AFORO-Boy.-Calle 43'!I972</f>
        <v>0</v>
      </c>
      <c r="G298" s="67">
        <f>'AFORO-Boy.-Calle 43'!J972</f>
        <v>0</v>
      </c>
    </row>
    <row r="299" spans="1:7" x14ac:dyDescent="0.25">
      <c r="A299" s="59">
        <f>'AFORO-Boy.-Calle 43'!C973</f>
        <v>1900</v>
      </c>
      <c r="B299" s="59">
        <f>'AFORO-Boy.-Calle 43'!D973</f>
        <v>1915</v>
      </c>
      <c r="C299" s="60" t="str">
        <f>'AFORO-Boy.-Calle 43'!F973</f>
        <v>10(2)</v>
      </c>
      <c r="D299" s="67">
        <f>'AFORO-Boy.-Calle 43'!G973</f>
        <v>0</v>
      </c>
      <c r="E299" s="67">
        <f>'AFORO-Boy.-Calle 43'!H973</f>
        <v>0</v>
      </c>
      <c r="F299" s="67">
        <f>'AFORO-Boy.-Calle 43'!I973</f>
        <v>0</v>
      </c>
      <c r="G299" s="67">
        <f>'AFORO-Boy.-Calle 43'!J973</f>
        <v>0</v>
      </c>
    </row>
    <row r="300" spans="1:7" x14ac:dyDescent="0.25">
      <c r="A300" s="59">
        <f>'AFORO-Boy.-Calle 43'!C974</f>
        <v>1915</v>
      </c>
      <c r="B300" s="59">
        <f>'AFORO-Boy.-Calle 43'!D974</f>
        <v>1930</v>
      </c>
      <c r="C300" s="60" t="str">
        <f>'AFORO-Boy.-Calle 43'!F974</f>
        <v>10(2)</v>
      </c>
      <c r="D300" s="67">
        <f>'AFORO-Boy.-Calle 43'!G974</f>
        <v>0</v>
      </c>
      <c r="E300" s="67">
        <f>'AFORO-Boy.-Calle 43'!H974</f>
        <v>0</v>
      </c>
      <c r="F300" s="67">
        <f>'AFORO-Boy.-Calle 43'!I974</f>
        <v>0</v>
      </c>
      <c r="G300" s="67">
        <f>'AFORO-Boy.-Calle 43'!J974</f>
        <v>0</v>
      </c>
    </row>
    <row r="301" spans="1:7" x14ac:dyDescent="0.25">
      <c r="A301" s="59">
        <f>'AFORO-Boy.-Calle 43'!C975</f>
        <v>1930</v>
      </c>
      <c r="B301" s="59">
        <f>'AFORO-Boy.-Calle 43'!D975</f>
        <v>1945</v>
      </c>
      <c r="C301" s="60" t="str">
        <f>'AFORO-Boy.-Calle 43'!F975</f>
        <v>10(2)</v>
      </c>
      <c r="D301" s="67">
        <f>'AFORO-Boy.-Calle 43'!G975</f>
        <v>0</v>
      </c>
      <c r="E301" s="67">
        <f>'AFORO-Boy.-Calle 43'!H975</f>
        <v>0</v>
      </c>
      <c r="F301" s="67">
        <f>'AFORO-Boy.-Calle 43'!I975</f>
        <v>0</v>
      </c>
      <c r="G301" s="67">
        <f>'AFORO-Boy.-Calle 43'!J975</f>
        <v>0</v>
      </c>
    </row>
    <row r="302" spans="1:7" x14ac:dyDescent="0.25">
      <c r="A302" s="59">
        <f>'AFORO-Boy.-Calle 43'!C976</f>
        <v>1945</v>
      </c>
      <c r="B302" s="59">
        <f>'AFORO-Boy.-Calle 43'!D976</f>
        <v>2000</v>
      </c>
      <c r="C302" s="60" t="str">
        <f>'AFORO-Boy.-Calle 43'!F976</f>
        <v>10(2)</v>
      </c>
      <c r="D302" s="67">
        <f>'AFORO-Boy.-Calle 43'!G976</f>
        <v>0</v>
      </c>
      <c r="E302" s="67">
        <f>'AFORO-Boy.-Calle 43'!H976</f>
        <v>0</v>
      </c>
      <c r="F302" s="67">
        <f>'AFORO-Boy.-Calle 43'!I976</f>
        <v>0</v>
      </c>
      <c r="G302" s="67">
        <f>'AFORO-Boy.-Calle 43'!J976</f>
        <v>0</v>
      </c>
    </row>
    <row r="303" spans="1:7" x14ac:dyDescent="0.25">
      <c r="A303" s="59"/>
    </row>
    <row r="304" spans="1:7" x14ac:dyDescent="0.25">
      <c r="A304" s="59"/>
    </row>
    <row r="305" spans="1:1" x14ac:dyDescent="0.25">
      <c r="A305" s="59"/>
    </row>
    <row r="306" spans="1:1" x14ac:dyDescent="0.25">
      <c r="A306" s="59"/>
    </row>
    <row r="307" spans="1:1" x14ac:dyDescent="0.25">
      <c r="A307" s="59"/>
    </row>
    <row r="308" spans="1:1" x14ac:dyDescent="0.25">
      <c r="A308" s="59"/>
    </row>
    <row r="309" spans="1:1" x14ac:dyDescent="0.25">
      <c r="A309" s="59"/>
    </row>
    <row r="310" spans="1:1" x14ac:dyDescent="0.25">
      <c r="A310" s="59"/>
    </row>
    <row r="311" spans="1:1" x14ac:dyDescent="0.25">
      <c r="A311" s="59"/>
    </row>
    <row r="312" spans="1:1" x14ac:dyDescent="0.25">
      <c r="A312" s="59"/>
    </row>
    <row r="313" spans="1:1" x14ac:dyDescent="0.25">
      <c r="A313" s="59"/>
    </row>
    <row r="314" spans="1:1" x14ac:dyDescent="0.25">
      <c r="A314" s="59"/>
    </row>
    <row r="315" spans="1:1" x14ac:dyDescent="0.25">
      <c r="A315" s="59"/>
    </row>
    <row r="316" spans="1:1" x14ac:dyDescent="0.25">
      <c r="A316" s="59"/>
    </row>
    <row r="317" spans="1:1" x14ac:dyDescent="0.25">
      <c r="A317" s="59"/>
    </row>
    <row r="318" spans="1:1" x14ac:dyDescent="0.25">
      <c r="A318" s="59"/>
    </row>
    <row r="319" spans="1:1" x14ac:dyDescent="0.25">
      <c r="A319" s="59"/>
    </row>
    <row r="320" spans="1:1" x14ac:dyDescent="0.25">
      <c r="A320" s="59"/>
    </row>
    <row r="321" spans="1:1" x14ac:dyDescent="0.25">
      <c r="A321" s="59"/>
    </row>
    <row r="322" spans="1:1" x14ac:dyDescent="0.25">
      <c r="A322" s="59"/>
    </row>
    <row r="323" spans="1:1" x14ac:dyDescent="0.25">
      <c r="A323" s="59"/>
    </row>
    <row r="324" spans="1:1" x14ac:dyDescent="0.25">
      <c r="A324" s="59"/>
    </row>
    <row r="325" spans="1:1" x14ac:dyDescent="0.25">
      <c r="A325" s="59"/>
    </row>
    <row r="326" spans="1:1" x14ac:dyDescent="0.25">
      <c r="A326" s="59"/>
    </row>
    <row r="327" spans="1:1" x14ac:dyDescent="0.25">
      <c r="A327" s="59"/>
    </row>
    <row r="328" spans="1:1" x14ac:dyDescent="0.25">
      <c r="A328" s="59"/>
    </row>
    <row r="329" spans="1:1" x14ac:dyDescent="0.25">
      <c r="A329" s="59"/>
    </row>
    <row r="330" spans="1:1" x14ac:dyDescent="0.25">
      <c r="A330" s="59"/>
    </row>
    <row r="331" spans="1:1" x14ac:dyDescent="0.25">
      <c r="A331" s="59"/>
    </row>
    <row r="332" spans="1:1" x14ac:dyDescent="0.25">
      <c r="A332" s="59"/>
    </row>
    <row r="333" spans="1:1" x14ac:dyDescent="0.25">
      <c r="A333" s="59"/>
    </row>
    <row r="334" spans="1:1" x14ac:dyDescent="0.25">
      <c r="A334" s="59"/>
    </row>
    <row r="335" spans="1:1" x14ac:dyDescent="0.25">
      <c r="A335" s="59"/>
    </row>
    <row r="336" spans="1:1" x14ac:dyDescent="0.25">
      <c r="A336" s="59"/>
    </row>
    <row r="337" spans="1:1" x14ac:dyDescent="0.25">
      <c r="A337" s="59"/>
    </row>
    <row r="338" spans="1:1" x14ac:dyDescent="0.25">
      <c r="A338" s="59"/>
    </row>
    <row r="339" spans="1:1" x14ac:dyDescent="0.25">
      <c r="A339" s="59"/>
    </row>
    <row r="340" spans="1:1" x14ac:dyDescent="0.25">
      <c r="A340" s="59"/>
    </row>
    <row r="341" spans="1:1" x14ac:dyDescent="0.25">
      <c r="A341" s="59"/>
    </row>
    <row r="342" spans="1:1" x14ac:dyDescent="0.25">
      <c r="A342" s="59"/>
    </row>
    <row r="343" spans="1:1" x14ac:dyDescent="0.25">
      <c r="A343" s="59"/>
    </row>
    <row r="344" spans="1:1" x14ac:dyDescent="0.25">
      <c r="A344" s="59"/>
    </row>
    <row r="345" spans="1:1" x14ac:dyDescent="0.25">
      <c r="A345" s="59"/>
    </row>
    <row r="346" spans="1:1" x14ac:dyDescent="0.25">
      <c r="A346" s="59"/>
    </row>
    <row r="347" spans="1:1" x14ac:dyDescent="0.25">
      <c r="A347" s="59"/>
    </row>
    <row r="348" spans="1:1" x14ac:dyDescent="0.25">
      <c r="A348" s="59"/>
    </row>
    <row r="349" spans="1:1" x14ac:dyDescent="0.25">
      <c r="A349" s="59"/>
    </row>
    <row r="350" spans="1:1" x14ac:dyDescent="0.25">
      <c r="A350" s="59"/>
    </row>
    <row r="351" spans="1:1" x14ac:dyDescent="0.25">
      <c r="A351" s="59"/>
    </row>
    <row r="352" spans="1:1" x14ac:dyDescent="0.25">
      <c r="A352" s="59"/>
    </row>
    <row r="353" spans="1:1" x14ac:dyDescent="0.25">
      <c r="A353" s="59"/>
    </row>
    <row r="354" spans="1:1" x14ac:dyDescent="0.25">
      <c r="A354" s="59"/>
    </row>
    <row r="355" spans="1:1" x14ac:dyDescent="0.25">
      <c r="A355" s="59"/>
    </row>
    <row r="356" spans="1:1" x14ac:dyDescent="0.25">
      <c r="A356" s="59"/>
    </row>
    <row r="357" spans="1:1" x14ac:dyDescent="0.25">
      <c r="A357" s="59"/>
    </row>
    <row r="358" spans="1:1" x14ac:dyDescent="0.25">
      <c r="A358" s="59"/>
    </row>
    <row r="359" spans="1:1" x14ac:dyDescent="0.25">
      <c r="A359" s="59"/>
    </row>
    <row r="360" spans="1:1" x14ac:dyDescent="0.25">
      <c r="A360" s="59"/>
    </row>
    <row r="361" spans="1:1" x14ac:dyDescent="0.25">
      <c r="A361" s="59"/>
    </row>
    <row r="362" spans="1:1" x14ac:dyDescent="0.25">
      <c r="A362" s="59"/>
    </row>
    <row r="363" spans="1:1" x14ac:dyDescent="0.25">
      <c r="A363" s="59"/>
    </row>
    <row r="364" spans="1:1" x14ac:dyDescent="0.25">
      <c r="A364" s="59"/>
    </row>
    <row r="365" spans="1:1" x14ac:dyDescent="0.25">
      <c r="A365" s="59"/>
    </row>
    <row r="366" spans="1:1" x14ac:dyDescent="0.25">
      <c r="A366" s="59"/>
    </row>
    <row r="367" spans="1:1" x14ac:dyDescent="0.25">
      <c r="A367" s="59"/>
    </row>
    <row r="368" spans="1:1" x14ac:dyDescent="0.25">
      <c r="A368" s="59"/>
    </row>
    <row r="369" spans="1:1" x14ac:dyDescent="0.25">
      <c r="A369" s="59"/>
    </row>
    <row r="370" spans="1:1" x14ac:dyDescent="0.25">
      <c r="A370" s="59"/>
    </row>
    <row r="371" spans="1:1" x14ac:dyDescent="0.25">
      <c r="A371" s="59"/>
    </row>
    <row r="372" spans="1:1" x14ac:dyDescent="0.25">
      <c r="A372" s="59"/>
    </row>
    <row r="373" spans="1:1" x14ac:dyDescent="0.25">
      <c r="A373" s="59"/>
    </row>
    <row r="374" spans="1:1" x14ac:dyDescent="0.25">
      <c r="A374" s="59"/>
    </row>
    <row r="375" spans="1:1" x14ac:dyDescent="0.25">
      <c r="A375" s="59"/>
    </row>
    <row r="376" spans="1:1" x14ac:dyDescent="0.25">
      <c r="A376" s="59"/>
    </row>
    <row r="377" spans="1:1" x14ac:dyDescent="0.25">
      <c r="A377" s="59"/>
    </row>
    <row r="378" spans="1:1" x14ac:dyDescent="0.25">
      <c r="A378" s="59"/>
    </row>
    <row r="379" spans="1:1" x14ac:dyDescent="0.25">
      <c r="A379" s="59"/>
    </row>
    <row r="380" spans="1:1" x14ac:dyDescent="0.25">
      <c r="A380" s="59"/>
    </row>
    <row r="381" spans="1:1" x14ac:dyDescent="0.25">
      <c r="A381" s="59"/>
    </row>
    <row r="382" spans="1:1" x14ac:dyDescent="0.25">
      <c r="A382" s="59"/>
    </row>
    <row r="383" spans="1:1" x14ac:dyDescent="0.25">
      <c r="A383" s="59"/>
    </row>
    <row r="384" spans="1:1" x14ac:dyDescent="0.25">
      <c r="A384" s="59"/>
    </row>
    <row r="385" spans="1:1" x14ac:dyDescent="0.25">
      <c r="A385" s="59"/>
    </row>
    <row r="386" spans="1:1" x14ac:dyDescent="0.25">
      <c r="A386" s="59"/>
    </row>
    <row r="387" spans="1:1" x14ac:dyDescent="0.25">
      <c r="A387" s="59"/>
    </row>
    <row r="388" spans="1:1" x14ac:dyDescent="0.25">
      <c r="A388" s="59"/>
    </row>
    <row r="389" spans="1:1" x14ac:dyDescent="0.25">
      <c r="A389" s="59"/>
    </row>
    <row r="390" spans="1:1" x14ac:dyDescent="0.25">
      <c r="A390" s="59"/>
    </row>
    <row r="391" spans="1:1" x14ac:dyDescent="0.25">
      <c r="A391" s="59"/>
    </row>
    <row r="392" spans="1:1" x14ac:dyDescent="0.25">
      <c r="A392" s="59"/>
    </row>
    <row r="393" spans="1:1" x14ac:dyDescent="0.25">
      <c r="A393" s="59"/>
    </row>
    <row r="394" spans="1:1" x14ac:dyDescent="0.25">
      <c r="A394" s="59"/>
    </row>
    <row r="395" spans="1:1" x14ac:dyDescent="0.25">
      <c r="A395" s="59"/>
    </row>
    <row r="396" spans="1:1" x14ac:dyDescent="0.25">
      <c r="A396" s="59"/>
    </row>
    <row r="397" spans="1:1" x14ac:dyDescent="0.25">
      <c r="A397" s="59"/>
    </row>
    <row r="398" spans="1:1" x14ac:dyDescent="0.25">
      <c r="A398" s="59"/>
    </row>
    <row r="399" spans="1:1" x14ac:dyDescent="0.25">
      <c r="A399" s="59"/>
    </row>
    <row r="400" spans="1:1" x14ac:dyDescent="0.25">
      <c r="A400" s="59"/>
    </row>
    <row r="401" spans="1:1" x14ac:dyDescent="0.25">
      <c r="A401" s="59"/>
    </row>
    <row r="402" spans="1:1" x14ac:dyDescent="0.25">
      <c r="A402" s="59"/>
    </row>
    <row r="403" spans="1:1" x14ac:dyDescent="0.25">
      <c r="A403" s="59"/>
    </row>
    <row r="404" spans="1:1" x14ac:dyDescent="0.25">
      <c r="A404" s="59"/>
    </row>
    <row r="405" spans="1:1" x14ac:dyDescent="0.25">
      <c r="A405" s="59"/>
    </row>
    <row r="406" spans="1:1" x14ac:dyDescent="0.25">
      <c r="A406" s="59"/>
    </row>
    <row r="407" spans="1:1" x14ac:dyDescent="0.25">
      <c r="A407" s="59"/>
    </row>
    <row r="408" spans="1:1" x14ac:dyDescent="0.25">
      <c r="A408" s="59"/>
    </row>
    <row r="409" spans="1:1" x14ac:dyDescent="0.25">
      <c r="A409" s="59"/>
    </row>
    <row r="410" spans="1:1" x14ac:dyDescent="0.25">
      <c r="A410" s="59"/>
    </row>
    <row r="411" spans="1:1" x14ac:dyDescent="0.25">
      <c r="A411" s="59"/>
    </row>
    <row r="412" spans="1:1" x14ac:dyDescent="0.25">
      <c r="A412" s="59"/>
    </row>
    <row r="413" spans="1:1" x14ac:dyDescent="0.25">
      <c r="A413" s="59"/>
    </row>
    <row r="414" spans="1:1" x14ac:dyDescent="0.25">
      <c r="A414" s="59"/>
    </row>
    <row r="415" spans="1:1" x14ac:dyDescent="0.25">
      <c r="A415" s="59"/>
    </row>
    <row r="416" spans="1:1" x14ac:dyDescent="0.25">
      <c r="A416" s="59"/>
    </row>
    <row r="417" spans="1:1" x14ac:dyDescent="0.25">
      <c r="A417" s="59"/>
    </row>
    <row r="418" spans="1:1" x14ac:dyDescent="0.25">
      <c r="A418" s="59"/>
    </row>
    <row r="419" spans="1:1" x14ac:dyDescent="0.25">
      <c r="A419" s="59"/>
    </row>
    <row r="420" spans="1:1" x14ac:dyDescent="0.25">
      <c r="A420" s="59"/>
    </row>
    <row r="421" spans="1:1" x14ac:dyDescent="0.25">
      <c r="A421" s="59"/>
    </row>
    <row r="422" spans="1:1" x14ac:dyDescent="0.25">
      <c r="A422" s="59"/>
    </row>
    <row r="423" spans="1:1" x14ac:dyDescent="0.25">
      <c r="A423" s="59"/>
    </row>
    <row r="424" spans="1:1" x14ac:dyDescent="0.25">
      <c r="A424" s="59"/>
    </row>
    <row r="425" spans="1:1" x14ac:dyDescent="0.25">
      <c r="A425" s="59"/>
    </row>
    <row r="426" spans="1:1" x14ac:dyDescent="0.25">
      <c r="A426" s="59"/>
    </row>
    <row r="427" spans="1:1" x14ac:dyDescent="0.25">
      <c r="A427" s="59"/>
    </row>
    <row r="428" spans="1:1" x14ac:dyDescent="0.25">
      <c r="A428" s="59"/>
    </row>
    <row r="429" spans="1:1" x14ac:dyDescent="0.25">
      <c r="A429" s="59"/>
    </row>
    <row r="430" spans="1:1" x14ac:dyDescent="0.25">
      <c r="A430" s="59"/>
    </row>
    <row r="431" spans="1:1" x14ac:dyDescent="0.25">
      <c r="A431" s="59"/>
    </row>
    <row r="432" spans="1:1" x14ac:dyDescent="0.25">
      <c r="A432" s="59"/>
    </row>
    <row r="433" spans="1:1" x14ac:dyDescent="0.25">
      <c r="A433" s="59"/>
    </row>
    <row r="434" spans="1:1" x14ac:dyDescent="0.25">
      <c r="A434" s="59"/>
    </row>
    <row r="435" spans="1:1" x14ac:dyDescent="0.25">
      <c r="A435" s="59"/>
    </row>
    <row r="436" spans="1:1" x14ac:dyDescent="0.25">
      <c r="A436" s="59"/>
    </row>
    <row r="437" spans="1:1" x14ac:dyDescent="0.25">
      <c r="A437" s="59"/>
    </row>
    <row r="438" spans="1:1" x14ac:dyDescent="0.25">
      <c r="A438" s="59"/>
    </row>
    <row r="439" spans="1:1" x14ac:dyDescent="0.25">
      <c r="A439" s="59"/>
    </row>
    <row r="440" spans="1:1" x14ac:dyDescent="0.25">
      <c r="A440" s="59"/>
    </row>
    <row r="441" spans="1:1" x14ac:dyDescent="0.25">
      <c r="A441" s="59"/>
    </row>
    <row r="442" spans="1:1" x14ac:dyDescent="0.25">
      <c r="A442" s="59"/>
    </row>
    <row r="443" spans="1:1" x14ac:dyDescent="0.25">
      <c r="A443" s="59"/>
    </row>
    <row r="444" spans="1:1" x14ac:dyDescent="0.25">
      <c r="A444" s="59"/>
    </row>
    <row r="445" spans="1:1" x14ac:dyDescent="0.25">
      <c r="A445" s="59"/>
    </row>
    <row r="446" spans="1:1" x14ac:dyDescent="0.25">
      <c r="A446" s="59"/>
    </row>
    <row r="447" spans="1:1" x14ac:dyDescent="0.25">
      <c r="A447" s="59"/>
    </row>
    <row r="448" spans="1:1" x14ac:dyDescent="0.25">
      <c r="A448" s="59"/>
    </row>
    <row r="449" spans="1:1" x14ac:dyDescent="0.25">
      <c r="A449" s="59"/>
    </row>
    <row r="450" spans="1:1" x14ac:dyDescent="0.25">
      <c r="A450" s="59"/>
    </row>
    <row r="451" spans="1:1" x14ac:dyDescent="0.25">
      <c r="A451" s="59"/>
    </row>
    <row r="452" spans="1:1" x14ac:dyDescent="0.25">
      <c r="A452" s="59"/>
    </row>
    <row r="453" spans="1:1" x14ac:dyDescent="0.25">
      <c r="A453" s="59"/>
    </row>
    <row r="454" spans="1:1" x14ac:dyDescent="0.25">
      <c r="A454" s="59"/>
    </row>
    <row r="455" spans="1:1" x14ac:dyDescent="0.25">
      <c r="A455" s="59"/>
    </row>
    <row r="456" spans="1:1" x14ac:dyDescent="0.25">
      <c r="A456" s="59"/>
    </row>
    <row r="457" spans="1:1" x14ac:dyDescent="0.25">
      <c r="A457" s="59"/>
    </row>
    <row r="458" spans="1:1" x14ac:dyDescent="0.25">
      <c r="A458" s="59"/>
    </row>
    <row r="459" spans="1:1" x14ac:dyDescent="0.25">
      <c r="A459" s="59"/>
    </row>
    <row r="460" spans="1:1" x14ac:dyDescent="0.25">
      <c r="A460" s="59"/>
    </row>
    <row r="461" spans="1:1" x14ac:dyDescent="0.25">
      <c r="A461" s="59"/>
    </row>
    <row r="462" spans="1:1" x14ac:dyDescent="0.25">
      <c r="A462" s="59"/>
    </row>
    <row r="463" spans="1:1" x14ac:dyDescent="0.25">
      <c r="A463" s="59"/>
    </row>
    <row r="464" spans="1:1" x14ac:dyDescent="0.25">
      <c r="A464" s="59"/>
    </row>
    <row r="465" spans="1:1" x14ac:dyDescent="0.25">
      <c r="A465" s="59"/>
    </row>
    <row r="466" spans="1:1" x14ac:dyDescent="0.25">
      <c r="A466" s="59"/>
    </row>
    <row r="467" spans="1:1" x14ac:dyDescent="0.25">
      <c r="A467" s="59"/>
    </row>
    <row r="468" spans="1:1" x14ac:dyDescent="0.25">
      <c r="A468" s="59"/>
    </row>
    <row r="469" spans="1:1" x14ac:dyDescent="0.25">
      <c r="A469" s="59"/>
    </row>
    <row r="470" spans="1:1" x14ac:dyDescent="0.25">
      <c r="A470" s="59"/>
    </row>
    <row r="471" spans="1:1" x14ac:dyDescent="0.25">
      <c r="A471" s="59"/>
    </row>
    <row r="472" spans="1:1" x14ac:dyDescent="0.25">
      <c r="A472" s="59"/>
    </row>
    <row r="473" spans="1:1" x14ac:dyDescent="0.25">
      <c r="A473" s="59"/>
    </row>
    <row r="474" spans="1:1" x14ac:dyDescent="0.25">
      <c r="A474" s="59"/>
    </row>
    <row r="475" spans="1:1" x14ac:dyDescent="0.25">
      <c r="A475" s="59"/>
    </row>
    <row r="476" spans="1:1" x14ac:dyDescent="0.25">
      <c r="A476" s="59"/>
    </row>
    <row r="477" spans="1:1" x14ac:dyDescent="0.25">
      <c r="A477" s="59"/>
    </row>
    <row r="478" spans="1:1" x14ac:dyDescent="0.25">
      <c r="A478" s="59"/>
    </row>
    <row r="479" spans="1:1" x14ac:dyDescent="0.25">
      <c r="A479" s="59"/>
    </row>
    <row r="480" spans="1:1" x14ac:dyDescent="0.25">
      <c r="A480" s="59"/>
    </row>
    <row r="481" spans="1:1" x14ac:dyDescent="0.25">
      <c r="A481" s="59"/>
    </row>
    <row r="482" spans="1:1" x14ac:dyDescent="0.25">
      <c r="A482" s="59"/>
    </row>
    <row r="483" spans="1:1" x14ac:dyDescent="0.25">
      <c r="A483" s="59"/>
    </row>
    <row r="484" spans="1:1" x14ac:dyDescent="0.25">
      <c r="A484" s="59"/>
    </row>
    <row r="485" spans="1:1" x14ac:dyDescent="0.25">
      <c r="A485" s="59"/>
    </row>
    <row r="486" spans="1:1" x14ac:dyDescent="0.25">
      <c r="A486" s="59"/>
    </row>
    <row r="487" spans="1:1" x14ac:dyDescent="0.25">
      <c r="A487" s="59"/>
    </row>
    <row r="488" spans="1:1" x14ac:dyDescent="0.25">
      <c r="A488" s="59"/>
    </row>
    <row r="489" spans="1:1" x14ac:dyDescent="0.25">
      <c r="A489" s="59"/>
    </row>
    <row r="490" spans="1:1" x14ac:dyDescent="0.25">
      <c r="A490" s="59"/>
    </row>
    <row r="491" spans="1:1" x14ac:dyDescent="0.25">
      <c r="A491" s="59"/>
    </row>
    <row r="492" spans="1:1" x14ac:dyDescent="0.25">
      <c r="A492" s="59"/>
    </row>
    <row r="493" spans="1:1" x14ac:dyDescent="0.25">
      <c r="A493" s="59"/>
    </row>
    <row r="494" spans="1:1" x14ac:dyDescent="0.25">
      <c r="A494" s="59"/>
    </row>
    <row r="495" spans="1:1" x14ac:dyDescent="0.25">
      <c r="A495" s="59"/>
    </row>
    <row r="496" spans="1:1" x14ac:dyDescent="0.25">
      <c r="A496" s="59"/>
    </row>
    <row r="497" spans="1:1" x14ac:dyDescent="0.25">
      <c r="A497" s="59"/>
    </row>
    <row r="498" spans="1:1" x14ac:dyDescent="0.25">
      <c r="A498" s="59"/>
    </row>
    <row r="499" spans="1:1" x14ac:dyDescent="0.25">
      <c r="A499" s="59"/>
    </row>
    <row r="500" spans="1:1" x14ac:dyDescent="0.25">
      <c r="A500" s="59"/>
    </row>
    <row r="501" spans="1:1" x14ac:dyDescent="0.25">
      <c r="A501" s="59"/>
    </row>
    <row r="502" spans="1:1" x14ac:dyDescent="0.25">
      <c r="A502" s="59"/>
    </row>
    <row r="503" spans="1:1" x14ac:dyDescent="0.25">
      <c r="A503" s="59"/>
    </row>
    <row r="504" spans="1:1" x14ac:dyDescent="0.25">
      <c r="A504" s="59"/>
    </row>
    <row r="505" spans="1:1" x14ac:dyDescent="0.25">
      <c r="A505" s="59"/>
    </row>
    <row r="506" spans="1:1" x14ac:dyDescent="0.25">
      <c r="A506" s="59"/>
    </row>
    <row r="507" spans="1:1" x14ac:dyDescent="0.25">
      <c r="A507" s="59"/>
    </row>
    <row r="508" spans="1:1" x14ac:dyDescent="0.25">
      <c r="A508" s="59"/>
    </row>
    <row r="509" spans="1:1" x14ac:dyDescent="0.25">
      <c r="A509" s="59"/>
    </row>
    <row r="510" spans="1:1" x14ac:dyDescent="0.25">
      <c r="A510" s="59"/>
    </row>
    <row r="511" spans="1:1" x14ac:dyDescent="0.25">
      <c r="A511" s="59"/>
    </row>
    <row r="512" spans="1:1" x14ac:dyDescent="0.25">
      <c r="A512" s="59"/>
    </row>
    <row r="513" spans="1:1" x14ac:dyDescent="0.25">
      <c r="A513" s="59"/>
    </row>
    <row r="514" spans="1:1" x14ac:dyDescent="0.25">
      <c r="A514" s="59"/>
    </row>
    <row r="515" spans="1:1" x14ac:dyDescent="0.25">
      <c r="A515" s="59"/>
    </row>
    <row r="516" spans="1:1" x14ac:dyDescent="0.25">
      <c r="A516" s="59"/>
    </row>
    <row r="517" spans="1:1" x14ac:dyDescent="0.25">
      <c r="A517" s="59"/>
    </row>
    <row r="518" spans="1:1" x14ac:dyDescent="0.25">
      <c r="A518" s="59"/>
    </row>
    <row r="519" spans="1:1" x14ac:dyDescent="0.25">
      <c r="A519" s="59"/>
    </row>
    <row r="520" spans="1:1" x14ac:dyDescent="0.25">
      <c r="A520" s="59"/>
    </row>
    <row r="521" spans="1:1" x14ac:dyDescent="0.25">
      <c r="A521" s="59"/>
    </row>
    <row r="522" spans="1:1" x14ac:dyDescent="0.25">
      <c r="A522" s="59"/>
    </row>
    <row r="523" spans="1:1" x14ac:dyDescent="0.25">
      <c r="A523" s="59"/>
    </row>
    <row r="524" spans="1:1" x14ac:dyDescent="0.25">
      <c r="A524" s="59"/>
    </row>
    <row r="525" spans="1:1" x14ac:dyDescent="0.25">
      <c r="A525" s="59"/>
    </row>
    <row r="526" spans="1:1" x14ac:dyDescent="0.25">
      <c r="A526" s="59"/>
    </row>
    <row r="527" spans="1:1" x14ac:dyDescent="0.25">
      <c r="A527" s="59"/>
    </row>
    <row r="528" spans="1:1" x14ac:dyDescent="0.25">
      <c r="A528" s="59"/>
    </row>
    <row r="529" spans="1:1" x14ac:dyDescent="0.25">
      <c r="A529" s="59"/>
    </row>
    <row r="530" spans="1:1" x14ac:dyDescent="0.25">
      <c r="A530" s="59"/>
    </row>
    <row r="531" spans="1:1" x14ac:dyDescent="0.25">
      <c r="A531" s="59"/>
    </row>
    <row r="532" spans="1:1" x14ac:dyDescent="0.25">
      <c r="A532" s="59"/>
    </row>
    <row r="533" spans="1:1" x14ac:dyDescent="0.25">
      <c r="A533" s="59"/>
    </row>
    <row r="534" spans="1:1" x14ac:dyDescent="0.25">
      <c r="A534" s="59"/>
    </row>
    <row r="535" spans="1:1" x14ac:dyDescent="0.25">
      <c r="A535" s="59"/>
    </row>
    <row r="536" spans="1:1" x14ac:dyDescent="0.25">
      <c r="A536" s="59"/>
    </row>
    <row r="537" spans="1:1" x14ac:dyDescent="0.25">
      <c r="A537" s="59"/>
    </row>
    <row r="538" spans="1:1" x14ac:dyDescent="0.25">
      <c r="A538" s="59"/>
    </row>
    <row r="539" spans="1:1" x14ac:dyDescent="0.25">
      <c r="A539" s="59"/>
    </row>
    <row r="540" spans="1:1" x14ac:dyDescent="0.25">
      <c r="A540" s="59"/>
    </row>
    <row r="541" spans="1:1" x14ac:dyDescent="0.25">
      <c r="A541" s="59"/>
    </row>
    <row r="542" spans="1:1" x14ac:dyDescent="0.25">
      <c r="A542" s="59"/>
    </row>
    <row r="543" spans="1:1" x14ac:dyDescent="0.25">
      <c r="A543" s="59"/>
    </row>
    <row r="544" spans="1:1" x14ac:dyDescent="0.25">
      <c r="A544" s="59"/>
    </row>
    <row r="545" spans="1:1" x14ac:dyDescent="0.25">
      <c r="A545" s="59"/>
    </row>
    <row r="546" spans="1:1" x14ac:dyDescent="0.25">
      <c r="A546" s="59"/>
    </row>
    <row r="547" spans="1:1" x14ac:dyDescent="0.25">
      <c r="A547" s="59"/>
    </row>
    <row r="548" spans="1:1" x14ac:dyDescent="0.25">
      <c r="A548" s="59"/>
    </row>
    <row r="549" spans="1:1" x14ac:dyDescent="0.25">
      <c r="A549" s="59"/>
    </row>
    <row r="550" spans="1:1" x14ac:dyDescent="0.25">
      <c r="A550" s="59"/>
    </row>
    <row r="551" spans="1:1" x14ac:dyDescent="0.25">
      <c r="A551" s="59"/>
    </row>
    <row r="552" spans="1:1" x14ac:dyDescent="0.25">
      <c r="A552" s="59"/>
    </row>
    <row r="553" spans="1:1" x14ac:dyDescent="0.25">
      <c r="A553" s="59"/>
    </row>
    <row r="554" spans="1:1" x14ac:dyDescent="0.25">
      <c r="A554" s="59"/>
    </row>
    <row r="555" spans="1:1" x14ac:dyDescent="0.25">
      <c r="A555" s="59"/>
    </row>
    <row r="556" spans="1:1" x14ac:dyDescent="0.25">
      <c r="A556" s="59"/>
    </row>
    <row r="557" spans="1:1" x14ac:dyDescent="0.25">
      <c r="A557" s="59"/>
    </row>
    <row r="558" spans="1:1" x14ac:dyDescent="0.25">
      <c r="A558" s="59"/>
    </row>
    <row r="559" spans="1:1" x14ac:dyDescent="0.25">
      <c r="A559" s="59"/>
    </row>
    <row r="560" spans="1:1" x14ac:dyDescent="0.25">
      <c r="A560" s="59"/>
    </row>
    <row r="561" spans="1:1" x14ac:dyDescent="0.25">
      <c r="A561" s="59"/>
    </row>
    <row r="562" spans="1:1" x14ac:dyDescent="0.25">
      <c r="A562" s="59"/>
    </row>
    <row r="563" spans="1:1" x14ac:dyDescent="0.25">
      <c r="A563" s="59"/>
    </row>
    <row r="564" spans="1:1" x14ac:dyDescent="0.25">
      <c r="A564" s="59"/>
    </row>
    <row r="565" spans="1:1" x14ac:dyDescent="0.25">
      <c r="A565" s="59"/>
    </row>
    <row r="566" spans="1:1" x14ac:dyDescent="0.25">
      <c r="A566" s="59"/>
    </row>
    <row r="567" spans="1:1" x14ac:dyDescent="0.25">
      <c r="A567" s="59"/>
    </row>
    <row r="568" spans="1:1" x14ac:dyDescent="0.25">
      <c r="A568" s="59"/>
    </row>
    <row r="569" spans="1:1" x14ac:dyDescent="0.25">
      <c r="A569" s="59"/>
    </row>
    <row r="570" spans="1:1" x14ac:dyDescent="0.25">
      <c r="A570" s="59"/>
    </row>
    <row r="571" spans="1:1" x14ac:dyDescent="0.25">
      <c r="A571" s="59"/>
    </row>
    <row r="572" spans="1:1" x14ac:dyDescent="0.25">
      <c r="A572" s="59"/>
    </row>
    <row r="573" spans="1:1" x14ac:dyDescent="0.25">
      <c r="A573" s="59"/>
    </row>
    <row r="574" spans="1:1" x14ac:dyDescent="0.25">
      <c r="A574" s="59"/>
    </row>
    <row r="575" spans="1:1" x14ac:dyDescent="0.25">
      <c r="A575" s="59"/>
    </row>
    <row r="576" spans="1:1" x14ac:dyDescent="0.25">
      <c r="A576" s="59"/>
    </row>
    <row r="577" spans="1:1" x14ac:dyDescent="0.25">
      <c r="A577" s="59"/>
    </row>
    <row r="578" spans="1:1" x14ac:dyDescent="0.25">
      <c r="A578" s="59"/>
    </row>
    <row r="579" spans="1:1" x14ac:dyDescent="0.25">
      <c r="A579" s="59"/>
    </row>
    <row r="580" spans="1:1" x14ac:dyDescent="0.25">
      <c r="A580" s="59"/>
    </row>
    <row r="581" spans="1:1" x14ac:dyDescent="0.25">
      <c r="A581" s="59"/>
    </row>
    <row r="582" spans="1:1" x14ac:dyDescent="0.25">
      <c r="A582" s="59"/>
    </row>
    <row r="583" spans="1:1" x14ac:dyDescent="0.25">
      <c r="A583" s="59"/>
    </row>
    <row r="584" spans="1:1" x14ac:dyDescent="0.25">
      <c r="A584" s="59"/>
    </row>
    <row r="585" spans="1:1" x14ac:dyDescent="0.25">
      <c r="A585" s="59"/>
    </row>
    <row r="586" spans="1:1" x14ac:dyDescent="0.25">
      <c r="A586" s="59"/>
    </row>
    <row r="587" spans="1:1" x14ac:dyDescent="0.25">
      <c r="A587" s="59"/>
    </row>
    <row r="588" spans="1:1" x14ac:dyDescent="0.25">
      <c r="A588" s="59"/>
    </row>
    <row r="589" spans="1:1" x14ac:dyDescent="0.25">
      <c r="A589" s="59"/>
    </row>
    <row r="590" spans="1:1" x14ac:dyDescent="0.25">
      <c r="A590" s="59"/>
    </row>
    <row r="591" spans="1:1" x14ac:dyDescent="0.25">
      <c r="A591" s="59"/>
    </row>
    <row r="592" spans="1:1" x14ac:dyDescent="0.25">
      <c r="A592" s="59"/>
    </row>
    <row r="593" spans="1:1" x14ac:dyDescent="0.25">
      <c r="A593" s="59"/>
    </row>
    <row r="594" spans="1:1" x14ac:dyDescent="0.25">
      <c r="A594" s="59"/>
    </row>
    <row r="595" spans="1:1" x14ac:dyDescent="0.25">
      <c r="A595" s="59"/>
    </row>
    <row r="596" spans="1:1" x14ac:dyDescent="0.25">
      <c r="A596" s="59"/>
    </row>
    <row r="597" spans="1:1" x14ac:dyDescent="0.25">
      <c r="A597" s="59"/>
    </row>
    <row r="598" spans="1:1" x14ac:dyDescent="0.25">
      <c r="A598" s="59"/>
    </row>
    <row r="599" spans="1:1" x14ac:dyDescent="0.25">
      <c r="A599" s="59"/>
    </row>
    <row r="600" spans="1:1" x14ac:dyDescent="0.25">
      <c r="A600" s="59"/>
    </row>
    <row r="601" spans="1:1" x14ac:dyDescent="0.25">
      <c r="A601" s="59"/>
    </row>
    <row r="602" spans="1:1" x14ac:dyDescent="0.25">
      <c r="A602" s="59"/>
    </row>
    <row r="603" spans="1:1" x14ac:dyDescent="0.25">
      <c r="A603" s="59"/>
    </row>
    <row r="604" spans="1:1" x14ac:dyDescent="0.25">
      <c r="A604" s="59"/>
    </row>
    <row r="605" spans="1:1" x14ac:dyDescent="0.25">
      <c r="A605" s="59"/>
    </row>
    <row r="606" spans="1:1" x14ac:dyDescent="0.25">
      <c r="A606" s="59"/>
    </row>
    <row r="607" spans="1:1" x14ac:dyDescent="0.25">
      <c r="A607" s="59"/>
    </row>
    <row r="608" spans="1:1" x14ac:dyDescent="0.25">
      <c r="A608" s="59"/>
    </row>
    <row r="609" spans="1:1" x14ac:dyDescent="0.25">
      <c r="A609" s="59"/>
    </row>
    <row r="610" spans="1:1" x14ac:dyDescent="0.25">
      <c r="A610" s="59"/>
    </row>
    <row r="611" spans="1:1" x14ac:dyDescent="0.25">
      <c r="A611" s="59"/>
    </row>
    <row r="612" spans="1:1" x14ac:dyDescent="0.25">
      <c r="A612" s="59"/>
    </row>
    <row r="613" spans="1:1" x14ac:dyDescent="0.25">
      <c r="A613" s="59"/>
    </row>
    <row r="614" spans="1:1" x14ac:dyDescent="0.25">
      <c r="A614" s="59"/>
    </row>
    <row r="615" spans="1:1" x14ac:dyDescent="0.25">
      <c r="A615" s="59"/>
    </row>
    <row r="616" spans="1:1" x14ac:dyDescent="0.25">
      <c r="A616" s="59"/>
    </row>
    <row r="617" spans="1:1" x14ac:dyDescent="0.25">
      <c r="A617" s="59"/>
    </row>
    <row r="618" spans="1:1" x14ac:dyDescent="0.25">
      <c r="A618" s="59"/>
    </row>
    <row r="619" spans="1:1" x14ac:dyDescent="0.25">
      <c r="A619" s="59"/>
    </row>
    <row r="620" spans="1:1" x14ac:dyDescent="0.25">
      <c r="A620" s="59"/>
    </row>
    <row r="621" spans="1:1" x14ac:dyDescent="0.25">
      <c r="A621" s="59"/>
    </row>
    <row r="622" spans="1:1" x14ac:dyDescent="0.25">
      <c r="A622" s="59"/>
    </row>
    <row r="623" spans="1:1" x14ac:dyDescent="0.25">
      <c r="A623" s="59"/>
    </row>
    <row r="624" spans="1:1" x14ac:dyDescent="0.25">
      <c r="A624" s="59"/>
    </row>
    <row r="625" spans="1:1" x14ac:dyDescent="0.25">
      <c r="A625" s="59"/>
    </row>
  </sheetData>
  <autoFilter ref="A2:C302">
    <filterColumn colId="0" showButton="0"/>
  </autoFilter>
  <mergeCells count="17">
    <mergeCell ref="A1:G1"/>
    <mergeCell ref="A2:B2"/>
    <mergeCell ref="J1:K2"/>
    <mergeCell ref="L1:L2"/>
    <mergeCell ref="M1:P1"/>
    <mergeCell ref="J8:J12"/>
    <mergeCell ref="K8:K12"/>
    <mergeCell ref="W8:W12"/>
    <mergeCell ref="V13:W13"/>
    <mergeCell ref="Z1:AF1"/>
    <mergeCell ref="Z2:AA2"/>
    <mergeCell ref="Q1:Q2"/>
    <mergeCell ref="R1:U1"/>
    <mergeCell ref="V1:W2"/>
    <mergeCell ref="J3:J7"/>
    <mergeCell ref="K3:K7"/>
    <mergeCell ref="W3:W7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244"/>
  <sheetViews>
    <sheetView tabSelected="1" topLeftCell="J1" zoomScaleNormal="100" workbookViewId="0">
      <selection activeCell="R2" sqref="R2:U2"/>
    </sheetView>
  </sheetViews>
  <sheetFormatPr baseColWidth="10" defaultRowHeight="15" x14ac:dyDescent="0.25"/>
  <sheetData>
    <row r="1" spans="1:37" ht="19.5" thickBot="1" x14ac:dyDescent="0.3">
      <c r="A1" s="224" t="s">
        <v>55</v>
      </c>
      <c r="B1" s="225"/>
      <c r="C1" s="225"/>
      <c r="D1" s="225"/>
      <c r="E1" s="225"/>
      <c r="F1" s="225"/>
      <c r="G1" s="226"/>
      <c r="J1" s="250" t="str">
        <f>A2</f>
        <v>PERÍODO</v>
      </c>
      <c r="K1" s="251"/>
      <c r="L1" s="257" t="s">
        <v>17</v>
      </c>
      <c r="M1" s="247" t="s">
        <v>56</v>
      </c>
      <c r="N1" s="248"/>
      <c r="O1" s="248"/>
      <c r="P1" s="249"/>
      <c r="Q1" s="245" t="s">
        <v>57</v>
      </c>
      <c r="R1" s="247" t="s">
        <v>58</v>
      </c>
      <c r="S1" s="248"/>
      <c r="T1" s="248"/>
      <c r="U1" s="249"/>
      <c r="V1" s="250" t="s">
        <v>57</v>
      </c>
      <c r="W1" s="251"/>
      <c r="Z1" s="242" t="s">
        <v>76</v>
      </c>
      <c r="AA1" s="243"/>
      <c r="AB1" s="243"/>
      <c r="AC1" s="243"/>
      <c r="AD1" s="243"/>
      <c r="AE1" s="243"/>
      <c r="AF1" s="244"/>
    </row>
    <row r="2" spans="1:37" ht="24.75" thickBot="1" x14ac:dyDescent="0.3">
      <c r="A2" s="222" t="s">
        <v>16</v>
      </c>
      <c r="B2" s="223"/>
      <c r="C2" s="80" t="s">
        <v>17</v>
      </c>
      <c r="D2" s="79" t="s">
        <v>71</v>
      </c>
      <c r="E2" s="79" t="s">
        <v>72</v>
      </c>
      <c r="F2" s="79" t="s">
        <v>12</v>
      </c>
      <c r="G2" s="79" t="s">
        <v>13</v>
      </c>
      <c r="J2" s="252"/>
      <c r="K2" s="253"/>
      <c r="L2" s="258"/>
      <c r="M2" s="171" t="str">
        <f>D2</f>
        <v>AUTOS</v>
      </c>
      <c r="N2" s="172" t="str">
        <f>E2</f>
        <v>BUSES</v>
      </c>
      <c r="O2" s="172" t="str">
        <f>F2</f>
        <v>CAMIONES</v>
      </c>
      <c r="P2" s="173" t="str">
        <f>G2</f>
        <v>MOTOS</v>
      </c>
      <c r="Q2" s="246"/>
      <c r="R2" s="170" t="str">
        <f>M2&amp;" - "&amp;"("&amp;M13&amp;")"</f>
        <v>AUTOS - (6252)</v>
      </c>
      <c r="S2" s="170" t="str">
        <f t="shared" ref="S2:U2" si="0">N2&amp;" - "&amp;"("&amp;N13&amp;")"</f>
        <v>BUSES - (504)</v>
      </c>
      <c r="T2" s="170" t="str">
        <f t="shared" si="0"/>
        <v>CAMIONES - (752)</v>
      </c>
      <c r="U2" s="170" t="str">
        <f t="shared" si="0"/>
        <v>MOTOS - (3088)</v>
      </c>
      <c r="V2" s="252"/>
      <c r="W2" s="253"/>
      <c r="Z2" s="209" t="s">
        <v>16</v>
      </c>
      <c r="AA2" s="210"/>
      <c r="AB2" s="151" t="s">
        <v>17</v>
      </c>
      <c r="AC2" s="151" t="s">
        <v>71</v>
      </c>
      <c r="AD2" s="151" t="s">
        <v>72</v>
      </c>
      <c r="AE2" s="151" t="s">
        <v>12</v>
      </c>
      <c r="AF2" s="152" t="s">
        <v>13</v>
      </c>
      <c r="AG2" s="162" t="s">
        <v>77</v>
      </c>
      <c r="AH2" s="162" t="str">
        <f>"PROM. DE AUTOS"&amp;" "&amp;AH7</f>
        <v>PROM. DE AUTOS 140</v>
      </c>
      <c r="AI2" s="162" t="str">
        <f>"PROM. DE BUSES"&amp;" "&amp;AI7</f>
        <v>PROM. DE BUSES 10</v>
      </c>
      <c r="AJ2" s="162" t="str">
        <f>"PROM. DE CAMIONES"&amp;" "&amp;AJ7</f>
        <v>PROM. DE CAMIONES 10</v>
      </c>
      <c r="AK2" s="152" t="str">
        <f>"PROM. DE MOTOS"&amp;" "&amp;AK7</f>
        <v>PROM. DE MOTOS 104</v>
      </c>
    </row>
    <row r="3" spans="1:37" x14ac:dyDescent="0.25">
      <c r="A3" s="59">
        <f>'AFORO-Boy.-Calle 43'!C257</f>
        <v>500</v>
      </c>
      <c r="B3" s="59">
        <f>'AFORO-Boy.-Calle 43'!D257</f>
        <v>515</v>
      </c>
      <c r="C3" s="60">
        <f>'AFORO-Boy.-Calle 43'!F257</f>
        <v>3</v>
      </c>
      <c r="D3" s="60">
        <f>'AFORO-Boy.-Calle 43'!G257</f>
        <v>0</v>
      </c>
      <c r="E3" s="60">
        <f>'AFORO-Boy.-Calle 43'!H257</f>
        <v>0</v>
      </c>
      <c r="F3" s="60">
        <f>'AFORO-Boy.-Calle 43'!I257</f>
        <v>0</v>
      </c>
      <c r="G3" s="60">
        <f>'AFORO-Boy.-Calle 43'!J257</f>
        <v>0</v>
      </c>
      <c r="J3" s="254">
        <f>A7</f>
        <v>600</v>
      </c>
      <c r="K3" s="255">
        <f>B22</f>
        <v>1000</v>
      </c>
      <c r="L3" s="164">
        <f>C7</f>
        <v>3</v>
      </c>
      <c r="M3" s="165">
        <f>IF($C$7&gt;0,SUM(D7:D22))</f>
        <v>1434</v>
      </c>
      <c r="N3" s="165">
        <f t="shared" ref="N3:P3" si="1">IF($C$7&gt;0,SUM(E7:E22))</f>
        <v>61</v>
      </c>
      <c r="O3" s="165">
        <f t="shared" si="1"/>
        <v>47</v>
      </c>
      <c r="P3" s="165">
        <f t="shared" si="1"/>
        <v>782</v>
      </c>
      <c r="Q3" s="165">
        <f>SUM(M3:P3)</f>
        <v>2324</v>
      </c>
      <c r="R3" s="166">
        <f t="shared" ref="R3:V4" si="2">M3/$Q$13*100</f>
        <v>13.533408833522085</v>
      </c>
      <c r="S3" s="166">
        <f t="shared" si="2"/>
        <v>0.5756889392223481</v>
      </c>
      <c r="T3" s="166">
        <f t="shared" si="2"/>
        <v>0.4435636089090223</v>
      </c>
      <c r="U3" s="166">
        <f t="shared" si="2"/>
        <v>7.3801434503586254</v>
      </c>
      <c r="V3" s="166">
        <f t="shared" si="2"/>
        <v>21.932804832012078</v>
      </c>
      <c r="W3" s="256">
        <f>SUM(V3:V7)</f>
        <v>41.175915439788596</v>
      </c>
      <c r="Z3" s="81">
        <f>A63</f>
        <v>500</v>
      </c>
      <c r="AA3" s="82">
        <f>B63</f>
        <v>515</v>
      </c>
      <c r="AB3" s="34">
        <f>C3</f>
        <v>3</v>
      </c>
      <c r="AC3" s="34">
        <f>D3+D183+D63+D123</f>
        <v>0</v>
      </c>
      <c r="AD3" s="34">
        <f>E3+E183+E63+E123</f>
        <v>0</v>
      </c>
      <c r="AE3" s="34">
        <f t="shared" ref="AE3:AF18" si="3">F3+F183+F63+F123</f>
        <v>0</v>
      </c>
      <c r="AF3" s="34">
        <f t="shared" si="3"/>
        <v>0</v>
      </c>
      <c r="AG3" s="163"/>
      <c r="AH3" s="163"/>
      <c r="AI3" s="163"/>
      <c r="AJ3" s="163"/>
      <c r="AK3" s="163"/>
    </row>
    <row r="4" spans="1:37" x14ac:dyDescent="0.25">
      <c r="A4" s="59">
        <f>'AFORO-Boy.-Calle 43'!C258</f>
        <v>515</v>
      </c>
      <c r="B4" s="59">
        <f>'AFORO-Boy.-Calle 43'!D258</f>
        <v>530</v>
      </c>
      <c r="C4" s="60">
        <f>'AFORO-Boy.-Calle 43'!F258</f>
        <v>3</v>
      </c>
      <c r="D4" s="60">
        <f>'AFORO-Boy.-Calle 43'!G258</f>
        <v>0</v>
      </c>
      <c r="E4" s="60">
        <f>'AFORO-Boy.-Calle 43'!H258</f>
        <v>0</v>
      </c>
      <c r="F4" s="60">
        <f>'AFORO-Boy.-Calle 43'!I258</f>
        <v>0</v>
      </c>
      <c r="G4" s="60">
        <f>'AFORO-Boy.-Calle 43'!J258</f>
        <v>0</v>
      </c>
      <c r="J4" s="216"/>
      <c r="K4" s="217"/>
      <c r="L4" s="149">
        <f>C67</f>
        <v>7</v>
      </c>
      <c r="M4" s="71">
        <f>IF($C$67&gt;0,SUM(D67:D82)," ")</f>
        <v>894</v>
      </c>
      <c r="N4" s="71">
        <f t="shared" ref="N4:P4" si="4">IF($C$59&gt;0,SUM(E59:E78)," ")</f>
        <v>63</v>
      </c>
      <c r="O4" s="71">
        <f t="shared" si="4"/>
        <v>74</v>
      </c>
      <c r="P4" s="71">
        <f t="shared" si="4"/>
        <v>887</v>
      </c>
      <c r="Q4" s="71">
        <f t="shared" ref="Q4:Q7" si="5">SUM(M4:P4)</f>
        <v>1918</v>
      </c>
      <c r="R4" s="72">
        <f t="shared" si="2"/>
        <v>8.4371460928652322</v>
      </c>
      <c r="S4" s="72">
        <f t="shared" si="2"/>
        <v>0.59456398640996599</v>
      </c>
      <c r="T4" s="72">
        <f t="shared" si="2"/>
        <v>0.69837674594186483</v>
      </c>
      <c r="U4" s="72">
        <f t="shared" si="2"/>
        <v>8.3710834277085695</v>
      </c>
      <c r="V4" s="72">
        <f t="shared" si="2"/>
        <v>18.101170252925634</v>
      </c>
      <c r="W4" s="221"/>
      <c r="Z4" s="81">
        <f t="shared" ref="Z4:AA19" si="6">A64</f>
        <v>515</v>
      </c>
      <c r="AA4" s="82">
        <f t="shared" si="6"/>
        <v>530</v>
      </c>
      <c r="AB4" s="34">
        <f t="shared" ref="AB4:AB62" si="7">C4</f>
        <v>3</v>
      </c>
      <c r="AC4" s="34">
        <f t="shared" ref="AC4:AC62" si="8">D4+D184+D64+D124</f>
        <v>0</v>
      </c>
      <c r="AD4" s="34">
        <f t="shared" ref="AD4:AF62" si="9">E4+E184+E64+E124</f>
        <v>0</v>
      </c>
      <c r="AE4" s="34">
        <f t="shared" si="3"/>
        <v>0</v>
      </c>
      <c r="AF4" s="34">
        <f t="shared" si="3"/>
        <v>0</v>
      </c>
      <c r="AG4" s="163"/>
      <c r="AH4" s="163"/>
      <c r="AI4" s="163"/>
      <c r="AJ4" s="163"/>
      <c r="AK4" s="163"/>
    </row>
    <row r="5" spans="1:37" x14ac:dyDescent="0.25">
      <c r="A5" s="59">
        <f>'AFORO-Boy.-Calle 43'!C259</f>
        <v>530</v>
      </c>
      <c r="B5" s="59">
        <f>'AFORO-Boy.-Calle 43'!D259</f>
        <v>545</v>
      </c>
      <c r="C5" s="60">
        <f>'AFORO-Boy.-Calle 43'!F259</f>
        <v>3</v>
      </c>
      <c r="D5" s="60">
        <f>'AFORO-Boy.-Calle 43'!G259</f>
        <v>0</v>
      </c>
      <c r="E5" s="60">
        <f>'AFORO-Boy.-Calle 43'!H259</f>
        <v>0</v>
      </c>
      <c r="F5" s="60">
        <f>'AFORO-Boy.-Calle 43'!I259</f>
        <v>0</v>
      </c>
      <c r="G5" s="60">
        <f>'AFORO-Boy.-Calle 43'!J259</f>
        <v>0</v>
      </c>
      <c r="J5" s="216"/>
      <c r="K5" s="217"/>
      <c r="L5" s="150" t="str">
        <f>C127</f>
        <v>9(3)</v>
      </c>
      <c r="M5" s="71">
        <f>IF($C$127&gt;0,SUM(D127:D142))</f>
        <v>52</v>
      </c>
      <c r="N5" s="71">
        <f t="shared" ref="N5:O5" si="10">IF($C$127&gt;0,SUM(E127:E142))</f>
        <v>30</v>
      </c>
      <c r="O5" s="71">
        <f t="shared" si="10"/>
        <v>15</v>
      </c>
      <c r="P5" s="71">
        <f>IF($C$127&gt;0,SUM(G127:G142))</f>
        <v>24</v>
      </c>
      <c r="Q5" s="71">
        <f>SUM(M5:P5)</f>
        <v>121</v>
      </c>
      <c r="R5" s="72">
        <f t="shared" ref="R5:V7" si="11">M5/$Q$13*100</f>
        <v>0.49075122687806721</v>
      </c>
      <c r="S5" s="72">
        <f t="shared" si="11"/>
        <v>0.28312570781426954</v>
      </c>
      <c r="T5" s="72">
        <f t="shared" si="11"/>
        <v>0.14156285390713477</v>
      </c>
      <c r="U5" s="72">
        <f t="shared" si="11"/>
        <v>0.22650056625141565</v>
      </c>
      <c r="V5" s="72">
        <f t="shared" si="11"/>
        <v>1.1419403548508873</v>
      </c>
      <c r="W5" s="221"/>
      <c r="Z5" s="81">
        <f t="shared" si="6"/>
        <v>530</v>
      </c>
      <c r="AA5" s="82">
        <f t="shared" si="6"/>
        <v>545</v>
      </c>
      <c r="AB5" s="34">
        <f t="shared" si="7"/>
        <v>3</v>
      </c>
      <c r="AC5" s="34">
        <f t="shared" si="8"/>
        <v>0</v>
      </c>
      <c r="AD5" s="34">
        <f t="shared" si="9"/>
        <v>0</v>
      </c>
      <c r="AE5" s="34">
        <f t="shared" si="3"/>
        <v>0</v>
      </c>
      <c r="AF5" s="34">
        <f t="shared" si="3"/>
        <v>0</v>
      </c>
      <c r="AG5" s="163"/>
      <c r="AH5" s="163"/>
      <c r="AI5" s="163"/>
      <c r="AJ5" s="163"/>
      <c r="AK5" s="163"/>
    </row>
    <row r="6" spans="1:37" x14ac:dyDescent="0.25">
      <c r="A6" s="59">
        <f>'AFORO-Boy.-Calle 43'!C260</f>
        <v>545</v>
      </c>
      <c r="B6" s="59">
        <f>'AFORO-Boy.-Calle 43'!D260</f>
        <v>600</v>
      </c>
      <c r="C6" s="60">
        <f>'AFORO-Boy.-Calle 43'!F260</f>
        <v>3</v>
      </c>
      <c r="D6" s="60">
        <f>'AFORO-Boy.-Calle 43'!G260</f>
        <v>0</v>
      </c>
      <c r="E6" s="60">
        <f>'AFORO-Boy.-Calle 43'!H260</f>
        <v>0</v>
      </c>
      <c r="F6" s="60">
        <f>'AFORO-Boy.-Calle 43'!I260</f>
        <v>0</v>
      </c>
      <c r="G6" s="60">
        <f>'AFORO-Boy.-Calle 43'!J260</f>
        <v>0</v>
      </c>
      <c r="J6" s="216"/>
      <c r="K6" s="217"/>
      <c r="L6" s="150" t="str">
        <f>C187</f>
        <v>10(3)</v>
      </c>
      <c r="M6" s="71">
        <f>IF($C$187&gt;0,SUM(D187:D202)," ")</f>
        <v>0</v>
      </c>
      <c r="N6" s="71">
        <f t="shared" ref="N6:P6" si="12">IF($C$187&gt;0,SUM(E187:E202)," ")</f>
        <v>0</v>
      </c>
      <c r="O6" s="71">
        <f t="shared" si="12"/>
        <v>0</v>
      </c>
      <c r="P6" s="71">
        <f t="shared" si="12"/>
        <v>0</v>
      </c>
      <c r="Q6" s="71">
        <f t="shared" si="5"/>
        <v>0</v>
      </c>
      <c r="R6" s="72">
        <f t="shared" si="11"/>
        <v>0</v>
      </c>
      <c r="S6" s="72">
        <f t="shared" si="11"/>
        <v>0</v>
      </c>
      <c r="T6" s="72">
        <f t="shared" si="11"/>
        <v>0</v>
      </c>
      <c r="U6" s="72">
        <f t="shared" si="11"/>
        <v>0</v>
      </c>
      <c r="V6" s="72">
        <f t="shared" si="11"/>
        <v>0</v>
      </c>
      <c r="W6" s="221"/>
      <c r="Z6" s="81">
        <f t="shared" si="6"/>
        <v>545</v>
      </c>
      <c r="AA6" s="82">
        <f t="shared" si="6"/>
        <v>600</v>
      </c>
      <c r="AB6" s="34">
        <f t="shared" si="7"/>
        <v>3</v>
      </c>
      <c r="AC6" s="34">
        <f t="shared" si="8"/>
        <v>0</v>
      </c>
      <c r="AD6" s="34">
        <f t="shared" si="9"/>
        <v>0</v>
      </c>
      <c r="AE6" s="34">
        <f t="shared" si="3"/>
        <v>0</v>
      </c>
      <c r="AF6" s="34">
        <f t="shared" si="3"/>
        <v>0</v>
      </c>
      <c r="AG6" s="163"/>
      <c r="AH6" s="163"/>
      <c r="AI6" s="163"/>
      <c r="AJ6" s="163"/>
      <c r="AK6" s="163"/>
    </row>
    <row r="7" spans="1:37" x14ac:dyDescent="0.25">
      <c r="A7" s="59">
        <f>'AFORO-Boy.-Calle 43'!C261</f>
        <v>600</v>
      </c>
      <c r="B7" s="59">
        <f>'AFORO-Boy.-Calle 43'!D261</f>
        <v>615</v>
      </c>
      <c r="C7" s="60">
        <f>'AFORO-Boy.-Calle 43'!F261</f>
        <v>3</v>
      </c>
      <c r="D7" s="60">
        <f>'AFORO-Boy.-Calle 43'!G261</f>
        <v>75</v>
      </c>
      <c r="E7" s="60">
        <f>'AFORO-Boy.-Calle 43'!H261</f>
        <v>6</v>
      </c>
      <c r="F7" s="60">
        <f>'AFORO-Boy.-Calle 43'!I261</f>
        <v>3</v>
      </c>
      <c r="G7" s="60">
        <f>'AFORO-Boy.-Calle 43'!J261</f>
        <v>56</v>
      </c>
      <c r="J7" s="216"/>
      <c r="K7" s="217"/>
      <c r="L7" s="150">
        <f>C247</f>
        <v>0</v>
      </c>
      <c r="M7" s="71" t="str">
        <f>IF($C$247&gt;0,SUM(D247:D262),"No presenta Carril Rapido (B)")</f>
        <v>No presenta Carril Rapido (B)</v>
      </c>
      <c r="N7" s="71" t="str">
        <f>IF($C$247&gt;0,SUM(E247:E262),"No presenta Carril Rapido (B)")</f>
        <v>No presenta Carril Rapido (B)</v>
      </c>
      <c r="O7" s="71" t="str">
        <f>IF($C$247&gt;0,SUM(F247:F262),"No presenta Carril Rapido (B)")</f>
        <v>No presenta Carril Rapido (B)</v>
      </c>
      <c r="P7" s="71" t="str">
        <f>IF($C$247&gt;0,SUM(G247:G262),"No presenta Carril Rapido (B)")</f>
        <v>No presenta Carril Rapido (B)</v>
      </c>
      <c r="Q7" s="71">
        <f t="shared" si="5"/>
        <v>0</v>
      </c>
      <c r="R7" s="72" t="e">
        <f t="shared" si="11"/>
        <v>#VALUE!</v>
      </c>
      <c r="S7" s="72" t="e">
        <f t="shared" si="11"/>
        <v>#VALUE!</v>
      </c>
      <c r="T7" s="72" t="e">
        <f t="shared" si="11"/>
        <v>#VALUE!</v>
      </c>
      <c r="U7" s="72" t="e">
        <f t="shared" si="11"/>
        <v>#VALUE!</v>
      </c>
      <c r="V7" s="72">
        <f t="shared" si="11"/>
        <v>0</v>
      </c>
      <c r="W7" s="221"/>
      <c r="Z7" s="81">
        <f t="shared" si="6"/>
        <v>600</v>
      </c>
      <c r="AA7" s="82">
        <f t="shared" si="6"/>
        <v>615</v>
      </c>
      <c r="AB7" s="34">
        <f t="shared" si="7"/>
        <v>3</v>
      </c>
      <c r="AC7" s="34">
        <f t="shared" si="8"/>
        <v>191</v>
      </c>
      <c r="AD7" s="34">
        <f t="shared" si="9"/>
        <v>15</v>
      </c>
      <c r="AE7" s="34">
        <f t="shared" si="3"/>
        <v>10</v>
      </c>
      <c r="AF7" s="34">
        <f t="shared" si="3"/>
        <v>143</v>
      </c>
      <c r="AG7" s="174" t="str">
        <f>Z7&amp;" a "&amp;AA22</f>
        <v>600 a 1000</v>
      </c>
      <c r="AH7" s="163">
        <f>ROUNDUP(AVERAGE($AC$6:$AC$22),0)</f>
        <v>140</v>
      </c>
      <c r="AI7" s="163">
        <f>ROUNDUP(AVERAGE($AD$6:$AD$22),0)</f>
        <v>10</v>
      </c>
      <c r="AJ7" s="163">
        <f>ROUNDUP(AVERAGE($AE$6:$AE$22),0)</f>
        <v>10</v>
      </c>
      <c r="AK7" s="163">
        <f>ROUNDUP(AVERAGE($AF$6:$AF$22),0)</f>
        <v>104</v>
      </c>
    </row>
    <row r="8" spans="1:37" x14ac:dyDescent="0.25">
      <c r="A8" s="59">
        <f>'AFORO-Boy.-Calle 43'!C262</f>
        <v>615</v>
      </c>
      <c r="B8" s="59">
        <f>'AFORO-Boy.-Calle 43'!D262</f>
        <v>630</v>
      </c>
      <c r="C8" s="60">
        <f>'AFORO-Boy.-Calle 43'!F262</f>
        <v>3</v>
      </c>
      <c r="D8" s="60">
        <f>'AFORO-Boy.-Calle 43'!G262</f>
        <v>115</v>
      </c>
      <c r="E8" s="60">
        <f>'AFORO-Boy.-Calle 43'!H262</f>
        <v>5</v>
      </c>
      <c r="F8" s="60">
        <f>'AFORO-Boy.-Calle 43'!I262</f>
        <v>4</v>
      </c>
      <c r="G8" s="60">
        <f>'AFORO-Boy.-Calle 43'!J262</f>
        <v>78</v>
      </c>
      <c r="J8" s="216">
        <f>A47</f>
        <v>1600</v>
      </c>
      <c r="K8" s="217">
        <f>B62</f>
        <v>2000</v>
      </c>
      <c r="L8" s="70">
        <f>C47</f>
        <v>3</v>
      </c>
      <c r="M8" s="71">
        <f>IF($C$47&gt;0,SUM(D47:D62))</f>
        <v>750</v>
      </c>
      <c r="N8" s="71">
        <f>IF($C$47&gt;0,SUM(E47:E62))</f>
        <v>42</v>
      </c>
      <c r="O8" s="71">
        <f>IF($C$47&gt;0,SUM(F47:F62))</f>
        <v>74</v>
      </c>
      <c r="P8" s="71">
        <f>IF($C$47&gt;0,SUM(G47:G62))</f>
        <v>278</v>
      </c>
      <c r="Q8" s="71">
        <f>SUM(M8:P8)</f>
        <v>1144</v>
      </c>
      <c r="R8" s="72">
        <f t="shared" ref="R8:V9" si="13">M8/$Q$13*100</f>
        <v>7.078142695356739</v>
      </c>
      <c r="S8" s="72">
        <f t="shared" si="13"/>
        <v>0.39637599093997733</v>
      </c>
      <c r="T8" s="72">
        <f t="shared" si="13"/>
        <v>0.69837674594186483</v>
      </c>
      <c r="U8" s="72">
        <f t="shared" si="13"/>
        <v>2.6236315590788974</v>
      </c>
      <c r="V8" s="72">
        <f t="shared" si="13"/>
        <v>10.796526991317478</v>
      </c>
      <c r="W8" s="221">
        <f>SUM(V8:V9)</f>
        <v>19.865987164967912</v>
      </c>
      <c r="Z8" s="81">
        <f t="shared" si="6"/>
        <v>615</v>
      </c>
      <c r="AA8" s="82">
        <f t="shared" si="6"/>
        <v>630</v>
      </c>
      <c r="AB8" s="34">
        <f t="shared" si="7"/>
        <v>3</v>
      </c>
      <c r="AC8" s="34">
        <f t="shared" si="8"/>
        <v>196</v>
      </c>
      <c r="AD8" s="34">
        <f t="shared" si="9"/>
        <v>10</v>
      </c>
      <c r="AE8" s="34">
        <f t="shared" si="3"/>
        <v>11</v>
      </c>
      <c r="AF8" s="34">
        <f t="shared" si="3"/>
        <v>175</v>
      </c>
      <c r="AG8" s="163"/>
      <c r="AH8" s="163">
        <f t="shared" ref="AH8:AH22" si="14">ROUNDUP(AVERAGE($AC$6:$AC$22),0)</f>
        <v>140</v>
      </c>
      <c r="AI8" s="163">
        <f t="shared" ref="AI8:AI22" si="15">ROUNDUP(AVERAGE($AD$6:$AD$22),0)</f>
        <v>10</v>
      </c>
      <c r="AJ8" s="163">
        <f t="shared" ref="AJ8:AJ22" si="16">ROUNDUP(AVERAGE($AE$6:$AE$22),0)</f>
        <v>10</v>
      </c>
      <c r="AK8" s="163">
        <f t="shared" ref="AK8:AK22" si="17">ROUNDUP(AVERAGE($AF$6:$AF$22),0)</f>
        <v>104</v>
      </c>
    </row>
    <row r="9" spans="1:37" x14ac:dyDescent="0.25">
      <c r="A9" s="59">
        <f>'AFORO-Boy.-Calle 43'!C263</f>
        <v>630</v>
      </c>
      <c r="B9" s="59">
        <f>'AFORO-Boy.-Calle 43'!D263</f>
        <v>645</v>
      </c>
      <c r="C9" s="60">
        <f>'AFORO-Boy.-Calle 43'!F263</f>
        <v>3</v>
      </c>
      <c r="D9" s="60">
        <f>'AFORO-Boy.-Calle 43'!G263</f>
        <v>123</v>
      </c>
      <c r="E9" s="60">
        <f>'AFORO-Boy.-Calle 43'!H263</f>
        <v>4</v>
      </c>
      <c r="F9" s="60">
        <f>'AFORO-Boy.-Calle 43'!I263</f>
        <v>8</v>
      </c>
      <c r="G9" s="60">
        <f>'AFORO-Boy.-Calle 43'!J263</f>
        <v>85</v>
      </c>
      <c r="J9" s="216"/>
      <c r="K9" s="217"/>
      <c r="L9" s="70">
        <f>C107</f>
        <v>7</v>
      </c>
      <c r="M9" s="71">
        <f>IF($C$107&gt;0,SUM(D107:D122)," ")</f>
        <v>571</v>
      </c>
      <c r="N9" s="71">
        <f>IF($C$107&gt;0,SUM(E107:E122)," ")</f>
        <v>68</v>
      </c>
      <c r="O9" s="71">
        <f>IF($C$107&gt;0,SUM(F107:F122)," ")</f>
        <v>100</v>
      </c>
      <c r="P9" s="71">
        <f>IF($C$107&gt;0,SUM(G107:G122)," ")</f>
        <v>222</v>
      </c>
      <c r="Q9" s="71">
        <f>SUM(M9:P9)</f>
        <v>961</v>
      </c>
      <c r="R9" s="72">
        <f t="shared" si="13"/>
        <v>5.3888259720649305</v>
      </c>
      <c r="S9" s="72">
        <f t="shared" si="13"/>
        <v>0.64175160437901091</v>
      </c>
      <c r="T9" s="72">
        <f t="shared" si="13"/>
        <v>0.94375235938089841</v>
      </c>
      <c r="U9" s="72">
        <f t="shared" si="13"/>
        <v>2.0951302378255945</v>
      </c>
      <c r="V9" s="72">
        <f t="shared" si="13"/>
        <v>9.0694601736504339</v>
      </c>
      <c r="W9" s="221"/>
      <c r="Z9" s="81">
        <f t="shared" si="6"/>
        <v>630</v>
      </c>
      <c r="AA9" s="82">
        <f t="shared" si="6"/>
        <v>645</v>
      </c>
      <c r="AB9" s="34">
        <f t="shared" si="7"/>
        <v>3</v>
      </c>
      <c r="AC9" s="34">
        <f t="shared" si="8"/>
        <v>178</v>
      </c>
      <c r="AD9" s="34">
        <f t="shared" si="9"/>
        <v>15</v>
      </c>
      <c r="AE9" s="34">
        <f t="shared" si="3"/>
        <v>15</v>
      </c>
      <c r="AF9" s="34">
        <f t="shared" si="3"/>
        <v>210</v>
      </c>
      <c r="AG9" s="163"/>
      <c r="AH9" s="163">
        <f t="shared" si="14"/>
        <v>140</v>
      </c>
      <c r="AI9" s="163">
        <f t="shared" si="15"/>
        <v>10</v>
      </c>
      <c r="AJ9" s="163">
        <f t="shared" si="16"/>
        <v>10</v>
      </c>
      <c r="AK9" s="163">
        <f t="shared" si="17"/>
        <v>104</v>
      </c>
    </row>
    <row r="10" spans="1:37" x14ac:dyDescent="0.25">
      <c r="A10" s="59">
        <f>'AFORO-Boy.-Calle 43'!C264</f>
        <v>645</v>
      </c>
      <c r="B10" s="59">
        <f>'AFORO-Boy.-Calle 43'!D264</f>
        <v>700</v>
      </c>
      <c r="C10" s="60">
        <f>'AFORO-Boy.-Calle 43'!F264</f>
        <v>3</v>
      </c>
      <c r="D10" s="60">
        <f>'AFORO-Boy.-Calle 43'!G264</f>
        <v>127</v>
      </c>
      <c r="E10" s="60">
        <f>'AFORO-Boy.-Calle 43'!H264</f>
        <v>5</v>
      </c>
      <c r="F10" s="60">
        <f>'AFORO-Boy.-Calle 43'!I264</f>
        <v>5</v>
      </c>
      <c r="G10" s="60">
        <f>'AFORO-Boy.-Calle 43'!J264</f>
        <v>81</v>
      </c>
      <c r="J10" s="216"/>
      <c r="K10" s="217"/>
      <c r="L10" s="34" t="str">
        <f>C127</f>
        <v>9(3)</v>
      </c>
      <c r="M10" s="71">
        <f>IF($C$167&gt;0,SUM(D167:D182))</f>
        <v>105</v>
      </c>
      <c r="N10" s="71">
        <f t="shared" ref="N10:P10" si="18">IF($C$167&gt;0,SUM(E167:E182))</f>
        <v>23</v>
      </c>
      <c r="O10" s="71">
        <f t="shared" si="18"/>
        <v>17</v>
      </c>
      <c r="P10" s="71">
        <f t="shared" si="18"/>
        <v>40</v>
      </c>
      <c r="Q10" s="71">
        <f t="shared" ref="Q10" si="19">SUM(M10:P10)</f>
        <v>185</v>
      </c>
      <c r="R10" s="72">
        <f t="shared" ref="R10:V12" si="20">M10/$Q$13*100</f>
        <v>0.99093997734994343</v>
      </c>
      <c r="S10" s="72">
        <f t="shared" si="20"/>
        <v>0.21706304265760665</v>
      </c>
      <c r="T10" s="72">
        <f t="shared" si="20"/>
        <v>0.16043790109475273</v>
      </c>
      <c r="U10" s="72">
        <f t="shared" si="20"/>
        <v>0.37750094375235937</v>
      </c>
      <c r="V10" s="72">
        <f t="shared" si="20"/>
        <v>1.7459418648546621</v>
      </c>
      <c r="W10" s="221"/>
      <c r="Z10" s="81">
        <f t="shared" si="6"/>
        <v>645</v>
      </c>
      <c r="AA10" s="82">
        <f t="shared" si="6"/>
        <v>700</v>
      </c>
      <c r="AB10" s="34">
        <f t="shared" si="7"/>
        <v>3</v>
      </c>
      <c r="AC10" s="34">
        <f t="shared" si="8"/>
        <v>187</v>
      </c>
      <c r="AD10" s="34">
        <f t="shared" si="9"/>
        <v>10</v>
      </c>
      <c r="AE10" s="34">
        <f t="shared" si="3"/>
        <v>10</v>
      </c>
      <c r="AF10" s="34">
        <f t="shared" si="3"/>
        <v>160</v>
      </c>
      <c r="AG10" s="3"/>
      <c r="AH10" s="163">
        <f t="shared" si="14"/>
        <v>140</v>
      </c>
      <c r="AI10" s="163">
        <f t="shared" si="15"/>
        <v>10</v>
      </c>
      <c r="AJ10" s="163">
        <f t="shared" si="16"/>
        <v>10</v>
      </c>
      <c r="AK10" s="163">
        <f t="shared" si="17"/>
        <v>104</v>
      </c>
    </row>
    <row r="11" spans="1:37" x14ac:dyDescent="0.25">
      <c r="A11" s="59">
        <f>'AFORO-Boy.-Calle 43'!C265</f>
        <v>700</v>
      </c>
      <c r="B11" s="59">
        <f>'AFORO-Boy.-Calle 43'!D265</f>
        <v>715</v>
      </c>
      <c r="C11" s="60">
        <f>'AFORO-Boy.-Calle 43'!F265</f>
        <v>3</v>
      </c>
      <c r="D11" s="60">
        <f>'AFORO-Boy.-Calle 43'!G265</f>
        <v>101</v>
      </c>
      <c r="E11" s="60">
        <f>'AFORO-Boy.-Calle 43'!H265</f>
        <v>3</v>
      </c>
      <c r="F11" s="60">
        <f>'AFORO-Boy.-Calle 43'!I265</f>
        <v>1</v>
      </c>
      <c r="G11" s="60">
        <f>'AFORO-Boy.-Calle 43'!J265</f>
        <v>96</v>
      </c>
      <c r="J11" s="216"/>
      <c r="K11" s="217"/>
      <c r="L11" s="34" t="str">
        <f>C227</f>
        <v>10(3)</v>
      </c>
      <c r="M11" s="71">
        <f>IF($C$227&gt;0,SUM(D227:D242)," ")</f>
        <v>0</v>
      </c>
      <c r="N11" s="71">
        <f t="shared" ref="N11:Q11" si="21">IF($C$227&gt;0,SUM(E227:E242)," ")</f>
        <v>0</v>
      </c>
      <c r="O11" s="71">
        <f t="shared" si="21"/>
        <v>0</v>
      </c>
      <c r="P11" s="71">
        <f t="shared" si="21"/>
        <v>0</v>
      </c>
      <c r="Q11" s="71">
        <f t="shared" si="21"/>
        <v>0</v>
      </c>
      <c r="R11" s="72">
        <f t="shared" si="20"/>
        <v>0</v>
      </c>
      <c r="S11" s="72">
        <f t="shared" si="20"/>
        <v>0</v>
      </c>
      <c r="T11" s="72">
        <f t="shared" si="20"/>
        <v>0</v>
      </c>
      <c r="U11" s="72">
        <f t="shared" si="20"/>
        <v>0</v>
      </c>
      <c r="V11" s="72">
        <f t="shared" si="20"/>
        <v>0</v>
      </c>
      <c r="W11" s="221"/>
      <c r="Z11" s="81">
        <f t="shared" si="6"/>
        <v>700</v>
      </c>
      <c r="AA11" s="82">
        <f t="shared" si="6"/>
        <v>715</v>
      </c>
      <c r="AB11" s="34">
        <f t="shared" si="7"/>
        <v>3</v>
      </c>
      <c r="AC11" s="34">
        <f t="shared" si="8"/>
        <v>160</v>
      </c>
      <c r="AD11" s="34">
        <f t="shared" si="9"/>
        <v>8</v>
      </c>
      <c r="AE11" s="34">
        <f t="shared" si="3"/>
        <v>10</v>
      </c>
      <c r="AF11" s="34">
        <f t="shared" si="3"/>
        <v>183</v>
      </c>
      <c r="AG11" s="163"/>
      <c r="AH11" s="163">
        <f t="shared" si="14"/>
        <v>140</v>
      </c>
      <c r="AI11" s="163">
        <f t="shared" si="15"/>
        <v>10</v>
      </c>
      <c r="AJ11" s="163">
        <f t="shared" si="16"/>
        <v>10</v>
      </c>
      <c r="AK11" s="163">
        <f t="shared" si="17"/>
        <v>104</v>
      </c>
    </row>
    <row r="12" spans="1:37" x14ac:dyDescent="0.25">
      <c r="A12" s="59">
        <f>'AFORO-Boy.-Calle 43'!C266</f>
        <v>715</v>
      </c>
      <c r="B12" s="59">
        <f>'AFORO-Boy.-Calle 43'!D266</f>
        <v>730</v>
      </c>
      <c r="C12" s="60">
        <f>'AFORO-Boy.-Calle 43'!F266</f>
        <v>3</v>
      </c>
      <c r="D12" s="60">
        <f>'AFORO-Boy.-Calle 43'!G266</f>
        <v>118</v>
      </c>
      <c r="E12" s="60">
        <f>'AFORO-Boy.-Calle 43'!H266</f>
        <v>4</v>
      </c>
      <c r="F12" s="60">
        <f>'AFORO-Boy.-Calle 43'!I266</f>
        <v>1</v>
      </c>
      <c r="G12" s="60">
        <f>'AFORO-Boy.-Calle 43'!J266</f>
        <v>68</v>
      </c>
      <c r="J12" s="216"/>
      <c r="K12" s="217"/>
      <c r="L12" s="34">
        <f>C287</f>
        <v>0</v>
      </c>
      <c r="M12" s="71" t="str">
        <f>IF($C$287&gt;0,SUM(D287:D302),"No presenta Carril Rapido (B)")</f>
        <v>No presenta Carril Rapido (B)</v>
      </c>
      <c r="N12" s="71" t="str">
        <f>IF($C$287&gt;0,SUM(E287:E302),"No presenta Carril Rapido (B)")</f>
        <v>No presenta Carril Rapido (B)</v>
      </c>
      <c r="O12" s="71" t="str">
        <f>IF($C$287&gt;0,SUM(F287:F302),"No presenta Carril Rapido (B)")</f>
        <v>No presenta Carril Rapido (B)</v>
      </c>
      <c r="P12" s="71" t="str">
        <f>IF($C$287&gt;0,SUM(G287:G302),"No presenta Carril Rapido (B)")</f>
        <v>No presenta Carril Rapido (B)</v>
      </c>
      <c r="Q12" s="71" t="str">
        <f>IF($C$287&gt;0,SUM(H287:H302),"No presenta Carril Rapido (B)")</f>
        <v>No presenta Carril Rapido (B)</v>
      </c>
      <c r="R12" s="72" t="e">
        <f t="shared" si="20"/>
        <v>#VALUE!</v>
      </c>
      <c r="S12" s="72" t="e">
        <f t="shared" si="20"/>
        <v>#VALUE!</v>
      </c>
      <c r="T12" s="72" t="e">
        <f t="shared" si="20"/>
        <v>#VALUE!</v>
      </c>
      <c r="U12" s="72" t="e">
        <f t="shared" si="20"/>
        <v>#VALUE!</v>
      </c>
      <c r="V12" s="72" t="e">
        <f t="shared" si="20"/>
        <v>#VALUE!</v>
      </c>
      <c r="W12" s="221"/>
      <c r="Z12" s="81">
        <f t="shared" si="6"/>
        <v>715</v>
      </c>
      <c r="AA12" s="82">
        <f t="shared" si="6"/>
        <v>730</v>
      </c>
      <c r="AB12" s="34">
        <f t="shared" si="7"/>
        <v>3</v>
      </c>
      <c r="AC12" s="34">
        <f t="shared" si="8"/>
        <v>163</v>
      </c>
      <c r="AD12" s="34">
        <f t="shared" si="9"/>
        <v>9</v>
      </c>
      <c r="AE12" s="34">
        <f t="shared" si="3"/>
        <v>6</v>
      </c>
      <c r="AF12" s="34">
        <f t="shared" si="3"/>
        <v>160</v>
      </c>
      <c r="AG12" s="163"/>
      <c r="AH12" s="163">
        <f t="shared" si="14"/>
        <v>140</v>
      </c>
      <c r="AI12" s="163">
        <f t="shared" si="15"/>
        <v>10</v>
      </c>
      <c r="AJ12" s="163">
        <f t="shared" si="16"/>
        <v>10</v>
      </c>
      <c r="AK12" s="163">
        <f t="shared" si="17"/>
        <v>104</v>
      </c>
    </row>
    <row r="13" spans="1:37" ht="15.75" thickBot="1" x14ac:dyDescent="0.3">
      <c r="A13" s="59">
        <f>'AFORO-Boy.-Calle 43'!C267</f>
        <v>730</v>
      </c>
      <c r="B13" s="59">
        <f>'AFORO-Boy.-Calle 43'!D267</f>
        <v>745</v>
      </c>
      <c r="C13" s="60">
        <f>'AFORO-Boy.-Calle 43'!F267</f>
        <v>3</v>
      </c>
      <c r="D13" s="60">
        <f>'AFORO-Boy.-Calle 43'!G267</f>
        <v>108</v>
      </c>
      <c r="E13" s="60">
        <f>'AFORO-Boy.-Calle 43'!H267</f>
        <v>3</v>
      </c>
      <c r="F13" s="60">
        <f>'AFORO-Boy.-Calle 43'!I267</f>
        <v>6</v>
      </c>
      <c r="G13" s="60">
        <f>'AFORO-Boy.-Calle 43'!J267</f>
        <v>63</v>
      </c>
      <c r="J13" s="73">
        <f>A3</f>
        <v>500</v>
      </c>
      <c r="K13" s="74">
        <f>B62</f>
        <v>2000</v>
      </c>
      <c r="L13" s="75"/>
      <c r="M13" s="76">
        <f>SUM(D3:D302)</f>
        <v>6252</v>
      </c>
      <c r="N13" s="76">
        <f t="shared" ref="N13:P13" si="22">SUM(E3:E302)</f>
        <v>504</v>
      </c>
      <c r="O13" s="76">
        <f t="shared" si="22"/>
        <v>752</v>
      </c>
      <c r="P13" s="76">
        <f t="shared" si="22"/>
        <v>3088</v>
      </c>
      <c r="Q13" s="77">
        <f>SUM(M13:P13)</f>
        <v>10596</v>
      </c>
      <c r="R13" s="78">
        <f>M13/$Q13*100</f>
        <v>59.003397508493769</v>
      </c>
      <c r="S13" s="78">
        <f>N13/$Q13*100</f>
        <v>4.756511891279728</v>
      </c>
      <c r="T13" s="78">
        <f>O13/$Q13*100</f>
        <v>7.0970177425443568</v>
      </c>
      <c r="U13" s="78">
        <f>P13/$Q13*100</f>
        <v>29.143072857682146</v>
      </c>
      <c r="V13" s="214">
        <f>Q13/$Q13*100</f>
        <v>100</v>
      </c>
      <c r="W13" s="215"/>
      <c r="Z13" s="81">
        <f t="shared" si="6"/>
        <v>730</v>
      </c>
      <c r="AA13" s="82">
        <f t="shared" si="6"/>
        <v>745</v>
      </c>
      <c r="AB13" s="34">
        <f t="shared" si="7"/>
        <v>3</v>
      </c>
      <c r="AC13" s="34">
        <f t="shared" si="8"/>
        <v>154</v>
      </c>
      <c r="AD13" s="34">
        <f t="shared" si="9"/>
        <v>8</v>
      </c>
      <c r="AE13" s="34">
        <f t="shared" si="3"/>
        <v>15</v>
      </c>
      <c r="AF13" s="34">
        <f t="shared" si="3"/>
        <v>132</v>
      </c>
      <c r="AG13" s="163"/>
      <c r="AH13" s="163">
        <f t="shared" si="14"/>
        <v>140</v>
      </c>
      <c r="AI13" s="163">
        <f t="shared" si="15"/>
        <v>10</v>
      </c>
      <c r="AJ13" s="163">
        <f t="shared" si="16"/>
        <v>10</v>
      </c>
      <c r="AK13" s="163">
        <f t="shared" si="17"/>
        <v>104</v>
      </c>
    </row>
    <row r="14" spans="1:37" x14ac:dyDescent="0.25">
      <c r="A14" s="59">
        <f>'AFORO-Boy.-Calle 43'!C268</f>
        <v>745</v>
      </c>
      <c r="B14" s="59">
        <f>'AFORO-Boy.-Calle 43'!D268</f>
        <v>800</v>
      </c>
      <c r="C14" s="60">
        <f>'AFORO-Boy.-Calle 43'!F268</f>
        <v>3</v>
      </c>
      <c r="D14" s="60">
        <f>'AFORO-Boy.-Calle 43'!G268</f>
        <v>87</v>
      </c>
      <c r="E14" s="60">
        <f>'AFORO-Boy.-Calle 43'!H268</f>
        <v>6</v>
      </c>
      <c r="F14" s="60">
        <f>'AFORO-Boy.-Calle 43'!I268</f>
        <v>2</v>
      </c>
      <c r="G14" s="60">
        <f>'AFORO-Boy.-Calle 43'!J268</f>
        <v>50</v>
      </c>
      <c r="Z14" s="81">
        <f t="shared" si="6"/>
        <v>745</v>
      </c>
      <c r="AA14" s="82">
        <f t="shared" si="6"/>
        <v>800</v>
      </c>
      <c r="AB14" s="34">
        <f t="shared" si="7"/>
        <v>3</v>
      </c>
      <c r="AC14" s="34">
        <f t="shared" si="8"/>
        <v>125</v>
      </c>
      <c r="AD14" s="34">
        <f t="shared" si="9"/>
        <v>12</v>
      </c>
      <c r="AE14" s="34">
        <f t="shared" si="3"/>
        <v>8</v>
      </c>
      <c r="AF14" s="34">
        <f t="shared" si="3"/>
        <v>107</v>
      </c>
      <c r="AG14" s="163"/>
      <c r="AH14" s="163">
        <f t="shared" si="14"/>
        <v>140</v>
      </c>
      <c r="AI14" s="163">
        <f t="shared" si="15"/>
        <v>10</v>
      </c>
      <c r="AJ14" s="163">
        <f t="shared" si="16"/>
        <v>10</v>
      </c>
      <c r="AK14" s="163">
        <f t="shared" si="17"/>
        <v>104</v>
      </c>
    </row>
    <row r="15" spans="1:37" x14ac:dyDescent="0.25">
      <c r="A15" s="59">
        <f>'AFORO-Boy.-Calle 43'!C269</f>
        <v>800</v>
      </c>
      <c r="B15" s="59">
        <f>'AFORO-Boy.-Calle 43'!D269</f>
        <v>815</v>
      </c>
      <c r="C15" s="60">
        <f>'AFORO-Boy.-Calle 43'!F269</f>
        <v>3</v>
      </c>
      <c r="D15" s="60">
        <f>'AFORO-Boy.-Calle 43'!G269</f>
        <v>72</v>
      </c>
      <c r="E15" s="60">
        <f>'AFORO-Boy.-Calle 43'!H269</f>
        <v>1</v>
      </c>
      <c r="F15" s="60">
        <f>'AFORO-Boy.-Calle 43'!I269</f>
        <v>4</v>
      </c>
      <c r="G15" s="60">
        <f>'AFORO-Boy.-Calle 43'!J269</f>
        <v>36</v>
      </c>
      <c r="Z15" s="81">
        <f t="shared" si="6"/>
        <v>800</v>
      </c>
      <c r="AA15" s="82">
        <f t="shared" si="6"/>
        <v>815</v>
      </c>
      <c r="AB15" s="34">
        <f t="shared" si="7"/>
        <v>3</v>
      </c>
      <c r="AC15" s="34">
        <f t="shared" si="8"/>
        <v>119</v>
      </c>
      <c r="AD15" s="34">
        <f t="shared" si="9"/>
        <v>7</v>
      </c>
      <c r="AE15" s="34">
        <f t="shared" si="3"/>
        <v>6</v>
      </c>
      <c r="AF15" s="34">
        <f t="shared" si="3"/>
        <v>77</v>
      </c>
      <c r="AG15" s="163"/>
      <c r="AH15" s="163">
        <f t="shared" si="14"/>
        <v>140</v>
      </c>
      <c r="AI15" s="163">
        <f t="shared" si="15"/>
        <v>10</v>
      </c>
      <c r="AJ15" s="163">
        <f t="shared" si="16"/>
        <v>10</v>
      </c>
      <c r="AK15" s="163">
        <f t="shared" si="17"/>
        <v>104</v>
      </c>
    </row>
    <row r="16" spans="1:37" x14ac:dyDescent="0.25">
      <c r="A16" s="59">
        <f>'AFORO-Boy.-Calle 43'!C270</f>
        <v>815</v>
      </c>
      <c r="B16" s="59">
        <f>'AFORO-Boy.-Calle 43'!D270</f>
        <v>830</v>
      </c>
      <c r="C16" s="60">
        <f>'AFORO-Boy.-Calle 43'!F270</f>
        <v>3</v>
      </c>
      <c r="D16" s="60">
        <f>'AFORO-Boy.-Calle 43'!G270</f>
        <v>66</v>
      </c>
      <c r="E16" s="60">
        <f>'AFORO-Boy.-Calle 43'!H270</f>
        <v>3</v>
      </c>
      <c r="F16" s="60">
        <f>'AFORO-Boy.-Calle 43'!I270</f>
        <v>1</v>
      </c>
      <c r="G16" s="60">
        <f>'AFORO-Boy.-Calle 43'!J270</f>
        <v>34</v>
      </c>
      <c r="Z16" s="81">
        <f t="shared" si="6"/>
        <v>815</v>
      </c>
      <c r="AA16" s="82">
        <f t="shared" si="6"/>
        <v>830</v>
      </c>
      <c r="AB16" s="34">
        <f t="shared" si="7"/>
        <v>3</v>
      </c>
      <c r="AC16" s="34">
        <f t="shared" si="8"/>
        <v>106</v>
      </c>
      <c r="AD16" s="34">
        <f t="shared" si="9"/>
        <v>12</v>
      </c>
      <c r="AE16" s="34">
        <f t="shared" si="3"/>
        <v>10</v>
      </c>
      <c r="AF16" s="34">
        <f t="shared" si="3"/>
        <v>82</v>
      </c>
      <c r="AG16" s="163"/>
      <c r="AH16" s="163">
        <f t="shared" si="14"/>
        <v>140</v>
      </c>
      <c r="AI16" s="163">
        <f t="shared" si="15"/>
        <v>10</v>
      </c>
      <c r="AJ16" s="163">
        <f t="shared" si="16"/>
        <v>10</v>
      </c>
      <c r="AK16" s="163">
        <f t="shared" si="17"/>
        <v>104</v>
      </c>
    </row>
    <row r="17" spans="1:37" x14ac:dyDescent="0.25">
      <c r="A17" s="59">
        <f>'AFORO-Boy.-Calle 43'!C271</f>
        <v>830</v>
      </c>
      <c r="B17" s="59">
        <f>'AFORO-Boy.-Calle 43'!D271</f>
        <v>845</v>
      </c>
      <c r="C17" s="60">
        <f>'AFORO-Boy.-Calle 43'!F271</f>
        <v>3</v>
      </c>
      <c r="D17" s="60">
        <f>'AFORO-Boy.-Calle 43'!G271</f>
        <v>85</v>
      </c>
      <c r="E17" s="60">
        <f>'AFORO-Boy.-Calle 43'!H271</f>
        <v>5</v>
      </c>
      <c r="F17" s="60">
        <f>'AFORO-Boy.-Calle 43'!I271</f>
        <v>2</v>
      </c>
      <c r="G17" s="60">
        <f>'AFORO-Boy.-Calle 43'!J271</f>
        <v>31</v>
      </c>
      <c r="Z17" s="81">
        <f t="shared" si="6"/>
        <v>830</v>
      </c>
      <c r="AA17" s="82">
        <f t="shared" si="6"/>
        <v>845</v>
      </c>
      <c r="AB17" s="34">
        <f t="shared" si="7"/>
        <v>3</v>
      </c>
      <c r="AC17" s="34">
        <f t="shared" si="8"/>
        <v>150</v>
      </c>
      <c r="AD17" s="34">
        <f t="shared" si="9"/>
        <v>9</v>
      </c>
      <c r="AE17" s="34">
        <f t="shared" si="3"/>
        <v>9</v>
      </c>
      <c r="AF17" s="34">
        <f t="shared" si="3"/>
        <v>67</v>
      </c>
      <c r="AG17" s="163"/>
      <c r="AH17" s="163">
        <f t="shared" si="14"/>
        <v>140</v>
      </c>
      <c r="AI17" s="163">
        <f t="shared" si="15"/>
        <v>10</v>
      </c>
      <c r="AJ17" s="163">
        <f t="shared" si="16"/>
        <v>10</v>
      </c>
      <c r="AK17" s="163">
        <f t="shared" si="17"/>
        <v>104</v>
      </c>
    </row>
    <row r="18" spans="1:37" x14ac:dyDescent="0.25">
      <c r="A18" s="59">
        <f>'AFORO-Boy.-Calle 43'!C272</f>
        <v>845</v>
      </c>
      <c r="B18" s="59">
        <f>'AFORO-Boy.-Calle 43'!D272</f>
        <v>900</v>
      </c>
      <c r="C18" s="60">
        <f>'AFORO-Boy.-Calle 43'!F272</f>
        <v>3</v>
      </c>
      <c r="D18" s="60">
        <f>'AFORO-Boy.-Calle 43'!G272</f>
        <v>66</v>
      </c>
      <c r="E18" s="60">
        <f>'AFORO-Boy.-Calle 43'!H272</f>
        <v>1</v>
      </c>
      <c r="F18" s="60">
        <f>'AFORO-Boy.-Calle 43'!I272</f>
        <v>1</v>
      </c>
      <c r="G18" s="60">
        <f>'AFORO-Boy.-Calle 43'!J272</f>
        <v>16</v>
      </c>
      <c r="Z18" s="81">
        <f t="shared" si="6"/>
        <v>845</v>
      </c>
      <c r="AA18" s="82">
        <f t="shared" si="6"/>
        <v>900</v>
      </c>
      <c r="AB18" s="34">
        <f t="shared" si="7"/>
        <v>3</v>
      </c>
      <c r="AC18" s="34">
        <f t="shared" si="8"/>
        <v>119</v>
      </c>
      <c r="AD18" s="34">
        <f t="shared" si="9"/>
        <v>7</v>
      </c>
      <c r="AE18" s="34">
        <f t="shared" si="3"/>
        <v>7</v>
      </c>
      <c r="AF18" s="34">
        <f t="shared" si="3"/>
        <v>47</v>
      </c>
      <c r="AG18" s="163"/>
      <c r="AH18" s="163">
        <f t="shared" si="14"/>
        <v>140</v>
      </c>
      <c r="AI18" s="163">
        <f t="shared" si="15"/>
        <v>10</v>
      </c>
      <c r="AJ18" s="163">
        <f t="shared" si="16"/>
        <v>10</v>
      </c>
      <c r="AK18" s="163">
        <f t="shared" si="17"/>
        <v>104</v>
      </c>
    </row>
    <row r="19" spans="1:37" x14ac:dyDescent="0.25">
      <c r="A19" s="59">
        <f>'AFORO-Boy.-Calle 43'!C273</f>
        <v>900</v>
      </c>
      <c r="B19" s="59">
        <f>'AFORO-Boy.-Calle 43'!D273</f>
        <v>915</v>
      </c>
      <c r="C19" s="60">
        <f>'AFORO-Boy.-Calle 43'!F273</f>
        <v>3</v>
      </c>
      <c r="D19" s="60">
        <f>'AFORO-Boy.-Calle 43'!G273</f>
        <v>58</v>
      </c>
      <c r="E19" s="60">
        <f>'AFORO-Boy.-Calle 43'!H273</f>
        <v>5</v>
      </c>
      <c r="F19" s="60">
        <f>'AFORO-Boy.-Calle 43'!I273</f>
        <v>1</v>
      </c>
      <c r="G19" s="60">
        <f>'AFORO-Boy.-Calle 43'!J273</f>
        <v>23</v>
      </c>
      <c r="Z19" s="81">
        <f t="shared" si="6"/>
        <v>900</v>
      </c>
      <c r="AA19" s="82">
        <f t="shared" si="6"/>
        <v>915</v>
      </c>
      <c r="AB19" s="34">
        <f t="shared" si="7"/>
        <v>3</v>
      </c>
      <c r="AC19" s="34">
        <f t="shared" si="8"/>
        <v>118</v>
      </c>
      <c r="AD19" s="34">
        <f t="shared" si="9"/>
        <v>9</v>
      </c>
      <c r="AE19" s="34">
        <f t="shared" si="9"/>
        <v>6</v>
      </c>
      <c r="AF19" s="34">
        <f t="shared" si="9"/>
        <v>54</v>
      </c>
      <c r="AG19" s="163"/>
      <c r="AH19" s="163">
        <f t="shared" si="14"/>
        <v>140</v>
      </c>
      <c r="AI19" s="163">
        <f t="shared" si="15"/>
        <v>10</v>
      </c>
      <c r="AJ19" s="163">
        <f t="shared" si="16"/>
        <v>10</v>
      </c>
      <c r="AK19" s="163">
        <f t="shared" si="17"/>
        <v>104</v>
      </c>
    </row>
    <row r="20" spans="1:37" x14ac:dyDescent="0.25">
      <c r="A20" s="59">
        <f>'AFORO-Boy.-Calle 43'!C274</f>
        <v>915</v>
      </c>
      <c r="B20" s="59">
        <f>'AFORO-Boy.-Calle 43'!D274</f>
        <v>930</v>
      </c>
      <c r="C20" s="60">
        <f>'AFORO-Boy.-Calle 43'!F274</f>
        <v>3</v>
      </c>
      <c r="D20" s="60">
        <f>'AFORO-Boy.-Calle 43'!G274</f>
        <v>85</v>
      </c>
      <c r="E20" s="60">
        <f>'AFORO-Boy.-Calle 43'!H274</f>
        <v>4</v>
      </c>
      <c r="F20" s="60">
        <f>'AFORO-Boy.-Calle 43'!I274</f>
        <v>1</v>
      </c>
      <c r="G20" s="60">
        <f>'AFORO-Boy.-Calle 43'!J274</f>
        <v>20</v>
      </c>
      <c r="Z20" s="81">
        <f t="shared" ref="Z20:AA35" si="23">A80</f>
        <v>915</v>
      </c>
      <c r="AA20" s="82">
        <f t="shared" si="23"/>
        <v>930</v>
      </c>
      <c r="AB20" s="34">
        <f t="shared" si="7"/>
        <v>3</v>
      </c>
      <c r="AC20" s="34">
        <f t="shared" si="8"/>
        <v>146</v>
      </c>
      <c r="AD20" s="34">
        <f t="shared" si="9"/>
        <v>8</v>
      </c>
      <c r="AE20" s="34">
        <f t="shared" si="9"/>
        <v>7</v>
      </c>
      <c r="AF20" s="34">
        <f t="shared" si="9"/>
        <v>60</v>
      </c>
      <c r="AG20" s="163"/>
      <c r="AH20" s="163">
        <f t="shared" si="14"/>
        <v>140</v>
      </c>
      <c r="AI20" s="163">
        <f t="shared" si="15"/>
        <v>10</v>
      </c>
      <c r="AJ20" s="163">
        <f t="shared" si="16"/>
        <v>10</v>
      </c>
      <c r="AK20" s="163">
        <f t="shared" si="17"/>
        <v>104</v>
      </c>
    </row>
    <row r="21" spans="1:37" x14ac:dyDescent="0.25">
      <c r="A21" s="59">
        <f>'AFORO-Boy.-Calle 43'!C275</f>
        <v>930</v>
      </c>
      <c r="B21" s="59">
        <f>'AFORO-Boy.-Calle 43'!D275</f>
        <v>945</v>
      </c>
      <c r="C21" s="60">
        <f>'AFORO-Boy.-Calle 43'!F275</f>
        <v>3</v>
      </c>
      <c r="D21" s="60">
        <f>'AFORO-Boy.-Calle 43'!G275</f>
        <v>62</v>
      </c>
      <c r="E21" s="60">
        <f>'AFORO-Boy.-Calle 43'!H275</f>
        <v>2</v>
      </c>
      <c r="F21" s="60">
        <f>'AFORO-Boy.-Calle 43'!I275</f>
        <v>3</v>
      </c>
      <c r="G21" s="60">
        <f>'AFORO-Boy.-Calle 43'!J275</f>
        <v>20</v>
      </c>
      <c r="Z21" s="81">
        <f t="shared" si="23"/>
        <v>930</v>
      </c>
      <c r="AA21" s="82">
        <f t="shared" si="23"/>
        <v>945</v>
      </c>
      <c r="AB21" s="34">
        <f t="shared" si="7"/>
        <v>3</v>
      </c>
      <c r="AC21" s="34">
        <f t="shared" si="8"/>
        <v>119</v>
      </c>
      <c r="AD21" s="34">
        <f t="shared" si="9"/>
        <v>8</v>
      </c>
      <c r="AE21" s="34">
        <f t="shared" si="9"/>
        <v>8</v>
      </c>
      <c r="AF21" s="34">
        <f t="shared" si="9"/>
        <v>48</v>
      </c>
      <c r="AG21" s="163"/>
      <c r="AH21" s="163">
        <f t="shared" si="14"/>
        <v>140</v>
      </c>
      <c r="AI21" s="163">
        <f t="shared" si="15"/>
        <v>10</v>
      </c>
      <c r="AJ21" s="163">
        <f t="shared" si="16"/>
        <v>10</v>
      </c>
      <c r="AK21" s="163">
        <f t="shared" si="17"/>
        <v>104</v>
      </c>
    </row>
    <row r="22" spans="1:37" x14ac:dyDescent="0.25">
      <c r="A22" s="59">
        <f>'AFORO-Boy.-Calle 43'!C276</f>
        <v>945</v>
      </c>
      <c r="B22" s="59">
        <f>'AFORO-Boy.-Calle 43'!D276</f>
        <v>1000</v>
      </c>
      <c r="C22" s="60">
        <f>'AFORO-Boy.-Calle 43'!F276</f>
        <v>3</v>
      </c>
      <c r="D22" s="60">
        <f>'AFORO-Boy.-Calle 43'!G276</f>
        <v>86</v>
      </c>
      <c r="E22" s="60">
        <f>'AFORO-Boy.-Calle 43'!H276</f>
        <v>4</v>
      </c>
      <c r="F22" s="60">
        <f>'AFORO-Boy.-Calle 43'!I276</f>
        <v>4</v>
      </c>
      <c r="G22" s="60">
        <f>'AFORO-Boy.-Calle 43'!J276</f>
        <v>25</v>
      </c>
      <c r="Z22" s="81">
        <f t="shared" si="23"/>
        <v>945</v>
      </c>
      <c r="AA22" s="82">
        <f t="shared" si="23"/>
        <v>1000</v>
      </c>
      <c r="AB22" s="34">
        <f t="shared" si="7"/>
        <v>3</v>
      </c>
      <c r="AC22" s="34">
        <f t="shared" si="8"/>
        <v>149</v>
      </c>
      <c r="AD22" s="34">
        <f t="shared" si="9"/>
        <v>9</v>
      </c>
      <c r="AE22" s="34">
        <f t="shared" si="9"/>
        <v>20</v>
      </c>
      <c r="AF22" s="34">
        <f t="shared" si="9"/>
        <v>56</v>
      </c>
      <c r="AG22" s="163"/>
      <c r="AH22" s="163">
        <f t="shared" si="14"/>
        <v>140</v>
      </c>
      <c r="AI22" s="163">
        <f t="shared" si="15"/>
        <v>10</v>
      </c>
      <c r="AJ22" s="163">
        <f t="shared" si="16"/>
        <v>10</v>
      </c>
      <c r="AK22" s="163">
        <f t="shared" si="17"/>
        <v>104</v>
      </c>
    </row>
    <row r="23" spans="1:37" x14ac:dyDescent="0.25">
      <c r="A23" s="59">
        <f>'AFORO-Boy.-Calle 43'!C277</f>
        <v>1000</v>
      </c>
      <c r="B23" s="59">
        <f>'AFORO-Boy.-Calle 43'!D277</f>
        <v>1015</v>
      </c>
      <c r="C23" s="60">
        <f>'AFORO-Boy.-Calle 43'!F277</f>
        <v>3</v>
      </c>
      <c r="D23" s="60">
        <f>'AFORO-Boy.-Calle 43'!G277</f>
        <v>48</v>
      </c>
      <c r="E23" s="60">
        <f>'AFORO-Boy.-Calle 43'!H277</f>
        <v>2</v>
      </c>
      <c r="F23" s="60">
        <f>'AFORO-Boy.-Calle 43'!I277</f>
        <v>6</v>
      </c>
      <c r="G23" s="60">
        <f>'AFORO-Boy.-Calle 43'!J277</f>
        <v>12</v>
      </c>
      <c r="Z23" s="81">
        <f t="shared" si="23"/>
        <v>1000</v>
      </c>
      <c r="AA23" s="82">
        <f t="shared" si="23"/>
        <v>1015</v>
      </c>
      <c r="AB23" s="34">
        <f t="shared" si="7"/>
        <v>3</v>
      </c>
      <c r="AC23" s="34">
        <f t="shared" si="8"/>
        <v>93</v>
      </c>
      <c r="AD23" s="34">
        <f t="shared" si="9"/>
        <v>5</v>
      </c>
      <c r="AE23" s="34">
        <f t="shared" si="9"/>
        <v>55</v>
      </c>
      <c r="AF23" s="34">
        <f t="shared" si="9"/>
        <v>23</v>
      </c>
      <c r="AG23" s="163"/>
      <c r="AH23" s="163"/>
      <c r="AI23" s="163"/>
      <c r="AJ23" s="163"/>
      <c r="AK23" s="163"/>
    </row>
    <row r="24" spans="1:37" x14ac:dyDescent="0.25">
      <c r="A24" s="59">
        <f>'AFORO-Boy.-Calle 43'!C278</f>
        <v>1015</v>
      </c>
      <c r="B24" s="59">
        <f>'AFORO-Boy.-Calle 43'!D278</f>
        <v>1030</v>
      </c>
      <c r="C24" s="60">
        <f>'AFORO-Boy.-Calle 43'!F278</f>
        <v>3</v>
      </c>
      <c r="D24" s="60">
        <f>'AFORO-Boy.-Calle 43'!G278</f>
        <v>69</v>
      </c>
      <c r="E24" s="60">
        <f>'AFORO-Boy.-Calle 43'!H278</f>
        <v>3</v>
      </c>
      <c r="F24" s="60">
        <f>'AFORO-Boy.-Calle 43'!I278</f>
        <v>7</v>
      </c>
      <c r="G24" s="60">
        <f>'AFORO-Boy.-Calle 43'!J278</f>
        <v>12</v>
      </c>
      <c r="Z24" s="81">
        <f t="shared" si="23"/>
        <v>1015</v>
      </c>
      <c r="AA24" s="82">
        <f t="shared" si="23"/>
        <v>1030</v>
      </c>
      <c r="AB24" s="34">
        <f t="shared" si="7"/>
        <v>3</v>
      </c>
      <c r="AC24" s="34">
        <f t="shared" si="8"/>
        <v>130</v>
      </c>
      <c r="AD24" s="34">
        <f t="shared" si="9"/>
        <v>15</v>
      </c>
      <c r="AE24" s="34">
        <f t="shared" si="9"/>
        <v>28</v>
      </c>
      <c r="AF24" s="34">
        <f t="shared" si="9"/>
        <v>24</v>
      </c>
      <c r="AG24" s="163"/>
      <c r="AH24" s="163"/>
      <c r="AI24" s="163"/>
      <c r="AJ24" s="163"/>
      <c r="AK24" s="163"/>
    </row>
    <row r="25" spans="1:37" x14ac:dyDescent="0.25">
      <c r="A25" s="59">
        <f>'AFORO-Boy.-Calle 43'!C279</f>
        <v>1030</v>
      </c>
      <c r="B25" s="59">
        <f>'AFORO-Boy.-Calle 43'!D279</f>
        <v>1045</v>
      </c>
      <c r="C25" s="60">
        <f>'AFORO-Boy.-Calle 43'!F279</f>
        <v>3</v>
      </c>
      <c r="D25" s="60">
        <f>'AFORO-Boy.-Calle 43'!G279</f>
        <v>68</v>
      </c>
      <c r="E25" s="60">
        <f>'AFORO-Boy.-Calle 43'!H279</f>
        <v>1</v>
      </c>
      <c r="F25" s="60">
        <f>'AFORO-Boy.-Calle 43'!I279</f>
        <v>4</v>
      </c>
      <c r="G25" s="60">
        <f>'AFORO-Boy.-Calle 43'!J279</f>
        <v>14</v>
      </c>
      <c r="Z25" s="81">
        <f t="shared" si="23"/>
        <v>1030</v>
      </c>
      <c r="AA25" s="82">
        <f t="shared" si="23"/>
        <v>1045</v>
      </c>
      <c r="AB25" s="34">
        <f t="shared" si="7"/>
        <v>3</v>
      </c>
      <c r="AC25" s="34">
        <f t="shared" si="8"/>
        <v>139</v>
      </c>
      <c r="AD25" s="34">
        <f t="shared" si="9"/>
        <v>3</v>
      </c>
      <c r="AE25" s="34">
        <f t="shared" si="9"/>
        <v>16</v>
      </c>
      <c r="AF25" s="34">
        <f t="shared" si="9"/>
        <v>29</v>
      </c>
      <c r="AG25" s="163"/>
      <c r="AH25" s="163"/>
      <c r="AI25" s="163"/>
      <c r="AJ25" s="163"/>
      <c r="AK25" s="163"/>
    </row>
    <row r="26" spans="1:37" x14ac:dyDescent="0.25">
      <c r="A26" s="59">
        <f>'AFORO-Boy.-Calle 43'!C280</f>
        <v>1045</v>
      </c>
      <c r="B26" s="59">
        <f>'AFORO-Boy.-Calle 43'!D280</f>
        <v>1100</v>
      </c>
      <c r="C26" s="60">
        <f>'AFORO-Boy.-Calle 43'!F280</f>
        <v>3</v>
      </c>
      <c r="D26" s="60">
        <f>'AFORO-Boy.-Calle 43'!G280</f>
        <v>51</v>
      </c>
      <c r="E26" s="60">
        <f>'AFORO-Boy.-Calle 43'!H280</f>
        <v>1</v>
      </c>
      <c r="F26" s="60">
        <f>'AFORO-Boy.-Calle 43'!I280</f>
        <v>3</v>
      </c>
      <c r="G26" s="60">
        <f>'AFORO-Boy.-Calle 43'!J280</f>
        <v>24</v>
      </c>
      <c r="Z26" s="81">
        <f t="shared" si="23"/>
        <v>1045</v>
      </c>
      <c r="AA26" s="82">
        <f t="shared" si="23"/>
        <v>1100</v>
      </c>
      <c r="AB26" s="34">
        <f t="shared" si="7"/>
        <v>3</v>
      </c>
      <c r="AC26" s="34">
        <f t="shared" si="8"/>
        <v>117</v>
      </c>
      <c r="AD26" s="34">
        <f t="shared" si="9"/>
        <v>8</v>
      </c>
      <c r="AE26" s="34">
        <f t="shared" si="9"/>
        <v>9</v>
      </c>
      <c r="AF26" s="34">
        <f t="shared" si="9"/>
        <v>48</v>
      </c>
      <c r="AG26" s="163"/>
      <c r="AH26" s="163"/>
      <c r="AI26" s="163"/>
      <c r="AJ26" s="163"/>
      <c r="AK26" s="163"/>
    </row>
    <row r="27" spans="1:37" x14ac:dyDescent="0.25">
      <c r="A27" s="59">
        <f>'AFORO-Boy.-Calle 43'!C281</f>
        <v>1100</v>
      </c>
      <c r="B27" s="59">
        <f>'AFORO-Boy.-Calle 43'!D281</f>
        <v>1115</v>
      </c>
      <c r="C27" s="60">
        <f>'AFORO-Boy.-Calle 43'!F281</f>
        <v>3</v>
      </c>
      <c r="D27" s="60">
        <f>'AFORO-Boy.-Calle 43'!G281</f>
        <v>64</v>
      </c>
      <c r="E27" s="60">
        <f>'AFORO-Boy.-Calle 43'!H281</f>
        <v>1</v>
      </c>
      <c r="F27" s="60">
        <f>'AFORO-Boy.-Calle 43'!I281</f>
        <v>5</v>
      </c>
      <c r="G27" s="60">
        <f>'AFORO-Boy.-Calle 43'!J281</f>
        <v>8</v>
      </c>
      <c r="Z27" s="81">
        <f t="shared" si="23"/>
        <v>1100</v>
      </c>
      <c r="AA27" s="82">
        <f t="shared" si="23"/>
        <v>1115</v>
      </c>
      <c r="AB27" s="34">
        <f t="shared" si="7"/>
        <v>3</v>
      </c>
      <c r="AC27" s="34">
        <f t="shared" si="8"/>
        <v>130</v>
      </c>
      <c r="AD27" s="34">
        <f t="shared" si="9"/>
        <v>5</v>
      </c>
      <c r="AE27" s="34">
        <f t="shared" si="9"/>
        <v>10</v>
      </c>
      <c r="AF27" s="34">
        <f t="shared" si="9"/>
        <v>23</v>
      </c>
      <c r="AG27" s="163"/>
      <c r="AH27" s="163"/>
      <c r="AI27" s="163"/>
      <c r="AJ27" s="163"/>
      <c r="AK27" s="163"/>
    </row>
    <row r="28" spans="1:37" x14ac:dyDescent="0.25">
      <c r="A28" s="59">
        <f>'AFORO-Boy.-Calle 43'!C282</f>
        <v>1115</v>
      </c>
      <c r="B28" s="59">
        <f>'AFORO-Boy.-Calle 43'!D282</f>
        <v>1130</v>
      </c>
      <c r="C28" s="60">
        <f>'AFORO-Boy.-Calle 43'!F282</f>
        <v>3</v>
      </c>
      <c r="D28" s="60">
        <f>'AFORO-Boy.-Calle 43'!G282</f>
        <v>52</v>
      </c>
      <c r="E28" s="60">
        <f>'AFORO-Boy.-Calle 43'!H282</f>
        <v>7</v>
      </c>
      <c r="F28" s="60">
        <f>'AFORO-Boy.-Calle 43'!I282</f>
        <v>2</v>
      </c>
      <c r="G28" s="60">
        <f>'AFORO-Boy.-Calle 43'!J282</f>
        <v>30</v>
      </c>
      <c r="Z28" s="81">
        <f t="shared" si="23"/>
        <v>1115</v>
      </c>
      <c r="AA28" s="82">
        <f t="shared" si="23"/>
        <v>1130</v>
      </c>
      <c r="AB28" s="34">
        <f t="shared" si="7"/>
        <v>3</v>
      </c>
      <c r="AC28" s="34">
        <f t="shared" si="8"/>
        <v>117</v>
      </c>
      <c r="AD28" s="34">
        <f t="shared" si="9"/>
        <v>13</v>
      </c>
      <c r="AE28" s="34">
        <f t="shared" si="9"/>
        <v>12</v>
      </c>
      <c r="AF28" s="34">
        <f t="shared" si="9"/>
        <v>48</v>
      </c>
      <c r="AG28" s="163"/>
      <c r="AH28" s="163"/>
      <c r="AI28" s="163"/>
      <c r="AJ28" s="163"/>
      <c r="AK28" s="163"/>
    </row>
    <row r="29" spans="1:37" x14ac:dyDescent="0.25">
      <c r="A29" s="59">
        <f>'AFORO-Boy.-Calle 43'!C283</f>
        <v>1130</v>
      </c>
      <c r="B29" s="59">
        <f>'AFORO-Boy.-Calle 43'!D283</f>
        <v>1145</v>
      </c>
      <c r="C29" s="60">
        <f>'AFORO-Boy.-Calle 43'!F283</f>
        <v>3</v>
      </c>
      <c r="D29" s="60">
        <f>'AFORO-Boy.-Calle 43'!G283</f>
        <v>54</v>
      </c>
      <c r="E29" s="60">
        <f>'AFORO-Boy.-Calle 43'!H283</f>
        <v>2</v>
      </c>
      <c r="F29" s="60">
        <f>'AFORO-Boy.-Calle 43'!I283</f>
        <v>2</v>
      </c>
      <c r="G29" s="60">
        <f>'AFORO-Boy.-Calle 43'!J283</f>
        <v>16</v>
      </c>
      <c r="Z29" s="81">
        <f t="shared" si="23"/>
        <v>1130</v>
      </c>
      <c r="AA29" s="82">
        <f t="shared" si="23"/>
        <v>1145</v>
      </c>
      <c r="AB29" s="34">
        <f t="shared" si="7"/>
        <v>3</v>
      </c>
      <c r="AC29" s="34">
        <f t="shared" si="8"/>
        <v>113</v>
      </c>
      <c r="AD29" s="34">
        <f t="shared" si="9"/>
        <v>9</v>
      </c>
      <c r="AE29" s="34">
        <f t="shared" si="9"/>
        <v>9</v>
      </c>
      <c r="AF29" s="34">
        <f t="shared" si="9"/>
        <v>39</v>
      </c>
      <c r="AG29" s="163"/>
      <c r="AH29" s="163"/>
      <c r="AI29" s="163"/>
      <c r="AJ29" s="163"/>
      <c r="AK29" s="163"/>
    </row>
    <row r="30" spans="1:37" x14ac:dyDescent="0.25">
      <c r="A30" s="59">
        <f>'AFORO-Boy.-Calle 43'!C284</f>
        <v>1145</v>
      </c>
      <c r="B30" s="59">
        <f>'AFORO-Boy.-Calle 43'!D284</f>
        <v>1200</v>
      </c>
      <c r="C30" s="60">
        <f>'AFORO-Boy.-Calle 43'!F284</f>
        <v>3</v>
      </c>
      <c r="D30" s="60">
        <f>'AFORO-Boy.-Calle 43'!G284</f>
        <v>48</v>
      </c>
      <c r="E30" s="60">
        <f>'AFORO-Boy.-Calle 43'!H284</f>
        <v>5</v>
      </c>
      <c r="F30" s="60">
        <f>'AFORO-Boy.-Calle 43'!I284</f>
        <v>2</v>
      </c>
      <c r="G30" s="60">
        <f>'AFORO-Boy.-Calle 43'!J284</f>
        <v>15</v>
      </c>
      <c r="Z30" s="81">
        <f t="shared" si="23"/>
        <v>1145</v>
      </c>
      <c r="AA30" s="82">
        <f t="shared" si="23"/>
        <v>1200</v>
      </c>
      <c r="AB30" s="34">
        <f t="shared" si="7"/>
        <v>3</v>
      </c>
      <c r="AC30" s="34">
        <f t="shared" si="8"/>
        <v>106</v>
      </c>
      <c r="AD30" s="34">
        <f t="shared" si="9"/>
        <v>13</v>
      </c>
      <c r="AE30" s="34">
        <f t="shared" si="9"/>
        <v>11</v>
      </c>
      <c r="AF30" s="34">
        <f t="shared" si="9"/>
        <v>34</v>
      </c>
      <c r="AG30" s="163"/>
      <c r="AH30" s="163"/>
      <c r="AI30" s="163"/>
      <c r="AJ30" s="163"/>
      <c r="AK30" s="163"/>
    </row>
    <row r="31" spans="1:37" x14ac:dyDescent="0.25">
      <c r="A31" s="59">
        <f>'AFORO-Boy.-Calle 43'!C285</f>
        <v>1200</v>
      </c>
      <c r="B31" s="59">
        <f>'AFORO-Boy.-Calle 43'!D285</f>
        <v>1215</v>
      </c>
      <c r="C31" s="60">
        <f>'AFORO-Boy.-Calle 43'!F285</f>
        <v>3</v>
      </c>
      <c r="D31" s="60">
        <f>'AFORO-Boy.-Calle 43'!G285</f>
        <v>45</v>
      </c>
      <c r="E31" s="60">
        <f>'AFORO-Boy.-Calle 43'!H285</f>
        <v>3</v>
      </c>
      <c r="F31" s="60">
        <f>'AFORO-Boy.-Calle 43'!I285</f>
        <v>3</v>
      </c>
      <c r="G31" s="60">
        <f>'AFORO-Boy.-Calle 43'!J285</f>
        <v>13</v>
      </c>
      <c r="Z31" s="81">
        <f t="shared" si="23"/>
        <v>1200</v>
      </c>
      <c r="AA31" s="82">
        <f t="shared" si="23"/>
        <v>1215</v>
      </c>
      <c r="AB31" s="34">
        <f t="shared" si="7"/>
        <v>3</v>
      </c>
      <c r="AC31" s="34">
        <f t="shared" si="8"/>
        <v>104</v>
      </c>
      <c r="AD31" s="34">
        <f t="shared" si="9"/>
        <v>12</v>
      </c>
      <c r="AE31" s="34">
        <f t="shared" si="9"/>
        <v>9</v>
      </c>
      <c r="AF31" s="34">
        <f t="shared" si="9"/>
        <v>31</v>
      </c>
      <c r="AG31" s="163"/>
      <c r="AH31" s="163"/>
      <c r="AI31" s="163"/>
      <c r="AJ31" s="163"/>
      <c r="AK31" s="163"/>
    </row>
    <row r="32" spans="1:37" x14ac:dyDescent="0.25">
      <c r="A32" s="59">
        <f>'AFORO-Boy.-Calle 43'!C286</f>
        <v>1215</v>
      </c>
      <c r="B32" s="59">
        <f>'AFORO-Boy.-Calle 43'!D286</f>
        <v>1230</v>
      </c>
      <c r="C32" s="60">
        <f>'AFORO-Boy.-Calle 43'!F286</f>
        <v>3</v>
      </c>
      <c r="D32" s="60">
        <f>'AFORO-Boy.-Calle 43'!G286</f>
        <v>59</v>
      </c>
      <c r="E32" s="60">
        <f>'AFORO-Boy.-Calle 43'!H286</f>
        <v>4</v>
      </c>
      <c r="F32" s="60">
        <f>'AFORO-Boy.-Calle 43'!I286</f>
        <v>4</v>
      </c>
      <c r="G32" s="60">
        <f>'AFORO-Boy.-Calle 43'!J286</f>
        <v>15</v>
      </c>
      <c r="Z32" s="81">
        <f t="shared" si="23"/>
        <v>1215</v>
      </c>
      <c r="AA32" s="82">
        <f t="shared" si="23"/>
        <v>1230</v>
      </c>
      <c r="AB32" s="34">
        <f t="shared" si="7"/>
        <v>3</v>
      </c>
      <c r="AC32" s="34">
        <f t="shared" si="8"/>
        <v>104</v>
      </c>
      <c r="AD32" s="34">
        <f t="shared" si="9"/>
        <v>11</v>
      </c>
      <c r="AE32" s="34">
        <f t="shared" si="9"/>
        <v>20</v>
      </c>
      <c r="AF32" s="34">
        <f t="shared" si="9"/>
        <v>26</v>
      </c>
      <c r="AG32" s="163"/>
      <c r="AH32" s="163"/>
      <c r="AI32" s="163"/>
      <c r="AJ32" s="163"/>
      <c r="AK32" s="163"/>
    </row>
    <row r="33" spans="1:37" x14ac:dyDescent="0.25">
      <c r="A33" s="59">
        <f>'AFORO-Boy.-Calle 43'!C287</f>
        <v>1230</v>
      </c>
      <c r="B33" s="59">
        <f>'AFORO-Boy.-Calle 43'!D287</f>
        <v>1245</v>
      </c>
      <c r="C33" s="60">
        <f>'AFORO-Boy.-Calle 43'!F287</f>
        <v>3</v>
      </c>
      <c r="D33" s="60">
        <f>'AFORO-Boy.-Calle 43'!G287</f>
        <v>53</v>
      </c>
      <c r="E33" s="60">
        <f>'AFORO-Boy.-Calle 43'!H287</f>
        <v>3</v>
      </c>
      <c r="F33" s="60">
        <f>'AFORO-Boy.-Calle 43'!I287</f>
        <v>11</v>
      </c>
      <c r="G33" s="60">
        <f>'AFORO-Boy.-Calle 43'!J287</f>
        <v>17</v>
      </c>
      <c r="Z33" s="81">
        <f t="shared" si="23"/>
        <v>1230</v>
      </c>
      <c r="AA33" s="82">
        <f t="shared" si="23"/>
        <v>1245</v>
      </c>
      <c r="AB33" s="34">
        <f t="shared" si="7"/>
        <v>3</v>
      </c>
      <c r="AC33" s="34">
        <f t="shared" si="8"/>
        <v>122</v>
      </c>
      <c r="AD33" s="34">
        <f t="shared" si="9"/>
        <v>7</v>
      </c>
      <c r="AE33" s="34">
        <f t="shared" si="9"/>
        <v>19</v>
      </c>
      <c r="AF33" s="34">
        <f t="shared" si="9"/>
        <v>29</v>
      </c>
      <c r="AG33" s="163"/>
      <c r="AH33" s="163"/>
      <c r="AI33" s="163"/>
      <c r="AJ33" s="163"/>
      <c r="AK33" s="163"/>
    </row>
    <row r="34" spans="1:37" x14ac:dyDescent="0.25">
      <c r="A34" s="59">
        <f>'AFORO-Boy.-Calle 43'!C288</f>
        <v>1245</v>
      </c>
      <c r="B34" s="59">
        <f>'AFORO-Boy.-Calle 43'!D288</f>
        <v>1300</v>
      </c>
      <c r="C34" s="60">
        <f>'AFORO-Boy.-Calle 43'!F288</f>
        <v>3</v>
      </c>
      <c r="D34" s="60">
        <f>'AFORO-Boy.-Calle 43'!G288</f>
        <v>42</v>
      </c>
      <c r="E34" s="60">
        <f>'AFORO-Boy.-Calle 43'!H288</f>
        <v>4</v>
      </c>
      <c r="F34" s="60">
        <f>'AFORO-Boy.-Calle 43'!I288</f>
        <v>3</v>
      </c>
      <c r="G34" s="60">
        <f>'AFORO-Boy.-Calle 43'!J288</f>
        <v>11</v>
      </c>
      <c r="Z34" s="81">
        <f t="shared" si="23"/>
        <v>1245</v>
      </c>
      <c r="AA34" s="82">
        <f t="shared" si="23"/>
        <v>1300</v>
      </c>
      <c r="AB34" s="34">
        <f t="shared" si="7"/>
        <v>3</v>
      </c>
      <c r="AC34" s="34">
        <f t="shared" si="8"/>
        <v>96</v>
      </c>
      <c r="AD34" s="34">
        <f t="shared" si="9"/>
        <v>15</v>
      </c>
      <c r="AE34" s="34">
        <f t="shared" si="9"/>
        <v>12</v>
      </c>
      <c r="AF34" s="34">
        <f t="shared" si="9"/>
        <v>32</v>
      </c>
      <c r="AG34" s="163"/>
      <c r="AH34" s="163"/>
      <c r="AI34" s="163"/>
      <c r="AJ34" s="163"/>
      <c r="AK34" s="163"/>
    </row>
    <row r="35" spans="1:37" x14ac:dyDescent="0.25">
      <c r="A35" s="59">
        <f>'AFORO-Boy.-Calle 43'!C289</f>
        <v>1300</v>
      </c>
      <c r="B35" s="59">
        <f>'AFORO-Boy.-Calle 43'!D289</f>
        <v>1315</v>
      </c>
      <c r="C35" s="60">
        <f>'AFORO-Boy.-Calle 43'!F289</f>
        <v>3</v>
      </c>
      <c r="D35" s="60">
        <f>'AFORO-Boy.-Calle 43'!G289</f>
        <v>41</v>
      </c>
      <c r="E35" s="60">
        <f>'AFORO-Boy.-Calle 43'!H289</f>
        <v>4</v>
      </c>
      <c r="F35" s="60">
        <f>'AFORO-Boy.-Calle 43'!I289</f>
        <v>6</v>
      </c>
      <c r="G35" s="60">
        <f>'AFORO-Boy.-Calle 43'!J289</f>
        <v>15</v>
      </c>
      <c r="Z35" s="81">
        <f t="shared" si="23"/>
        <v>1300</v>
      </c>
      <c r="AA35" s="82">
        <f t="shared" si="23"/>
        <v>1315</v>
      </c>
      <c r="AB35" s="34">
        <f t="shared" si="7"/>
        <v>3</v>
      </c>
      <c r="AC35" s="34">
        <f t="shared" si="8"/>
        <v>96</v>
      </c>
      <c r="AD35" s="34">
        <f t="shared" si="9"/>
        <v>9</v>
      </c>
      <c r="AE35" s="34">
        <f t="shared" si="9"/>
        <v>19</v>
      </c>
      <c r="AF35" s="34">
        <f t="shared" si="9"/>
        <v>29</v>
      </c>
      <c r="AG35" s="163"/>
      <c r="AH35" s="163"/>
      <c r="AI35" s="163"/>
      <c r="AJ35" s="163"/>
      <c r="AK35" s="163"/>
    </row>
    <row r="36" spans="1:37" x14ac:dyDescent="0.25">
      <c r="A36" s="59">
        <f>'AFORO-Boy.-Calle 43'!C290</f>
        <v>1315</v>
      </c>
      <c r="B36" s="59">
        <f>'AFORO-Boy.-Calle 43'!D290</f>
        <v>1330</v>
      </c>
      <c r="C36" s="60">
        <f>'AFORO-Boy.-Calle 43'!F290</f>
        <v>3</v>
      </c>
      <c r="D36" s="60">
        <f>'AFORO-Boy.-Calle 43'!G290</f>
        <v>44</v>
      </c>
      <c r="E36" s="60">
        <f>'AFORO-Boy.-Calle 43'!H290</f>
        <v>5</v>
      </c>
      <c r="F36" s="60">
        <f>'AFORO-Boy.-Calle 43'!I290</f>
        <v>9</v>
      </c>
      <c r="G36" s="60">
        <f>'AFORO-Boy.-Calle 43'!J290</f>
        <v>23</v>
      </c>
      <c r="Z36" s="81">
        <f t="shared" ref="Z36:AA51" si="24">A96</f>
        <v>1315</v>
      </c>
      <c r="AA36" s="82">
        <f t="shared" si="24"/>
        <v>1330</v>
      </c>
      <c r="AB36" s="34">
        <f t="shared" si="7"/>
        <v>3</v>
      </c>
      <c r="AC36" s="34">
        <f t="shared" si="8"/>
        <v>92</v>
      </c>
      <c r="AD36" s="34">
        <f t="shared" si="9"/>
        <v>9</v>
      </c>
      <c r="AE36" s="34">
        <f t="shared" si="9"/>
        <v>14</v>
      </c>
      <c r="AF36" s="34">
        <f t="shared" si="9"/>
        <v>41</v>
      </c>
      <c r="AG36" s="163"/>
      <c r="AH36" s="163"/>
      <c r="AI36" s="163"/>
      <c r="AJ36" s="163"/>
      <c r="AK36" s="163"/>
    </row>
    <row r="37" spans="1:37" x14ac:dyDescent="0.25">
      <c r="A37" s="59">
        <f>'AFORO-Boy.-Calle 43'!C291</f>
        <v>1330</v>
      </c>
      <c r="B37" s="59">
        <f>'AFORO-Boy.-Calle 43'!D291</f>
        <v>1345</v>
      </c>
      <c r="C37" s="60">
        <f>'AFORO-Boy.-Calle 43'!F291</f>
        <v>3</v>
      </c>
      <c r="D37" s="60">
        <f>'AFORO-Boy.-Calle 43'!G291</f>
        <v>34</v>
      </c>
      <c r="E37" s="60">
        <f>'AFORO-Boy.-Calle 43'!H291</f>
        <v>1</v>
      </c>
      <c r="F37" s="60">
        <f>'AFORO-Boy.-Calle 43'!I291</f>
        <v>4</v>
      </c>
      <c r="G37" s="60">
        <f>'AFORO-Boy.-Calle 43'!J291</f>
        <v>27</v>
      </c>
      <c r="Z37" s="81">
        <f t="shared" si="24"/>
        <v>1330</v>
      </c>
      <c r="AA37" s="82">
        <f t="shared" si="24"/>
        <v>1345</v>
      </c>
      <c r="AB37" s="34">
        <f t="shared" si="7"/>
        <v>3</v>
      </c>
      <c r="AC37" s="34">
        <f t="shared" si="8"/>
        <v>79</v>
      </c>
      <c r="AD37" s="34">
        <f t="shared" si="9"/>
        <v>5</v>
      </c>
      <c r="AE37" s="34">
        <f t="shared" si="9"/>
        <v>11</v>
      </c>
      <c r="AF37" s="34">
        <f t="shared" si="9"/>
        <v>45</v>
      </c>
      <c r="AG37" s="163"/>
      <c r="AH37" s="163"/>
      <c r="AI37" s="163"/>
      <c r="AJ37" s="163"/>
      <c r="AK37" s="163"/>
    </row>
    <row r="38" spans="1:37" x14ac:dyDescent="0.25">
      <c r="A38" s="59">
        <f>'AFORO-Boy.-Calle 43'!C292</f>
        <v>1345</v>
      </c>
      <c r="B38" s="59">
        <f>'AFORO-Boy.-Calle 43'!D292</f>
        <v>1400</v>
      </c>
      <c r="C38" s="60">
        <f>'AFORO-Boy.-Calle 43'!F292</f>
        <v>3</v>
      </c>
      <c r="D38" s="60">
        <f>'AFORO-Boy.-Calle 43'!G292</f>
        <v>52</v>
      </c>
      <c r="E38" s="60">
        <f>'AFORO-Boy.-Calle 43'!H292</f>
        <v>7</v>
      </c>
      <c r="F38" s="60">
        <f>'AFORO-Boy.-Calle 43'!I292</f>
        <v>4</v>
      </c>
      <c r="G38" s="60">
        <f>'AFORO-Boy.-Calle 43'!J292</f>
        <v>9</v>
      </c>
      <c r="Z38" s="81">
        <f t="shared" si="24"/>
        <v>1345</v>
      </c>
      <c r="AA38" s="82">
        <f t="shared" si="24"/>
        <v>1400</v>
      </c>
      <c r="AB38" s="34">
        <f t="shared" si="7"/>
        <v>3</v>
      </c>
      <c r="AC38" s="34">
        <f t="shared" si="8"/>
        <v>95</v>
      </c>
      <c r="AD38" s="34">
        <f t="shared" si="9"/>
        <v>16</v>
      </c>
      <c r="AE38" s="34">
        <f t="shared" si="9"/>
        <v>17</v>
      </c>
      <c r="AF38" s="34">
        <f t="shared" si="9"/>
        <v>20</v>
      </c>
      <c r="AG38" s="163"/>
      <c r="AH38" s="163"/>
      <c r="AI38" s="163"/>
      <c r="AJ38" s="163"/>
      <c r="AK38" s="163"/>
    </row>
    <row r="39" spans="1:37" x14ac:dyDescent="0.25">
      <c r="A39" s="59">
        <f>'AFORO-Boy.-Calle 43'!C293</f>
        <v>1400</v>
      </c>
      <c r="B39" s="59">
        <f>'AFORO-Boy.-Calle 43'!D293</f>
        <v>1415</v>
      </c>
      <c r="C39" s="60">
        <f>'AFORO-Boy.-Calle 43'!F293</f>
        <v>3</v>
      </c>
      <c r="D39" s="60">
        <f>'AFORO-Boy.-Calle 43'!G293</f>
        <v>62</v>
      </c>
      <c r="E39" s="60">
        <f>'AFORO-Boy.-Calle 43'!H293</f>
        <v>2</v>
      </c>
      <c r="F39" s="60">
        <f>'AFORO-Boy.-Calle 43'!I293</f>
        <v>6</v>
      </c>
      <c r="G39" s="60">
        <f>'AFORO-Boy.-Calle 43'!J293</f>
        <v>17</v>
      </c>
      <c r="Z39" s="81">
        <f t="shared" si="24"/>
        <v>1400</v>
      </c>
      <c r="AA39" s="82">
        <f t="shared" si="24"/>
        <v>1415</v>
      </c>
      <c r="AB39" s="34">
        <f t="shared" si="7"/>
        <v>3</v>
      </c>
      <c r="AC39" s="34">
        <f t="shared" si="8"/>
        <v>107</v>
      </c>
      <c r="AD39" s="34">
        <f t="shared" si="9"/>
        <v>4</v>
      </c>
      <c r="AE39" s="34">
        <f t="shared" si="9"/>
        <v>11</v>
      </c>
      <c r="AF39" s="34">
        <f t="shared" si="9"/>
        <v>34</v>
      </c>
      <c r="AG39" s="163"/>
      <c r="AH39" s="163"/>
      <c r="AI39" s="163"/>
      <c r="AJ39" s="163"/>
      <c r="AK39" s="163"/>
    </row>
    <row r="40" spans="1:37" x14ac:dyDescent="0.25">
      <c r="A40" s="59">
        <f>'AFORO-Boy.-Calle 43'!C294</f>
        <v>1415</v>
      </c>
      <c r="B40" s="59">
        <f>'AFORO-Boy.-Calle 43'!D294</f>
        <v>1430</v>
      </c>
      <c r="C40" s="60">
        <f>'AFORO-Boy.-Calle 43'!F294</f>
        <v>3</v>
      </c>
      <c r="D40" s="60">
        <f>'AFORO-Boy.-Calle 43'!G294</f>
        <v>51</v>
      </c>
      <c r="E40" s="60">
        <f>'AFORO-Boy.-Calle 43'!H294</f>
        <v>1</v>
      </c>
      <c r="F40" s="60">
        <f>'AFORO-Boy.-Calle 43'!I294</f>
        <v>4</v>
      </c>
      <c r="G40" s="60">
        <f>'AFORO-Boy.-Calle 43'!J294</f>
        <v>14</v>
      </c>
      <c r="Z40" s="81">
        <f t="shared" si="24"/>
        <v>1415</v>
      </c>
      <c r="AA40" s="82">
        <f t="shared" si="24"/>
        <v>1430</v>
      </c>
      <c r="AB40" s="34">
        <f t="shared" si="7"/>
        <v>3</v>
      </c>
      <c r="AC40" s="34">
        <f t="shared" si="8"/>
        <v>92</v>
      </c>
      <c r="AD40" s="34">
        <f t="shared" si="9"/>
        <v>4</v>
      </c>
      <c r="AE40" s="34">
        <f t="shared" si="9"/>
        <v>11</v>
      </c>
      <c r="AF40" s="34">
        <f t="shared" si="9"/>
        <v>20</v>
      </c>
      <c r="AG40" s="163"/>
      <c r="AH40" s="163"/>
      <c r="AI40" s="163"/>
      <c r="AJ40" s="163"/>
      <c r="AK40" s="163"/>
    </row>
    <row r="41" spans="1:37" x14ac:dyDescent="0.25">
      <c r="A41" s="59">
        <f>'AFORO-Boy.-Calle 43'!C295</f>
        <v>1430</v>
      </c>
      <c r="B41" s="59">
        <f>'AFORO-Boy.-Calle 43'!D295</f>
        <v>1445</v>
      </c>
      <c r="C41" s="60">
        <f>'AFORO-Boy.-Calle 43'!F295</f>
        <v>3</v>
      </c>
      <c r="D41" s="60">
        <f>'AFORO-Boy.-Calle 43'!G295</f>
        <v>49</v>
      </c>
      <c r="E41" s="60">
        <f>'AFORO-Boy.-Calle 43'!H295</f>
        <v>4</v>
      </c>
      <c r="F41" s="60">
        <f>'AFORO-Boy.-Calle 43'!I295</f>
        <v>6</v>
      </c>
      <c r="G41" s="60">
        <f>'AFORO-Boy.-Calle 43'!J295</f>
        <v>12</v>
      </c>
      <c r="Z41" s="81">
        <f t="shared" si="24"/>
        <v>1430</v>
      </c>
      <c r="AA41" s="82">
        <f t="shared" si="24"/>
        <v>1445</v>
      </c>
      <c r="AB41" s="34">
        <f t="shared" si="7"/>
        <v>3</v>
      </c>
      <c r="AC41" s="34">
        <f t="shared" si="8"/>
        <v>95</v>
      </c>
      <c r="AD41" s="34">
        <f t="shared" si="9"/>
        <v>8</v>
      </c>
      <c r="AE41" s="34">
        <f t="shared" si="9"/>
        <v>16</v>
      </c>
      <c r="AF41" s="34">
        <f t="shared" si="9"/>
        <v>25</v>
      </c>
      <c r="AG41" s="163"/>
      <c r="AH41" s="163"/>
      <c r="AI41" s="163"/>
      <c r="AJ41" s="163"/>
      <c r="AK41" s="163"/>
    </row>
    <row r="42" spans="1:37" ht="24" x14ac:dyDescent="0.25">
      <c r="A42" s="59">
        <f>'AFORO-Boy.-Calle 43'!C296</f>
        <v>1445</v>
      </c>
      <c r="B42" s="59">
        <f>'AFORO-Boy.-Calle 43'!D296</f>
        <v>1500</v>
      </c>
      <c r="C42" s="60">
        <f>'AFORO-Boy.-Calle 43'!F296</f>
        <v>3</v>
      </c>
      <c r="D42" s="60">
        <f>'AFORO-Boy.-Calle 43'!G296</f>
        <v>47</v>
      </c>
      <c r="E42" s="60">
        <f>'AFORO-Boy.-Calle 43'!H296</f>
        <v>3</v>
      </c>
      <c r="F42" s="60">
        <f>'AFORO-Boy.-Calle 43'!I296</f>
        <v>11</v>
      </c>
      <c r="G42" s="60">
        <f>'AFORO-Boy.-Calle 43'!J296</f>
        <v>17</v>
      </c>
      <c r="Z42" s="81">
        <f t="shared" si="24"/>
        <v>1445</v>
      </c>
      <c r="AA42" s="82">
        <f t="shared" si="24"/>
        <v>1500</v>
      </c>
      <c r="AB42" s="34">
        <f t="shared" si="7"/>
        <v>3</v>
      </c>
      <c r="AC42" s="34">
        <f t="shared" si="8"/>
        <v>85</v>
      </c>
      <c r="AD42" s="34">
        <f t="shared" si="9"/>
        <v>9</v>
      </c>
      <c r="AE42" s="34">
        <f t="shared" si="9"/>
        <v>14</v>
      </c>
      <c r="AF42" s="34">
        <f t="shared" si="9"/>
        <v>35</v>
      </c>
      <c r="AG42" s="162" t="s">
        <v>77</v>
      </c>
      <c r="AH42" s="162" t="str">
        <f>"PROM. DE AUTOS"&amp;" "&amp;AH47</f>
        <v>PROM. DE AUTOS 90</v>
      </c>
      <c r="AI42" s="162" t="str">
        <f>"PROM. DE BUSES"&amp;" "&amp;AI47</f>
        <v>PROM. DE BUSES 9</v>
      </c>
      <c r="AJ42" s="162" t="str">
        <f>"PROM. DE CAMIONES"&amp;" "&amp;AJ47</f>
        <v>PROM. DE CAMIONES 12</v>
      </c>
      <c r="AK42" s="152" t="str">
        <f>"PROM. DE MOTOS"&amp;" "&amp;AK47</f>
        <v>PROM. DE MOTOS 34</v>
      </c>
    </row>
    <row r="43" spans="1:37" x14ac:dyDescent="0.25">
      <c r="A43" s="59">
        <f>'AFORO-Boy.-Calle 43'!C297</f>
        <v>1500</v>
      </c>
      <c r="B43" s="59">
        <f>'AFORO-Boy.-Calle 43'!D297</f>
        <v>1515</v>
      </c>
      <c r="C43" s="60">
        <f>'AFORO-Boy.-Calle 43'!F297</f>
        <v>3</v>
      </c>
      <c r="D43" s="60">
        <f>'AFORO-Boy.-Calle 43'!G297</f>
        <v>45</v>
      </c>
      <c r="E43" s="60">
        <f>'AFORO-Boy.-Calle 43'!H297</f>
        <v>5</v>
      </c>
      <c r="F43" s="60">
        <f>'AFORO-Boy.-Calle 43'!I297</f>
        <v>10</v>
      </c>
      <c r="G43" s="60">
        <f>'AFORO-Boy.-Calle 43'!J297</f>
        <v>24</v>
      </c>
      <c r="Z43" s="81">
        <f t="shared" si="24"/>
        <v>1500</v>
      </c>
      <c r="AA43" s="82">
        <f t="shared" si="24"/>
        <v>1515</v>
      </c>
      <c r="AB43" s="34">
        <f t="shared" si="7"/>
        <v>3</v>
      </c>
      <c r="AC43" s="34">
        <f t="shared" si="8"/>
        <v>78</v>
      </c>
      <c r="AD43" s="34">
        <f t="shared" si="9"/>
        <v>10</v>
      </c>
      <c r="AE43" s="34">
        <f t="shared" si="9"/>
        <v>14</v>
      </c>
      <c r="AF43" s="34">
        <f t="shared" si="9"/>
        <v>46</v>
      </c>
      <c r="AG43" s="163"/>
      <c r="AH43" s="163"/>
      <c r="AI43" s="163"/>
      <c r="AJ43" s="163"/>
      <c r="AK43" s="163"/>
    </row>
    <row r="44" spans="1:37" x14ac:dyDescent="0.25">
      <c r="A44" s="59">
        <f>'AFORO-Boy.-Calle 43'!C298</f>
        <v>1515</v>
      </c>
      <c r="B44" s="59">
        <f>'AFORO-Boy.-Calle 43'!D298</f>
        <v>1530</v>
      </c>
      <c r="C44" s="60">
        <f>'AFORO-Boy.-Calle 43'!F298</f>
        <v>3</v>
      </c>
      <c r="D44" s="60">
        <f>'AFORO-Boy.-Calle 43'!G298</f>
        <v>47</v>
      </c>
      <c r="E44" s="60">
        <f>'AFORO-Boy.-Calle 43'!H298</f>
        <v>3</v>
      </c>
      <c r="F44" s="60">
        <f>'AFORO-Boy.-Calle 43'!I298</f>
        <v>8</v>
      </c>
      <c r="G44" s="60">
        <f>'AFORO-Boy.-Calle 43'!J298</f>
        <v>28</v>
      </c>
      <c r="Z44" s="81">
        <f t="shared" si="24"/>
        <v>1515</v>
      </c>
      <c r="AA44" s="82">
        <f t="shared" si="24"/>
        <v>1530</v>
      </c>
      <c r="AB44" s="34">
        <f t="shared" si="7"/>
        <v>3</v>
      </c>
      <c r="AC44" s="34">
        <f t="shared" si="8"/>
        <v>85</v>
      </c>
      <c r="AD44" s="34">
        <f t="shared" si="9"/>
        <v>8</v>
      </c>
      <c r="AE44" s="34">
        <f t="shared" si="9"/>
        <v>23</v>
      </c>
      <c r="AF44" s="34">
        <f t="shared" si="9"/>
        <v>41</v>
      </c>
      <c r="AG44" s="163"/>
      <c r="AH44" s="163"/>
      <c r="AI44" s="163"/>
      <c r="AJ44" s="163"/>
      <c r="AK44" s="163"/>
    </row>
    <row r="45" spans="1:37" x14ac:dyDescent="0.25">
      <c r="A45" s="59">
        <f>'AFORO-Boy.-Calle 43'!C299</f>
        <v>1530</v>
      </c>
      <c r="B45" s="59">
        <f>'AFORO-Boy.-Calle 43'!D299</f>
        <v>1545</v>
      </c>
      <c r="C45" s="60">
        <f>'AFORO-Boy.-Calle 43'!F299</f>
        <v>3</v>
      </c>
      <c r="D45" s="60">
        <f>'AFORO-Boy.-Calle 43'!G299</f>
        <v>42</v>
      </c>
      <c r="E45" s="60">
        <f>'AFORO-Boy.-Calle 43'!H299</f>
        <v>2</v>
      </c>
      <c r="F45" s="60">
        <f>'AFORO-Boy.-Calle 43'!I299</f>
        <v>5</v>
      </c>
      <c r="G45" s="60">
        <f>'AFORO-Boy.-Calle 43'!J299</f>
        <v>11</v>
      </c>
      <c r="Z45" s="81">
        <f t="shared" si="24"/>
        <v>1530</v>
      </c>
      <c r="AA45" s="82">
        <f t="shared" si="24"/>
        <v>1545</v>
      </c>
      <c r="AB45" s="34">
        <f t="shared" si="7"/>
        <v>3</v>
      </c>
      <c r="AC45" s="34">
        <f t="shared" si="8"/>
        <v>94</v>
      </c>
      <c r="AD45" s="34">
        <f t="shared" si="9"/>
        <v>9</v>
      </c>
      <c r="AE45" s="34">
        <f t="shared" si="9"/>
        <v>16</v>
      </c>
      <c r="AF45" s="34">
        <f t="shared" si="9"/>
        <v>29</v>
      </c>
      <c r="AG45" s="163"/>
      <c r="AH45" s="163"/>
      <c r="AI45" s="163"/>
      <c r="AJ45" s="163"/>
      <c r="AK45" s="163"/>
    </row>
    <row r="46" spans="1:37" x14ac:dyDescent="0.25">
      <c r="A46" s="59">
        <f>'AFORO-Boy.-Calle 43'!C300</f>
        <v>1545</v>
      </c>
      <c r="B46" s="59">
        <f>'AFORO-Boy.-Calle 43'!D300</f>
        <v>1600</v>
      </c>
      <c r="C46" s="60">
        <f>'AFORO-Boy.-Calle 43'!F300</f>
        <v>3</v>
      </c>
      <c r="D46" s="60">
        <f>'AFORO-Boy.-Calle 43'!G300</f>
        <v>44</v>
      </c>
      <c r="E46" s="60">
        <f>'AFORO-Boy.-Calle 43'!H300</f>
        <v>1</v>
      </c>
      <c r="F46" s="60">
        <f>'AFORO-Boy.-Calle 43'!I300</f>
        <v>9</v>
      </c>
      <c r="G46" s="60">
        <f>'AFORO-Boy.-Calle 43'!J300</f>
        <v>15</v>
      </c>
      <c r="Z46" s="81">
        <f t="shared" si="24"/>
        <v>1545</v>
      </c>
      <c r="AA46" s="82">
        <f t="shared" si="24"/>
        <v>1600</v>
      </c>
      <c r="AB46" s="34">
        <f t="shared" si="7"/>
        <v>3</v>
      </c>
      <c r="AC46" s="34">
        <f t="shared" si="8"/>
        <v>77</v>
      </c>
      <c r="AD46" s="34">
        <f t="shared" si="9"/>
        <v>8</v>
      </c>
      <c r="AE46" s="34">
        <f t="shared" si="9"/>
        <v>27</v>
      </c>
      <c r="AF46" s="34">
        <f t="shared" si="9"/>
        <v>36</v>
      </c>
      <c r="AG46" s="163"/>
      <c r="AH46" s="163"/>
      <c r="AI46" s="163"/>
      <c r="AJ46" s="163"/>
      <c r="AK46" s="163"/>
    </row>
    <row r="47" spans="1:37" x14ac:dyDescent="0.25">
      <c r="A47" s="59">
        <f>'AFORO-Boy.-Calle 43'!C301</f>
        <v>1600</v>
      </c>
      <c r="B47" s="59">
        <f>'AFORO-Boy.-Calle 43'!D301</f>
        <v>1615</v>
      </c>
      <c r="C47" s="60">
        <f>'AFORO-Boy.-Calle 43'!F301</f>
        <v>3</v>
      </c>
      <c r="D47" s="60">
        <f>'AFORO-Boy.-Calle 43'!G301</f>
        <v>46</v>
      </c>
      <c r="E47" s="60">
        <f>'AFORO-Boy.-Calle 43'!H301</f>
        <v>5</v>
      </c>
      <c r="F47" s="60">
        <f>'AFORO-Boy.-Calle 43'!I301</f>
        <v>6</v>
      </c>
      <c r="G47" s="60">
        <f>'AFORO-Boy.-Calle 43'!J301</f>
        <v>13</v>
      </c>
      <c r="Z47" s="81">
        <f t="shared" si="24"/>
        <v>1600</v>
      </c>
      <c r="AA47" s="82">
        <f t="shared" si="24"/>
        <v>1615</v>
      </c>
      <c r="AB47" s="34">
        <f t="shared" si="7"/>
        <v>3</v>
      </c>
      <c r="AC47" s="34">
        <f t="shared" si="8"/>
        <v>76</v>
      </c>
      <c r="AD47" s="34">
        <f t="shared" si="9"/>
        <v>6</v>
      </c>
      <c r="AE47" s="34">
        <f t="shared" si="9"/>
        <v>25</v>
      </c>
      <c r="AF47" s="34">
        <f t="shared" si="9"/>
        <v>31</v>
      </c>
      <c r="AG47" s="174" t="str">
        <f>Z47&amp;" a "&amp;AA62</f>
        <v>1600 a 2000</v>
      </c>
      <c r="AH47" s="163">
        <f>ROUNDUP(AVERAGE($AC$47:$AC$62),0)</f>
        <v>90</v>
      </c>
      <c r="AI47" s="163">
        <f>ROUNDUP(AVERAGE($AD$47:$AD$62),0)</f>
        <v>9</v>
      </c>
      <c r="AJ47" s="163">
        <f>ROUNDUP(AVERAGE($AE$47:$AE$62),0)</f>
        <v>12</v>
      </c>
      <c r="AK47" s="163">
        <f>ROUNDUP(AVERAGE($AF$47:$AF$62),0)</f>
        <v>34</v>
      </c>
    </row>
    <row r="48" spans="1:37" x14ac:dyDescent="0.25">
      <c r="A48" s="59">
        <f>'AFORO-Boy.-Calle 43'!C302</f>
        <v>1615</v>
      </c>
      <c r="B48" s="59">
        <f>'AFORO-Boy.-Calle 43'!D302</f>
        <v>1630</v>
      </c>
      <c r="C48" s="60">
        <f>'AFORO-Boy.-Calle 43'!F302</f>
        <v>3</v>
      </c>
      <c r="D48" s="60">
        <f>'AFORO-Boy.-Calle 43'!G302</f>
        <v>56</v>
      </c>
      <c r="E48" s="60">
        <f>'AFORO-Boy.-Calle 43'!H302</f>
        <v>3</v>
      </c>
      <c r="F48" s="60">
        <f>'AFORO-Boy.-Calle 43'!I302</f>
        <v>6</v>
      </c>
      <c r="G48" s="60">
        <f>'AFORO-Boy.-Calle 43'!J302</f>
        <v>17</v>
      </c>
      <c r="Z48" s="81">
        <f t="shared" si="24"/>
        <v>1615</v>
      </c>
      <c r="AA48" s="82">
        <f t="shared" si="24"/>
        <v>1630</v>
      </c>
      <c r="AB48" s="34">
        <f t="shared" si="7"/>
        <v>3</v>
      </c>
      <c r="AC48" s="34">
        <f t="shared" si="8"/>
        <v>85</v>
      </c>
      <c r="AD48" s="34">
        <f t="shared" si="9"/>
        <v>7</v>
      </c>
      <c r="AE48" s="34">
        <f t="shared" si="9"/>
        <v>25</v>
      </c>
      <c r="AF48" s="34">
        <f t="shared" si="9"/>
        <v>32</v>
      </c>
      <c r="AG48" s="163"/>
      <c r="AH48" s="163">
        <f t="shared" ref="AH48:AH62" si="25">ROUNDUP(AVERAGE($AC$47:$AC$62),0)</f>
        <v>90</v>
      </c>
      <c r="AI48" s="163">
        <f t="shared" ref="AI48:AI62" si="26">ROUNDUP(AVERAGE($AD$47:$AD$62),0)</f>
        <v>9</v>
      </c>
      <c r="AJ48" s="163">
        <f t="shared" ref="AJ48:AJ62" si="27">ROUNDUP(AVERAGE($AE$47:$AE$62),0)</f>
        <v>12</v>
      </c>
      <c r="AK48" s="163">
        <f t="shared" ref="AK48:AK62" si="28">ROUNDUP(AVERAGE($AF$47:$AF$62),0)</f>
        <v>34</v>
      </c>
    </row>
    <row r="49" spans="1:39" x14ac:dyDescent="0.25">
      <c r="A49" s="59">
        <f>'AFORO-Boy.-Calle 43'!C303</f>
        <v>1630</v>
      </c>
      <c r="B49" s="59">
        <f>'AFORO-Boy.-Calle 43'!D303</f>
        <v>1645</v>
      </c>
      <c r="C49" s="60">
        <f>'AFORO-Boy.-Calle 43'!F303</f>
        <v>3</v>
      </c>
      <c r="D49" s="60">
        <f>'AFORO-Boy.-Calle 43'!G303</f>
        <v>38</v>
      </c>
      <c r="E49" s="60">
        <f>'AFORO-Boy.-Calle 43'!H303</f>
        <v>2</v>
      </c>
      <c r="F49" s="60">
        <f>'AFORO-Boy.-Calle 43'!I303</f>
        <v>5</v>
      </c>
      <c r="G49" s="60">
        <f>'AFORO-Boy.-Calle 43'!J303</f>
        <v>18</v>
      </c>
      <c r="Z49" s="81">
        <f t="shared" si="24"/>
        <v>1630</v>
      </c>
      <c r="AA49" s="82">
        <f t="shared" si="24"/>
        <v>1645</v>
      </c>
      <c r="AB49" s="34">
        <f t="shared" si="7"/>
        <v>3</v>
      </c>
      <c r="AC49" s="34">
        <f t="shared" si="8"/>
        <v>89</v>
      </c>
      <c r="AD49" s="34">
        <f t="shared" si="9"/>
        <v>4</v>
      </c>
      <c r="AE49" s="34">
        <f t="shared" si="9"/>
        <v>14</v>
      </c>
      <c r="AF49" s="34">
        <f t="shared" si="9"/>
        <v>37</v>
      </c>
      <c r="AG49" s="163"/>
      <c r="AH49" s="163">
        <f t="shared" si="25"/>
        <v>90</v>
      </c>
      <c r="AI49" s="163">
        <f t="shared" si="26"/>
        <v>9</v>
      </c>
      <c r="AJ49" s="163">
        <f t="shared" si="27"/>
        <v>12</v>
      </c>
      <c r="AK49" s="163">
        <f t="shared" si="28"/>
        <v>34</v>
      </c>
    </row>
    <row r="50" spans="1:39" x14ac:dyDescent="0.25">
      <c r="A50" s="59">
        <f>'AFORO-Boy.-Calle 43'!C304</f>
        <v>1645</v>
      </c>
      <c r="B50" s="59">
        <f>'AFORO-Boy.-Calle 43'!D304</f>
        <v>1700</v>
      </c>
      <c r="C50" s="60">
        <f>'AFORO-Boy.-Calle 43'!F304</f>
        <v>3</v>
      </c>
      <c r="D50" s="60">
        <f>'AFORO-Boy.-Calle 43'!G304</f>
        <v>41</v>
      </c>
      <c r="E50" s="60">
        <f>'AFORO-Boy.-Calle 43'!H304</f>
        <v>2</v>
      </c>
      <c r="F50" s="60">
        <f>'AFORO-Boy.-Calle 43'!I304</f>
        <v>12</v>
      </c>
      <c r="G50" s="60">
        <f>'AFORO-Boy.-Calle 43'!J304</f>
        <v>13</v>
      </c>
      <c r="Z50" s="81">
        <f t="shared" si="24"/>
        <v>1645</v>
      </c>
      <c r="AA50" s="82">
        <f t="shared" si="24"/>
        <v>1700</v>
      </c>
      <c r="AB50" s="34">
        <f t="shared" si="7"/>
        <v>3</v>
      </c>
      <c r="AC50" s="34">
        <f t="shared" si="8"/>
        <v>76</v>
      </c>
      <c r="AD50" s="34">
        <f t="shared" si="9"/>
        <v>10</v>
      </c>
      <c r="AE50" s="34">
        <f t="shared" si="9"/>
        <v>21</v>
      </c>
      <c r="AF50" s="34">
        <f t="shared" si="9"/>
        <v>23</v>
      </c>
      <c r="AG50" s="3"/>
      <c r="AH50" s="163">
        <f t="shared" si="25"/>
        <v>90</v>
      </c>
      <c r="AI50" s="163">
        <f t="shared" si="26"/>
        <v>9</v>
      </c>
      <c r="AJ50" s="163">
        <f t="shared" si="27"/>
        <v>12</v>
      </c>
      <c r="AK50" s="163">
        <f t="shared" si="28"/>
        <v>34</v>
      </c>
    </row>
    <row r="51" spans="1:39" x14ac:dyDescent="0.25">
      <c r="A51" s="59">
        <f>'AFORO-Boy.-Calle 43'!C305</f>
        <v>1700</v>
      </c>
      <c r="B51" s="59">
        <f>'AFORO-Boy.-Calle 43'!D305</f>
        <v>1715</v>
      </c>
      <c r="C51" s="60">
        <f>'AFORO-Boy.-Calle 43'!F305</f>
        <v>3</v>
      </c>
      <c r="D51" s="60">
        <f>'AFORO-Boy.-Calle 43'!G305</f>
        <v>44</v>
      </c>
      <c r="E51" s="60">
        <f>'AFORO-Boy.-Calle 43'!H305</f>
        <v>2</v>
      </c>
      <c r="F51" s="60">
        <f>'AFORO-Boy.-Calle 43'!I305</f>
        <v>2</v>
      </c>
      <c r="G51" s="60">
        <f>'AFORO-Boy.-Calle 43'!J305</f>
        <v>22</v>
      </c>
      <c r="Z51" s="81">
        <f t="shared" si="24"/>
        <v>1700</v>
      </c>
      <c r="AA51" s="82">
        <f t="shared" si="24"/>
        <v>1715</v>
      </c>
      <c r="AB51" s="34">
        <f t="shared" si="7"/>
        <v>3</v>
      </c>
      <c r="AC51" s="34">
        <f t="shared" si="8"/>
        <v>94</v>
      </c>
      <c r="AD51" s="34">
        <f t="shared" si="9"/>
        <v>10</v>
      </c>
      <c r="AE51" s="34">
        <f t="shared" si="9"/>
        <v>10</v>
      </c>
      <c r="AF51" s="34">
        <f t="shared" si="9"/>
        <v>50</v>
      </c>
      <c r="AG51" s="163"/>
      <c r="AH51" s="163">
        <f t="shared" si="25"/>
        <v>90</v>
      </c>
      <c r="AI51" s="163">
        <f t="shared" si="26"/>
        <v>9</v>
      </c>
      <c r="AJ51" s="163">
        <f t="shared" si="27"/>
        <v>12</v>
      </c>
      <c r="AK51" s="163">
        <f t="shared" si="28"/>
        <v>34</v>
      </c>
    </row>
    <row r="52" spans="1:39" x14ac:dyDescent="0.25">
      <c r="A52" s="59">
        <f>'AFORO-Boy.-Calle 43'!C306</f>
        <v>1715</v>
      </c>
      <c r="B52" s="59">
        <f>'AFORO-Boy.-Calle 43'!D306</f>
        <v>1730</v>
      </c>
      <c r="C52" s="60">
        <f>'AFORO-Boy.-Calle 43'!F306</f>
        <v>3</v>
      </c>
      <c r="D52" s="60">
        <f>'AFORO-Boy.-Calle 43'!G306</f>
        <v>51</v>
      </c>
      <c r="E52" s="60">
        <f>'AFORO-Boy.-Calle 43'!H306</f>
        <v>2</v>
      </c>
      <c r="F52" s="60">
        <f>'AFORO-Boy.-Calle 43'!I306</f>
        <v>8</v>
      </c>
      <c r="G52" s="60">
        <f>'AFORO-Boy.-Calle 43'!J306</f>
        <v>20</v>
      </c>
      <c r="Z52" s="81">
        <f t="shared" ref="Z52:AA62" si="29">A112</f>
        <v>1715</v>
      </c>
      <c r="AA52" s="82">
        <f t="shared" si="29"/>
        <v>1730</v>
      </c>
      <c r="AB52" s="34">
        <f t="shared" si="7"/>
        <v>3</v>
      </c>
      <c r="AC52" s="34">
        <f t="shared" si="8"/>
        <v>93</v>
      </c>
      <c r="AD52" s="34">
        <f t="shared" si="9"/>
        <v>8</v>
      </c>
      <c r="AE52" s="34">
        <f t="shared" si="9"/>
        <v>13</v>
      </c>
      <c r="AF52" s="34">
        <f t="shared" si="9"/>
        <v>42</v>
      </c>
      <c r="AG52" s="163"/>
      <c r="AH52" s="163">
        <f t="shared" si="25"/>
        <v>90</v>
      </c>
      <c r="AI52" s="163">
        <f t="shared" si="26"/>
        <v>9</v>
      </c>
      <c r="AJ52" s="163">
        <f t="shared" si="27"/>
        <v>12</v>
      </c>
      <c r="AK52" s="163">
        <f t="shared" si="28"/>
        <v>34</v>
      </c>
    </row>
    <row r="53" spans="1:39" x14ac:dyDescent="0.25">
      <c r="A53" s="59">
        <f>'AFORO-Boy.-Calle 43'!C307</f>
        <v>1730</v>
      </c>
      <c r="B53" s="59">
        <f>'AFORO-Boy.-Calle 43'!D307</f>
        <v>1745</v>
      </c>
      <c r="C53" s="60">
        <f>'AFORO-Boy.-Calle 43'!F307</f>
        <v>3</v>
      </c>
      <c r="D53" s="60">
        <f>'AFORO-Boy.-Calle 43'!G307</f>
        <v>43</v>
      </c>
      <c r="E53" s="60">
        <f>'AFORO-Boy.-Calle 43'!H307</f>
        <v>3</v>
      </c>
      <c r="F53" s="60">
        <f>'AFORO-Boy.-Calle 43'!I307</f>
        <v>1</v>
      </c>
      <c r="G53" s="60">
        <f>'AFORO-Boy.-Calle 43'!J307</f>
        <v>30</v>
      </c>
      <c r="Z53" s="81">
        <f t="shared" si="29"/>
        <v>1730</v>
      </c>
      <c r="AA53" s="82">
        <f t="shared" si="29"/>
        <v>1745</v>
      </c>
      <c r="AB53" s="34">
        <f t="shared" si="7"/>
        <v>3</v>
      </c>
      <c r="AC53" s="34">
        <f t="shared" si="8"/>
        <v>97</v>
      </c>
      <c r="AD53" s="34">
        <f t="shared" si="9"/>
        <v>6</v>
      </c>
      <c r="AE53" s="34">
        <f t="shared" si="9"/>
        <v>5</v>
      </c>
      <c r="AF53" s="34">
        <f t="shared" si="9"/>
        <v>51</v>
      </c>
      <c r="AG53" s="163"/>
      <c r="AH53" s="163">
        <f t="shared" si="25"/>
        <v>90</v>
      </c>
      <c r="AI53" s="163">
        <f t="shared" si="26"/>
        <v>9</v>
      </c>
      <c r="AJ53" s="163">
        <f t="shared" si="27"/>
        <v>12</v>
      </c>
      <c r="AK53" s="163">
        <f t="shared" si="28"/>
        <v>34</v>
      </c>
    </row>
    <row r="54" spans="1:39" x14ac:dyDescent="0.25">
      <c r="A54" s="59">
        <f>'AFORO-Boy.-Calle 43'!C308</f>
        <v>1745</v>
      </c>
      <c r="B54" s="59">
        <f>'AFORO-Boy.-Calle 43'!D308</f>
        <v>1800</v>
      </c>
      <c r="C54" s="60">
        <f>'AFORO-Boy.-Calle 43'!F308</f>
        <v>3</v>
      </c>
      <c r="D54" s="60">
        <f>'AFORO-Boy.-Calle 43'!G308</f>
        <v>51</v>
      </c>
      <c r="E54" s="60">
        <f>'AFORO-Boy.-Calle 43'!H308</f>
        <v>1</v>
      </c>
      <c r="F54" s="60">
        <f>'AFORO-Boy.-Calle 43'!I308</f>
        <v>2</v>
      </c>
      <c r="G54" s="60">
        <f>'AFORO-Boy.-Calle 43'!J308</f>
        <v>21</v>
      </c>
      <c r="Z54" s="81">
        <f t="shared" si="29"/>
        <v>1745</v>
      </c>
      <c r="AA54" s="82">
        <f t="shared" si="29"/>
        <v>1800</v>
      </c>
      <c r="AB54" s="34">
        <f t="shared" si="7"/>
        <v>3</v>
      </c>
      <c r="AC54" s="34">
        <f t="shared" si="8"/>
        <v>107</v>
      </c>
      <c r="AD54" s="34">
        <f t="shared" si="9"/>
        <v>8</v>
      </c>
      <c r="AE54" s="34">
        <f t="shared" si="9"/>
        <v>7</v>
      </c>
      <c r="AF54" s="34">
        <f t="shared" si="9"/>
        <v>46</v>
      </c>
      <c r="AG54" s="163"/>
      <c r="AH54" s="163">
        <f t="shared" si="25"/>
        <v>90</v>
      </c>
      <c r="AI54" s="163">
        <f t="shared" si="26"/>
        <v>9</v>
      </c>
      <c r="AJ54" s="163">
        <f t="shared" si="27"/>
        <v>12</v>
      </c>
      <c r="AK54" s="163">
        <f t="shared" si="28"/>
        <v>34</v>
      </c>
    </row>
    <row r="55" spans="1:39" x14ac:dyDescent="0.25">
      <c r="A55" s="59">
        <f>'AFORO-Boy.-Calle 43'!C309</f>
        <v>1800</v>
      </c>
      <c r="B55" s="59">
        <f>'AFORO-Boy.-Calle 43'!D309</f>
        <v>1815</v>
      </c>
      <c r="C55" s="60">
        <f>'AFORO-Boy.-Calle 43'!F309</f>
        <v>3</v>
      </c>
      <c r="D55" s="60">
        <f>'AFORO-Boy.-Calle 43'!G309</f>
        <v>62</v>
      </c>
      <c r="E55" s="60">
        <f>'AFORO-Boy.-Calle 43'!H309</f>
        <v>2</v>
      </c>
      <c r="F55" s="60">
        <f>'AFORO-Boy.-Calle 43'!I309</f>
        <v>7</v>
      </c>
      <c r="G55" s="60">
        <f>'AFORO-Boy.-Calle 43'!J309</f>
        <v>19</v>
      </c>
      <c r="Z55" s="81">
        <f t="shared" si="29"/>
        <v>1800</v>
      </c>
      <c r="AA55" s="82">
        <f t="shared" si="29"/>
        <v>1815</v>
      </c>
      <c r="AB55" s="34">
        <f t="shared" si="7"/>
        <v>3</v>
      </c>
      <c r="AC55" s="34">
        <f t="shared" si="8"/>
        <v>103</v>
      </c>
      <c r="AD55" s="34">
        <f t="shared" si="9"/>
        <v>8</v>
      </c>
      <c r="AE55" s="34">
        <f t="shared" si="9"/>
        <v>12</v>
      </c>
      <c r="AF55" s="34">
        <f t="shared" si="9"/>
        <v>32</v>
      </c>
      <c r="AG55" s="163"/>
      <c r="AH55" s="163">
        <f t="shared" si="25"/>
        <v>90</v>
      </c>
      <c r="AI55" s="163">
        <f t="shared" si="26"/>
        <v>9</v>
      </c>
      <c r="AJ55" s="163">
        <f t="shared" si="27"/>
        <v>12</v>
      </c>
      <c r="AK55" s="163">
        <f t="shared" si="28"/>
        <v>34</v>
      </c>
    </row>
    <row r="56" spans="1:39" x14ac:dyDescent="0.25">
      <c r="A56" s="59">
        <f>'AFORO-Boy.-Calle 43'!C310</f>
        <v>1815</v>
      </c>
      <c r="B56" s="59">
        <f>'AFORO-Boy.-Calle 43'!D310</f>
        <v>1830</v>
      </c>
      <c r="C56" s="60">
        <f>'AFORO-Boy.-Calle 43'!F310</f>
        <v>3</v>
      </c>
      <c r="D56" s="60">
        <f>'AFORO-Boy.-Calle 43'!G310</f>
        <v>56</v>
      </c>
      <c r="E56" s="60">
        <f>'AFORO-Boy.-Calle 43'!H310</f>
        <v>3</v>
      </c>
      <c r="F56" s="60">
        <f>'AFORO-Boy.-Calle 43'!I310</f>
        <v>7</v>
      </c>
      <c r="G56" s="60">
        <f>'AFORO-Boy.-Calle 43'!J310</f>
        <v>18</v>
      </c>
      <c r="Z56" s="81">
        <f t="shared" si="29"/>
        <v>1815</v>
      </c>
      <c r="AA56" s="82">
        <f t="shared" si="29"/>
        <v>1830</v>
      </c>
      <c r="AB56" s="34">
        <f t="shared" si="7"/>
        <v>3</v>
      </c>
      <c r="AC56" s="34">
        <f t="shared" si="8"/>
        <v>103</v>
      </c>
      <c r="AD56" s="34">
        <f t="shared" si="9"/>
        <v>12</v>
      </c>
      <c r="AE56" s="34">
        <f t="shared" si="9"/>
        <v>16</v>
      </c>
      <c r="AF56" s="34">
        <f t="shared" si="9"/>
        <v>34</v>
      </c>
      <c r="AG56" s="163"/>
      <c r="AH56" s="163">
        <f t="shared" si="25"/>
        <v>90</v>
      </c>
      <c r="AI56" s="163">
        <f t="shared" si="26"/>
        <v>9</v>
      </c>
      <c r="AJ56" s="163">
        <f t="shared" si="27"/>
        <v>12</v>
      </c>
      <c r="AK56" s="163">
        <f t="shared" si="28"/>
        <v>34</v>
      </c>
    </row>
    <row r="57" spans="1:39" x14ac:dyDescent="0.25">
      <c r="A57" s="59">
        <f>'AFORO-Boy.-Calle 43'!C311</f>
        <v>1830</v>
      </c>
      <c r="B57" s="59">
        <f>'AFORO-Boy.-Calle 43'!D311</f>
        <v>1845</v>
      </c>
      <c r="C57" s="60">
        <f>'AFORO-Boy.-Calle 43'!F311</f>
        <v>3</v>
      </c>
      <c r="D57" s="60">
        <f>'AFORO-Boy.-Calle 43'!G311</f>
        <v>53</v>
      </c>
      <c r="E57" s="60">
        <f>'AFORO-Boy.-Calle 43'!H311</f>
        <v>4</v>
      </c>
      <c r="F57" s="60">
        <f>'AFORO-Boy.-Calle 43'!I311</f>
        <v>5</v>
      </c>
      <c r="G57" s="60">
        <f>'AFORO-Boy.-Calle 43'!J311</f>
        <v>14</v>
      </c>
      <c r="Z57" s="81">
        <f t="shared" si="29"/>
        <v>1830</v>
      </c>
      <c r="AA57" s="82">
        <f t="shared" si="29"/>
        <v>1845</v>
      </c>
      <c r="AB57" s="34">
        <f t="shared" si="7"/>
        <v>3</v>
      </c>
      <c r="AC57" s="34">
        <f t="shared" si="8"/>
        <v>96</v>
      </c>
      <c r="AD57" s="34">
        <f t="shared" si="9"/>
        <v>12</v>
      </c>
      <c r="AE57" s="34">
        <f t="shared" si="9"/>
        <v>10</v>
      </c>
      <c r="AF57" s="34">
        <f t="shared" si="9"/>
        <v>29</v>
      </c>
      <c r="AG57" s="163"/>
      <c r="AH57" s="163">
        <f t="shared" si="25"/>
        <v>90</v>
      </c>
      <c r="AI57" s="163">
        <f t="shared" si="26"/>
        <v>9</v>
      </c>
      <c r="AJ57" s="163">
        <f t="shared" si="27"/>
        <v>12</v>
      </c>
      <c r="AK57" s="163">
        <f t="shared" si="28"/>
        <v>34</v>
      </c>
    </row>
    <row r="58" spans="1:39" x14ac:dyDescent="0.25">
      <c r="A58" s="59">
        <f>'AFORO-Boy.-Calle 43'!C312</f>
        <v>1845</v>
      </c>
      <c r="B58" s="59">
        <f>'AFORO-Boy.-Calle 43'!D312</f>
        <v>1900</v>
      </c>
      <c r="C58" s="60">
        <f>'AFORO-Boy.-Calle 43'!F312</f>
        <v>3</v>
      </c>
      <c r="D58" s="60">
        <f>'AFORO-Boy.-Calle 43'!G312</f>
        <v>34</v>
      </c>
      <c r="E58" s="60">
        <f>'AFORO-Boy.-Calle 43'!H312</f>
        <v>1</v>
      </c>
      <c r="F58" s="60">
        <f>'AFORO-Boy.-Calle 43'!I312</f>
        <v>5</v>
      </c>
      <c r="G58" s="60">
        <f>'AFORO-Boy.-Calle 43'!J312</f>
        <v>18</v>
      </c>
      <c r="Z58" s="81">
        <f t="shared" si="29"/>
        <v>1845</v>
      </c>
      <c r="AA58" s="82">
        <f t="shared" si="29"/>
        <v>1900</v>
      </c>
      <c r="AB58" s="34">
        <f t="shared" si="7"/>
        <v>3</v>
      </c>
      <c r="AC58" s="34">
        <f t="shared" si="8"/>
        <v>78</v>
      </c>
      <c r="AD58" s="34">
        <f t="shared" si="9"/>
        <v>10</v>
      </c>
      <c r="AE58" s="34">
        <f t="shared" si="9"/>
        <v>7</v>
      </c>
      <c r="AF58" s="34">
        <f t="shared" si="9"/>
        <v>31</v>
      </c>
      <c r="AG58" s="163"/>
      <c r="AH58" s="163">
        <f t="shared" si="25"/>
        <v>90</v>
      </c>
      <c r="AI58" s="163">
        <f t="shared" si="26"/>
        <v>9</v>
      </c>
      <c r="AJ58" s="163">
        <f t="shared" si="27"/>
        <v>12</v>
      </c>
      <c r="AK58" s="163">
        <f t="shared" si="28"/>
        <v>34</v>
      </c>
    </row>
    <row r="59" spans="1:39" x14ac:dyDescent="0.25">
      <c r="A59" s="59">
        <f>'AFORO-Boy.-Calle 43'!C313</f>
        <v>1900</v>
      </c>
      <c r="B59" s="59">
        <f>'AFORO-Boy.-Calle 43'!D313</f>
        <v>1915</v>
      </c>
      <c r="C59" s="60">
        <f>'AFORO-Boy.-Calle 43'!F313</f>
        <v>3</v>
      </c>
      <c r="D59" s="60">
        <f>'AFORO-Boy.-Calle 43'!G313</f>
        <v>37</v>
      </c>
      <c r="E59" s="60">
        <f>'AFORO-Boy.-Calle 43'!H313</f>
        <v>4</v>
      </c>
      <c r="F59" s="60">
        <f>'AFORO-Boy.-Calle 43'!I313</f>
        <v>3</v>
      </c>
      <c r="G59" s="60">
        <f>'AFORO-Boy.-Calle 43'!J313</f>
        <v>23</v>
      </c>
      <c r="Z59" s="81">
        <f t="shared" si="29"/>
        <v>1900</v>
      </c>
      <c r="AA59" s="82">
        <f t="shared" si="29"/>
        <v>1915</v>
      </c>
      <c r="AB59" s="34">
        <f t="shared" si="7"/>
        <v>3</v>
      </c>
      <c r="AC59" s="34">
        <f t="shared" si="8"/>
        <v>66</v>
      </c>
      <c r="AD59" s="34">
        <f t="shared" si="9"/>
        <v>9</v>
      </c>
      <c r="AE59" s="34">
        <f t="shared" si="9"/>
        <v>7</v>
      </c>
      <c r="AF59" s="34">
        <f t="shared" si="9"/>
        <v>31</v>
      </c>
      <c r="AG59" s="163"/>
      <c r="AH59" s="163">
        <f t="shared" si="25"/>
        <v>90</v>
      </c>
      <c r="AI59" s="163">
        <f t="shared" si="26"/>
        <v>9</v>
      </c>
      <c r="AJ59" s="163">
        <f t="shared" si="27"/>
        <v>12</v>
      </c>
      <c r="AK59" s="163">
        <f t="shared" si="28"/>
        <v>34</v>
      </c>
    </row>
    <row r="60" spans="1:39" x14ac:dyDescent="0.25">
      <c r="A60" s="59">
        <f>'AFORO-Boy.-Calle 43'!C314</f>
        <v>1915</v>
      </c>
      <c r="B60" s="59">
        <f>'AFORO-Boy.-Calle 43'!D314</f>
        <v>1930</v>
      </c>
      <c r="C60" s="60">
        <f>'AFORO-Boy.-Calle 43'!F314</f>
        <v>3</v>
      </c>
      <c r="D60" s="60">
        <f>'AFORO-Boy.-Calle 43'!G314</f>
        <v>40</v>
      </c>
      <c r="E60" s="60">
        <f>'AFORO-Boy.-Calle 43'!H314</f>
        <v>4</v>
      </c>
      <c r="F60" s="60">
        <f>'AFORO-Boy.-Calle 43'!I314</f>
        <v>2</v>
      </c>
      <c r="G60" s="60">
        <f>'AFORO-Boy.-Calle 43'!J314</f>
        <v>9</v>
      </c>
      <c r="Z60" s="81">
        <f t="shared" si="29"/>
        <v>1915</v>
      </c>
      <c r="AA60" s="82">
        <f t="shared" si="29"/>
        <v>1930</v>
      </c>
      <c r="AB60" s="34">
        <f t="shared" si="7"/>
        <v>3</v>
      </c>
      <c r="AC60" s="34">
        <f t="shared" si="8"/>
        <v>71</v>
      </c>
      <c r="AD60" s="34">
        <f>E60+E240+E120+E180</f>
        <v>7</v>
      </c>
      <c r="AE60" s="34">
        <f t="shared" si="9"/>
        <v>10</v>
      </c>
      <c r="AF60" s="34">
        <f t="shared" si="9"/>
        <v>24</v>
      </c>
      <c r="AG60" s="163"/>
      <c r="AH60" s="163">
        <f t="shared" si="25"/>
        <v>90</v>
      </c>
      <c r="AI60" s="163">
        <f t="shared" si="26"/>
        <v>9</v>
      </c>
      <c r="AJ60" s="163">
        <f t="shared" si="27"/>
        <v>12</v>
      </c>
      <c r="AK60" s="163">
        <f t="shared" si="28"/>
        <v>34</v>
      </c>
    </row>
    <row r="61" spans="1:39" x14ac:dyDescent="0.25">
      <c r="A61" s="59">
        <f>'AFORO-Boy.-Calle 43'!C315</f>
        <v>1930</v>
      </c>
      <c r="B61" s="59">
        <f>'AFORO-Boy.-Calle 43'!D315</f>
        <v>1945</v>
      </c>
      <c r="C61" s="60">
        <f>'AFORO-Boy.-Calle 43'!F315</f>
        <v>3</v>
      </c>
      <c r="D61" s="60">
        <f>'AFORO-Boy.-Calle 43'!G315</f>
        <v>44</v>
      </c>
      <c r="E61" s="60">
        <f>'AFORO-Boy.-Calle 43'!H315</f>
        <v>1</v>
      </c>
      <c r="F61" s="60">
        <f>'AFORO-Boy.-Calle 43'!I315</f>
        <v>2</v>
      </c>
      <c r="G61" s="60">
        <f>'AFORO-Boy.-Calle 43'!J315</f>
        <v>12</v>
      </c>
      <c r="Z61" s="81">
        <f t="shared" si="29"/>
        <v>1930</v>
      </c>
      <c r="AA61" s="82">
        <f t="shared" si="29"/>
        <v>1945</v>
      </c>
      <c r="AB61" s="34">
        <f t="shared" si="7"/>
        <v>3</v>
      </c>
      <c r="AC61" s="34">
        <f t="shared" si="8"/>
        <v>102</v>
      </c>
      <c r="AD61" s="34">
        <f t="shared" si="9"/>
        <v>3</v>
      </c>
      <c r="AE61" s="34">
        <f t="shared" si="9"/>
        <v>5</v>
      </c>
      <c r="AF61" s="34">
        <f t="shared" si="9"/>
        <v>22</v>
      </c>
      <c r="AG61" s="163"/>
      <c r="AH61" s="163">
        <f t="shared" si="25"/>
        <v>90</v>
      </c>
      <c r="AI61" s="163">
        <f t="shared" si="26"/>
        <v>9</v>
      </c>
      <c r="AJ61" s="163">
        <f t="shared" si="27"/>
        <v>12</v>
      </c>
      <c r="AK61" s="163">
        <f t="shared" si="28"/>
        <v>34</v>
      </c>
    </row>
    <row r="62" spans="1:39" x14ac:dyDescent="0.25">
      <c r="A62" s="59">
        <f>'AFORO-Boy.-Calle 43'!C316</f>
        <v>1945</v>
      </c>
      <c r="B62" s="59">
        <f>'AFORO-Boy.-Calle 43'!D316</f>
        <v>2000</v>
      </c>
      <c r="C62" s="60">
        <f>'AFORO-Boy.-Calle 43'!F316</f>
        <v>3</v>
      </c>
      <c r="D62" s="60">
        <f>'AFORO-Boy.-Calle 43'!G316</f>
        <v>54</v>
      </c>
      <c r="E62" s="60">
        <f>'AFORO-Boy.-Calle 43'!H316</f>
        <v>3</v>
      </c>
      <c r="F62" s="60">
        <f>'AFORO-Boy.-Calle 43'!I316</f>
        <v>1</v>
      </c>
      <c r="G62" s="60">
        <f>'AFORO-Boy.-Calle 43'!J316</f>
        <v>11</v>
      </c>
      <c r="Z62" s="81">
        <f t="shared" si="29"/>
        <v>1945</v>
      </c>
      <c r="AA62" s="82">
        <f t="shared" si="29"/>
        <v>2000</v>
      </c>
      <c r="AB62" s="34">
        <f t="shared" si="7"/>
        <v>3</v>
      </c>
      <c r="AC62" s="34">
        <f t="shared" si="8"/>
        <v>90</v>
      </c>
      <c r="AD62" s="34">
        <f t="shared" si="9"/>
        <v>13</v>
      </c>
      <c r="AE62" s="34">
        <f t="shared" si="9"/>
        <v>4</v>
      </c>
      <c r="AF62" s="34">
        <f t="shared" si="9"/>
        <v>25</v>
      </c>
      <c r="AG62" s="163"/>
      <c r="AH62" s="163">
        <f t="shared" si="25"/>
        <v>90</v>
      </c>
      <c r="AI62" s="163">
        <f t="shared" si="26"/>
        <v>9</v>
      </c>
      <c r="AJ62" s="163">
        <f t="shared" si="27"/>
        <v>12</v>
      </c>
      <c r="AK62" s="163">
        <f t="shared" si="28"/>
        <v>34</v>
      </c>
    </row>
    <row r="63" spans="1:39" x14ac:dyDescent="0.25">
      <c r="A63" s="59">
        <f>'AFORO-Boy.-Calle 43'!C497</f>
        <v>500</v>
      </c>
      <c r="B63" s="59">
        <f>'AFORO-Boy.-Calle 43'!D497</f>
        <v>515</v>
      </c>
      <c r="C63" s="60">
        <f>'AFORO-Boy.-Calle 43'!F497</f>
        <v>7</v>
      </c>
      <c r="D63" s="60">
        <f>'AFORO-Boy.-Calle 43'!G497</f>
        <v>0</v>
      </c>
      <c r="E63" s="60">
        <f>'AFORO-Boy.-Calle 43'!H497</f>
        <v>0</v>
      </c>
      <c r="F63" s="60">
        <f>'AFORO-Boy.-Calle 43'!I497</f>
        <v>0</v>
      </c>
      <c r="G63" s="60">
        <f>'AFORO-Boy.-Calle 43'!J497</f>
        <v>0</v>
      </c>
      <c r="Z63" s="67"/>
      <c r="AA63" s="67"/>
      <c r="AB63" s="67"/>
      <c r="AC63" s="67"/>
      <c r="AD63" s="67"/>
      <c r="AE63" s="67"/>
      <c r="AF63" s="67"/>
      <c r="AG63" s="163"/>
      <c r="AH63" s="163"/>
      <c r="AI63" s="163"/>
      <c r="AJ63" s="163"/>
      <c r="AK63" s="163"/>
      <c r="AL63" s="163"/>
      <c r="AM63" s="163"/>
    </row>
    <row r="64" spans="1:39" x14ac:dyDescent="0.25">
      <c r="A64" s="59">
        <f>'AFORO-Boy.-Calle 43'!C498</f>
        <v>515</v>
      </c>
      <c r="B64" s="59">
        <f>'AFORO-Boy.-Calle 43'!D498</f>
        <v>530</v>
      </c>
      <c r="C64" s="60">
        <f>'AFORO-Boy.-Calle 43'!F498</f>
        <v>7</v>
      </c>
      <c r="D64" s="60">
        <f>'AFORO-Boy.-Calle 43'!G498</f>
        <v>0</v>
      </c>
      <c r="E64" s="60">
        <f>'AFORO-Boy.-Calle 43'!H498</f>
        <v>0</v>
      </c>
      <c r="F64" s="60">
        <f>'AFORO-Boy.-Calle 43'!I498</f>
        <v>0</v>
      </c>
      <c r="G64" s="60">
        <f>'AFORO-Boy.-Calle 43'!J498</f>
        <v>0</v>
      </c>
      <c r="Z64" s="67"/>
      <c r="AA64" s="67"/>
      <c r="AB64" s="67"/>
      <c r="AC64" s="67"/>
      <c r="AD64" s="67"/>
      <c r="AE64" s="67"/>
      <c r="AF64" s="67"/>
      <c r="AG64" s="163"/>
      <c r="AH64" s="163"/>
      <c r="AI64" s="163"/>
      <c r="AJ64" s="163"/>
      <c r="AK64" s="163"/>
      <c r="AL64" s="163"/>
      <c r="AM64" s="163"/>
    </row>
    <row r="65" spans="1:39" x14ac:dyDescent="0.25">
      <c r="A65" s="59">
        <f>'AFORO-Boy.-Calle 43'!C499</f>
        <v>530</v>
      </c>
      <c r="B65" s="59">
        <f>'AFORO-Boy.-Calle 43'!D499</f>
        <v>545</v>
      </c>
      <c r="C65" s="60">
        <f>'AFORO-Boy.-Calle 43'!F499</f>
        <v>7</v>
      </c>
      <c r="D65" s="60">
        <f>'AFORO-Boy.-Calle 43'!G499</f>
        <v>0</v>
      </c>
      <c r="E65" s="60">
        <f>'AFORO-Boy.-Calle 43'!H499</f>
        <v>0</v>
      </c>
      <c r="F65" s="60">
        <f>'AFORO-Boy.-Calle 43'!I499</f>
        <v>0</v>
      </c>
      <c r="G65" s="60">
        <f>'AFORO-Boy.-Calle 43'!J499</f>
        <v>0</v>
      </c>
      <c r="Z65" s="67"/>
      <c r="AA65" s="67"/>
      <c r="AB65" s="67"/>
      <c r="AC65" s="67"/>
      <c r="AD65" s="67"/>
      <c r="AE65" s="67"/>
      <c r="AF65" s="67"/>
      <c r="AG65" s="163"/>
      <c r="AH65" s="163"/>
      <c r="AI65" s="163"/>
      <c r="AJ65" s="163"/>
      <c r="AK65" s="163"/>
      <c r="AL65" s="163"/>
      <c r="AM65" s="163"/>
    </row>
    <row r="66" spans="1:39" x14ac:dyDescent="0.25">
      <c r="A66" s="59">
        <f>'AFORO-Boy.-Calle 43'!C500</f>
        <v>545</v>
      </c>
      <c r="B66" s="59">
        <f>'AFORO-Boy.-Calle 43'!D500</f>
        <v>600</v>
      </c>
      <c r="C66" s="60">
        <f>'AFORO-Boy.-Calle 43'!F500</f>
        <v>7</v>
      </c>
      <c r="D66" s="60">
        <f>'AFORO-Boy.-Calle 43'!G500</f>
        <v>0</v>
      </c>
      <c r="E66" s="60">
        <f>'AFORO-Boy.-Calle 43'!H500</f>
        <v>0</v>
      </c>
      <c r="F66" s="60">
        <f>'AFORO-Boy.-Calle 43'!I500</f>
        <v>0</v>
      </c>
      <c r="G66" s="60">
        <f>'AFORO-Boy.-Calle 43'!J500</f>
        <v>0</v>
      </c>
      <c r="Z66" s="67"/>
      <c r="AA66" s="67"/>
      <c r="AB66" s="67"/>
      <c r="AC66" s="67"/>
      <c r="AD66" s="67"/>
      <c r="AE66" s="67"/>
      <c r="AF66" s="67"/>
      <c r="AG66" s="163"/>
      <c r="AH66" s="163"/>
      <c r="AI66" s="163"/>
      <c r="AJ66" s="163"/>
      <c r="AK66" s="163"/>
      <c r="AL66" s="163"/>
      <c r="AM66" s="163"/>
    </row>
    <row r="67" spans="1:39" x14ac:dyDescent="0.25">
      <c r="A67" s="59">
        <f>'AFORO-Boy.-Calle 43'!C501</f>
        <v>600</v>
      </c>
      <c r="B67" s="59">
        <f>'AFORO-Boy.-Calle 43'!D501</f>
        <v>615</v>
      </c>
      <c r="C67" s="60">
        <f>'AFORO-Boy.-Calle 43'!F501</f>
        <v>7</v>
      </c>
      <c r="D67" s="60">
        <f>'AFORO-Boy.-Calle 43'!G501</f>
        <v>113</v>
      </c>
      <c r="E67" s="60">
        <f>'AFORO-Boy.-Calle 43'!H501</f>
        <v>6</v>
      </c>
      <c r="F67" s="60">
        <f>'AFORO-Boy.-Calle 43'!I501</f>
        <v>6</v>
      </c>
      <c r="G67" s="60">
        <f>'AFORO-Boy.-Calle 43'!J501</f>
        <v>86</v>
      </c>
      <c r="Z67" s="67"/>
      <c r="AA67" s="67"/>
      <c r="AB67" s="67"/>
      <c r="AC67" s="67"/>
      <c r="AD67" s="67"/>
      <c r="AE67" s="67"/>
      <c r="AF67" s="67"/>
      <c r="AG67" s="163"/>
      <c r="AH67" s="163"/>
      <c r="AI67" s="163"/>
      <c r="AJ67" s="163"/>
      <c r="AK67" s="163"/>
      <c r="AL67" s="163"/>
      <c r="AM67" s="163"/>
    </row>
    <row r="68" spans="1:39" x14ac:dyDescent="0.25">
      <c r="A68" s="59">
        <f>'AFORO-Boy.-Calle 43'!C502</f>
        <v>615</v>
      </c>
      <c r="B68" s="59">
        <f>'AFORO-Boy.-Calle 43'!D502</f>
        <v>630</v>
      </c>
      <c r="C68" s="60">
        <f>'AFORO-Boy.-Calle 43'!F502</f>
        <v>7</v>
      </c>
      <c r="D68" s="60">
        <f>'AFORO-Boy.-Calle 43'!G502</f>
        <v>79</v>
      </c>
      <c r="E68" s="60">
        <f>'AFORO-Boy.-Calle 43'!H502</f>
        <v>4</v>
      </c>
      <c r="F68" s="60">
        <f>'AFORO-Boy.-Calle 43'!I502</f>
        <v>5</v>
      </c>
      <c r="G68" s="60">
        <f>'AFORO-Boy.-Calle 43'!J502</f>
        <v>96</v>
      </c>
      <c r="Z68" s="67"/>
      <c r="AA68" s="67"/>
      <c r="AB68" s="67"/>
      <c r="AC68" s="67"/>
      <c r="AD68" s="67"/>
      <c r="AE68" s="67"/>
      <c r="AF68" s="67"/>
      <c r="AG68" s="163"/>
      <c r="AH68" s="163"/>
      <c r="AI68" s="163"/>
      <c r="AJ68" s="163"/>
      <c r="AK68" s="163"/>
      <c r="AL68" s="163"/>
      <c r="AM68" s="163"/>
    </row>
    <row r="69" spans="1:39" x14ac:dyDescent="0.25">
      <c r="A69" s="59">
        <f>'AFORO-Boy.-Calle 43'!C503</f>
        <v>630</v>
      </c>
      <c r="B69" s="59">
        <f>'AFORO-Boy.-Calle 43'!D503</f>
        <v>645</v>
      </c>
      <c r="C69" s="60">
        <f>'AFORO-Boy.-Calle 43'!F503</f>
        <v>7</v>
      </c>
      <c r="D69" s="60">
        <f>'AFORO-Boy.-Calle 43'!G503</f>
        <v>52</v>
      </c>
      <c r="E69" s="60">
        <f>'AFORO-Boy.-Calle 43'!H503</f>
        <v>8</v>
      </c>
      <c r="F69" s="60">
        <f>'AFORO-Boy.-Calle 43'!I503</f>
        <v>4</v>
      </c>
      <c r="G69" s="60">
        <f>'AFORO-Boy.-Calle 43'!J503</f>
        <v>124</v>
      </c>
      <c r="Z69" s="67"/>
      <c r="AA69" s="67"/>
      <c r="AB69" s="67"/>
      <c r="AC69" s="67"/>
      <c r="AD69" s="67"/>
      <c r="AE69" s="67"/>
      <c r="AF69" s="67"/>
      <c r="AG69" s="163"/>
      <c r="AH69" s="163"/>
      <c r="AI69" s="163"/>
      <c r="AJ69" s="163"/>
      <c r="AK69" s="163"/>
      <c r="AL69" s="163"/>
      <c r="AM69" s="163"/>
    </row>
    <row r="70" spans="1:39" x14ac:dyDescent="0.25">
      <c r="A70" s="59">
        <f>'AFORO-Boy.-Calle 43'!C504</f>
        <v>645</v>
      </c>
      <c r="B70" s="59">
        <f>'AFORO-Boy.-Calle 43'!D504</f>
        <v>700</v>
      </c>
      <c r="C70" s="60">
        <f>'AFORO-Boy.-Calle 43'!F504</f>
        <v>7</v>
      </c>
      <c r="D70" s="60">
        <f>'AFORO-Boy.-Calle 43'!G504</f>
        <v>55</v>
      </c>
      <c r="E70" s="60">
        <f>'AFORO-Boy.-Calle 43'!H504</f>
        <v>4</v>
      </c>
      <c r="F70" s="60">
        <f>'AFORO-Boy.-Calle 43'!I504</f>
        <v>4</v>
      </c>
      <c r="G70" s="60">
        <f>'AFORO-Boy.-Calle 43'!J504</f>
        <v>77</v>
      </c>
      <c r="Z70" s="67"/>
      <c r="AA70" s="67"/>
      <c r="AB70" s="67"/>
      <c r="AC70" s="67"/>
      <c r="AD70" s="67"/>
      <c r="AE70" s="67"/>
      <c r="AF70" s="67"/>
      <c r="AG70" s="163"/>
      <c r="AH70" s="163"/>
      <c r="AI70" s="163"/>
      <c r="AJ70" s="163"/>
      <c r="AK70" s="163"/>
      <c r="AL70" s="163"/>
      <c r="AM70" s="163"/>
    </row>
    <row r="71" spans="1:39" x14ac:dyDescent="0.25">
      <c r="A71" s="59">
        <f>'AFORO-Boy.-Calle 43'!C505</f>
        <v>700</v>
      </c>
      <c r="B71" s="59">
        <f>'AFORO-Boy.-Calle 43'!D505</f>
        <v>715</v>
      </c>
      <c r="C71" s="60">
        <f>'AFORO-Boy.-Calle 43'!F505</f>
        <v>7</v>
      </c>
      <c r="D71" s="60">
        <f>'AFORO-Boy.-Calle 43'!G505</f>
        <v>55</v>
      </c>
      <c r="E71" s="60">
        <f>'AFORO-Boy.-Calle 43'!H505</f>
        <v>4</v>
      </c>
      <c r="F71" s="60">
        <f>'AFORO-Boy.-Calle 43'!I505</f>
        <v>6</v>
      </c>
      <c r="G71" s="60">
        <f>'AFORO-Boy.-Calle 43'!J505</f>
        <v>86</v>
      </c>
      <c r="Z71" s="67"/>
      <c r="AA71" s="67"/>
      <c r="AB71" s="67"/>
      <c r="AC71" s="67"/>
      <c r="AD71" s="67"/>
      <c r="AE71" s="67"/>
      <c r="AF71" s="67"/>
      <c r="AG71" s="163"/>
      <c r="AH71" s="163"/>
      <c r="AI71" s="163"/>
      <c r="AJ71" s="163"/>
      <c r="AK71" s="163"/>
      <c r="AL71" s="163"/>
      <c r="AM71" s="163"/>
    </row>
    <row r="72" spans="1:39" x14ac:dyDescent="0.25">
      <c r="A72" s="59">
        <f>'AFORO-Boy.-Calle 43'!C506</f>
        <v>715</v>
      </c>
      <c r="B72" s="59">
        <f>'AFORO-Boy.-Calle 43'!D506</f>
        <v>730</v>
      </c>
      <c r="C72" s="60">
        <f>'AFORO-Boy.-Calle 43'!F506</f>
        <v>7</v>
      </c>
      <c r="D72" s="60">
        <f>'AFORO-Boy.-Calle 43'!G506</f>
        <v>44</v>
      </c>
      <c r="E72" s="60">
        <f>'AFORO-Boy.-Calle 43'!H506</f>
        <v>4</v>
      </c>
      <c r="F72" s="60">
        <f>'AFORO-Boy.-Calle 43'!I506</f>
        <v>4</v>
      </c>
      <c r="G72" s="60">
        <f>'AFORO-Boy.-Calle 43'!J506</f>
        <v>90</v>
      </c>
      <c r="Z72" s="67"/>
      <c r="AA72" s="67"/>
      <c r="AB72" s="67"/>
      <c r="AC72" s="67"/>
      <c r="AD72" s="67"/>
      <c r="AE72" s="67"/>
      <c r="AF72" s="67"/>
      <c r="AG72" s="163"/>
      <c r="AH72" s="163"/>
      <c r="AI72" s="163"/>
      <c r="AJ72" s="163"/>
      <c r="AK72" s="163"/>
      <c r="AL72" s="163"/>
      <c r="AM72" s="163"/>
    </row>
    <row r="73" spans="1:39" x14ac:dyDescent="0.25">
      <c r="A73" s="59">
        <f>'AFORO-Boy.-Calle 43'!C507</f>
        <v>730</v>
      </c>
      <c r="B73" s="59">
        <f>'AFORO-Boy.-Calle 43'!D507</f>
        <v>745</v>
      </c>
      <c r="C73" s="60">
        <f>'AFORO-Boy.-Calle 43'!F507</f>
        <v>7</v>
      </c>
      <c r="D73" s="60">
        <f>'AFORO-Boy.-Calle 43'!G507</f>
        <v>43</v>
      </c>
      <c r="E73" s="60">
        <f>'AFORO-Boy.-Calle 43'!H507</f>
        <v>4</v>
      </c>
      <c r="F73" s="60">
        <f>'AFORO-Boy.-Calle 43'!I507</f>
        <v>8</v>
      </c>
      <c r="G73" s="60">
        <f>'AFORO-Boy.-Calle 43'!J507</f>
        <v>65</v>
      </c>
      <c r="Z73" s="67"/>
      <c r="AA73" s="67"/>
      <c r="AB73" s="67"/>
      <c r="AC73" s="67"/>
      <c r="AD73" s="67"/>
      <c r="AE73" s="67"/>
      <c r="AF73" s="67"/>
      <c r="AG73" s="163"/>
      <c r="AH73" s="163"/>
      <c r="AI73" s="163"/>
      <c r="AJ73" s="163"/>
      <c r="AK73" s="163"/>
      <c r="AL73" s="163"/>
      <c r="AM73" s="163"/>
    </row>
    <row r="74" spans="1:39" x14ac:dyDescent="0.25">
      <c r="A74" s="59">
        <f>'AFORO-Boy.-Calle 43'!C508</f>
        <v>745</v>
      </c>
      <c r="B74" s="59">
        <f>'AFORO-Boy.-Calle 43'!D508</f>
        <v>800</v>
      </c>
      <c r="C74" s="60">
        <f>'AFORO-Boy.-Calle 43'!F508</f>
        <v>7</v>
      </c>
      <c r="D74" s="60">
        <f>'AFORO-Boy.-Calle 43'!G508</f>
        <v>37</v>
      </c>
      <c r="E74" s="60">
        <f>'AFORO-Boy.-Calle 43'!H508</f>
        <v>2</v>
      </c>
      <c r="F74" s="60">
        <f>'AFORO-Boy.-Calle 43'!I508</f>
        <v>6</v>
      </c>
      <c r="G74" s="60">
        <f>'AFORO-Boy.-Calle 43'!J508</f>
        <v>56</v>
      </c>
      <c r="Z74" s="67"/>
      <c r="AA74" s="67"/>
      <c r="AB74" s="67"/>
      <c r="AC74" s="67"/>
      <c r="AD74" s="67"/>
      <c r="AE74" s="67"/>
      <c r="AF74" s="67"/>
      <c r="AG74" s="163"/>
      <c r="AH74" s="163"/>
      <c r="AI74" s="163"/>
      <c r="AJ74" s="163"/>
      <c r="AK74" s="163"/>
      <c r="AL74" s="163"/>
      <c r="AM74" s="163"/>
    </row>
    <row r="75" spans="1:39" x14ac:dyDescent="0.25">
      <c r="A75" s="59">
        <f>'AFORO-Boy.-Calle 43'!C509</f>
        <v>800</v>
      </c>
      <c r="B75" s="59">
        <f>'AFORO-Boy.-Calle 43'!D509</f>
        <v>815</v>
      </c>
      <c r="C75" s="60">
        <f>'AFORO-Boy.-Calle 43'!F509</f>
        <v>7</v>
      </c>
      <c r="D75" s="60">
        <f>'AFORO-Boy.-Calle 43'!G509</f>
        <v>45</v>
      </c>
      <c r="E75" s="60">
        <f>'AFORO-Boy.-Calle 43'!H509</f>
        <v>4</v>
      </c>
      <c r="F75" s="60">
        <f>'AFORO-Boy.-Calle 43'!I509</f>
        <v>1</v>
      </c>
      <c r="G75" s="60">
        <f>'AFORO-Boy.-Calle 43'!J509</f>
        <v>40</v>
      </c>
      <c r="Z75" s="67"/>
      <c r="AA75" s="67"/>
      <c r="AB75" s="67"/>
      <c r="AC75" s="67"/>
      <c r="AD75" s="67"/>
      <c r="AE75" s="67"/>
      <c r="AF75" s="67"/>
      <c r="AG75" s="163"/>
      <c r="AH75" s="163"/>
      <c r="AI75" s="163"/>
      <c r="AJ75" s="163"/>
      <c r="AK75" s="163"/>
      <c r="AL75" s="163"/>
      <c r="AM75" s="163"/>
    </row>
    <row r="76" spans="1:39" x14ac:dyDescent="0.25">
      <c r="A76" s="59">
        <f>'AFORO-Boy.-Calle 43'!C510</f>
        <v>815</v>
      </c>
      <c r="B76" s="59">
        <f>'AFORO-Boy.-Calle 43'!D510</f>
        <v>830</v>
      </c>
      <c r="C76" s="60">
        <f>'AFORO-Boy.-Calle 43'!F510</f>
        <v>7</v>
      </c>
      <c r="D76" s="60">
        <f>'AFORO-Boy.-Calle 43'!G510</f>
        <v>37</v>
      </c>
      <c r="E76" s="60">
        <f>'AFORO-Boy.-Calle 43'!H510</f>
        <v>4</v>
      </c>
      <c r="F76" s="60">
        <f>'AFORO-Boy.-Calle 43'!I510</f>
        <v>9</v>
      </c>
      <c r="G76" s="60">
        <f>'AFORO-Boy.-Calle 43'!J510</f>
        <v>47</v>
      </c>
      <c r="Z76" s="67"/>
      <c r="AA76" s="67"/>
      <c r="AB76" s="67"/>
      <c r="AC76" s="67"/>
      <c r="AD76" s="67"/>
      <c r="AE76" s="67"/>
      <c r="AF76" s="67"/>
      <c r="AG76" s="163"/>
      <c r="AH76" s="163"/>
      <c r="AI76" s="163"/>
      <c r="AJ76" s="163"/>
      <c r="AK76" s="163"/>
      <c r="AL76" s="163"/>
      <c r="AM76" s="163"/>
    </row>
    <row r="77" spans="1:39" x14ac:dyDescent="0.25">
      <c r="A77" s="59">
        <f>'AFORO-Boy.-Calle 43'!C511</f>
        <v>830</v>
      </c>
      <c r="B77" s="59">
        <f>'AFORO-Boy.-Calle 43'!D511</f>
        <v>845</v>
      </c>
      <c r="C77" s="60">
        <f>'AFORO-Boy.-Calle 43'!F511</f>
        <v>7</v>
      </c>
      <c r="D77" s="60">
        <f>'AFORO-Boy.-Calle 43'!G511</f>
        <v>61</v>
      </c>
      <c r="E77" s="60">
        <f>'AFORO-Boy.-Calle 43'!H511</f>
        <v>2</v>
      </c>
      <c r="F77" s="60">
        <f>'AFORO-Boy.-Calle 43'!I511</f>
        <v>7</v>
      </c>
      <c r="G77" s="60">
        <f>'AFORO-Boy.-Calle 43'!J511</f>
        <v>35</v>
      </c>
      <c r="Z77" s="67"/>
      <c r="AA77" s="67"/>
      <c r="AB77" s="67"/>
      <c r="AC77" s="67"/>
      <c r="AD77" s="67"/>
      <c r="AE77" s="67"/>
      <c r="AF77" s="67"/>
      <c r="AG77" s="163"/>
      <c r="AH77" s="163"/>
      <c r="AI77" s="163"/>
      <c r="AJ77" s="163"/>
      <c r="AK77" s="163"/>
      <c r="AL77" s="163"/>
      <c r="AM77" s="163"/>
    </row>
    <row r="78" spans="1:39" x14ac:dyDescent="0.25">
      <c r="A78" s="59">
        <f>'AFORO-Boy.-Calle 43'!C512</f>
        <v>845</v>
      </c>
      <c r="B78" s="59">
        <f>'AFORO-Boy.-Calle 43'!D512</f>
        <v>900</v>
      </c>
      <c r="C78" s="60">
        <f>'AFORO-Boy.-Calle 43'!F512</f>
        <v>7</v>
      </c>
      <c r="D78" s="60">
        <f>'AFORO-Boy.-Calle 43'!G512</f>
        <v>50</v>
      </c>
      <c r="E78" s="60">
        <f>'AFORO-Boy.-Calle 43'!H512</f>
        <v>5</v>
      </c>
      <c r="F78" s="60">
        <f>'AFORO-Boy.-Calle 43'!I512</f>
        <v>6</v>
      </c>
      <c r="G78" s="60">
        <f>'AFORO-Boy.-Calle 43'!J512</f>
        <v>30</v>
      </c>
      <c r="Z78" s="67"/>
      <c r="AA78" s="67"/>
      <c r="AB78" s="67"/>
      <c r="AC78" s="67"/>
      <c r="AD78" s="67"/>
      <c r="AE78" s="67"/>
      <c r="AF78" s="67"/>
      <c r="AG78" s="163"/>
      <c r="AH78" s="163"/>
      <c r="AI78" s="163"/>
      <c r="AJ78" s="163"/>
      <c r="AK78" s="163"/>
      <c r="AL78" s="163"/>
      <c r="AM78" s="163"/>
    </row>
    <row r="79" spans="1:39" x14ac:dyDescent="0.25">
      <c r="A79" s="59">
        <f>'AFORO-Boy.-Calle 43'!C513</f>
        <v>900</v>
      </c>
      <c r="B79" s="59">
        <f>'AFORO-Boy.-Calle 43'!D513</f>
        <v>915</v>
      </c>
      <c r="C79" s="60">
        <f>'AFORO-Boy.-Calle 43'!F513</f>
        <v>7</v>
      </c>
      <c r="D79" s="60">
        <f>'AFORO-Boy.-Calle 43'!G513</f>
        <v>55</v>
      </c>
      <c r="E79" s="60">
        <f>'AFORO-Boy.-Calle 43'!H513</f>
        <v>3</v>
      </c>
      <c r="F79" s="60">
        <f>'AFORO-Boy.-Calle 43'!I513</f>
        <v>5</v>
      </c>
      <c r="G79" s="60">
        <f>'AFORO-Boy.-Calle 43'!J513</f>
        <v>30</v>
      </c>
      <c r="Z79" s="67"/>
      <c r="AA79" s="67"/>
      <c r="AB79" s="67"/>
      <c r="AC79" s="67"/>
      <c r="AD79" s="67"/>
      <c r="AE79" s="67"/>
      <c r="AF79" s="67"/>
      <c r="AG79" s="163"/>
      <c r="AH79" s="163"/>
      <c r="AI79" s="163"/>
      <c r="AJ79" s="163"/>
      <c r="AK79" s="163"/>
      <c r="AL79" s="163"/>
      <c r="AM79" s="163"/>
    </row>
    <row r="80" spans="1:39" x14ac:dyDescent="0.25">
      <c r="A80" s="59">
        <f>'AFORO-Boy.-Calle 43'!C514</f>
        <v>915</v>
      </c>
      <c r="B80" s="59">
        <f>'AFORO-Boy.-Calle 43'!D514</f>
        <v>930</v>
      </c>
      <c r="C80" s="60">
        <f>'AFORO-Boy.-Calle 43'!F514</f>
        <v>7</v>
      </c>
      <c r="D80" s="60">
        <f>'AFORO-Boy.-Calle 43'!G514</f>
        <v>58</v>
      </c>
      <c r="E80" s="60">
        <f>'AFORO-Boy.-Calle 43'!H514</f>
        <v>3</v>
      </c>
      <c r="F80" s="60">
        <f>'AFORO-Boy.-Calle 43'!I514</f>
        <v>6</v>
      </c>
      <c r="G80" s="60">
        <f>'AFORO-Boy.-Calle 43'!J514</f>
        <v>39</v>
      </c>
      <c r="Z80" s="67"/>
      <c r="AA80" s="67"/>
      <c r="AB80" s="67"/>
      <c r="AC80" s="67"/>
      <c r="AD80" s="67"/>
      <c r="AE80" s="67"/>
      <c r="AF80" s="67"/>
      <c r="AG80" s="163"/>
      <c r="AH80" s="163"/>
      <c r="AI80" s="163"/>
      <c r="AJ80" s="163"/>
      <c r="AK80" s="163"/>
      <c r="AL80" s="163"/>
      <c r="AM80" s="163"/>
    </row>
    <row r="81" spans="1:39" x14ac:dyDescent="0.25">
      <c r="A81" s="59">
        <f>'AFORO-Boy.-Calle 43'!C515</f>
        <v>930</v>
      </c>
      <c r="B81" s="59">
        <f>'AFORO-Boy.-Calle 43'!D515</f>
        <v>945</v>
      </c>
      <c r="C81" s="60">
        <f>'AFORO-Boy.-Calle 43'!F515</f>
        <v>7</v>
      </c>
      <c r="D81" s="60">
        <f>'AFORO-Boy.-Calle 43'!G515</f>
        <v>51</v>
      </c>
      <c r="E81" s="60">
        <f>'AFORO-Boy.-Calle 43'!H515</f>
        <v>4</v>
      </c>
      <c r="F81" s="60">
        <f>'AFORO-Boy.-Calle 43'!I515</f>
        <v>4</v>
      </c>
      <c r="G81" s="60">
        <f>'AFORO-Boy.-Calle 43'!J515</f>
        <v>27</v>
      </c>
      <c r="Z81" s="67"/>
      <c r="AA81" s="67"/>
      <c r="AB81" s="67"/>
      <c r="AC81" s="67"/>
      <c r="AD81" s="67"/>
      <c r="AE81" s="67"/>
      <c r="AF81" s="67"/>
      <c r="AG81" s="163"/>
      <c r="AH81" s="163"/>
      <c r="AI81" s="163"/>
      <c r="AJ81" s="163"/>
      <c r="AK81" s="163"/>
      <c r="AL81" s="163"/>
      <c r="AM81" s="163"/>
    </row>
    <row r="82" spans="1:39" x14ac:dyDescent="0.25">
      <c r="A82" s="59">
        <f>'AFORO-Boy.-Calle 43'!C516</f>
        <v>945</v>
      </c>
      <c r="B82" s="59">
        <f>'AFORO-Boy.-Calle 43'!D516</f>
        <v>1000</v>
      </c>
      <c r="C82" s="60">
        <f>'AFORO-Boy.-Calle 43'!F516</f>
        <v>7</v>
      </c>
      <c r="D82" s="60">
        <f>'AFORO-Boy.-Calle 43'!G516</f>
        <v>59</v>
      </c>
      <c r="E82" s="60">
        <f>'AFORO-Boy.-Calle 43'!H516</f>
        <v>4</v>
      </c>
      <c r="F82" s="60">
        <f>'AFORO-Boy.-Calle 43'!I516</f>
        <v>15</v>
      </c>
      <c r="G82" s="60">
        <f>'AFORO-Boy.-Calle 43'!J516</f>
        <v>27</v>
      </c>
      <c r="Z82" s="67"/>
      <c r="AA82" s="67"/>
      <c r="AB82" s="67"/>
      <c r="AC82" s="67"/>
      <c r="AD82" s="67"/>
      <c r="AE82" s="67"/>
      <c r="AF82" s="67"/>
      <c r="AG82" s="163"/>
      <c r="AH82" s="163"/>
      <c r="AI82" s="163"/>
      <c r="AJ82" s="163"/>
      <c r="AK82" s="163"/>
      <c r="AL82" s="163"/>
      <c r="AM82" s="163"/>
    </row>
    <row r="83" spans="1:39" x14ac:dyDescent="0.25">
      <c r="A83" s="59">
        <f>'AFORO-Boy.-Calle 43'!C517</f>
        <v>1000</v>
      </c>
      <c r="B83" s="59">
        <f>'AFORO-Boy.-Calle 43'!D517</f>
        <v>1015</v>
      </c>
      <c r="C83" s="60">
        <f>'AFORO-Boy.-Calle 43'!F517</f>
        <v>7</v>
      </c>
      <c r="D83" s="60">
        <f>'AFORO-Boy.-Calle 43'!G517</f>
        <v>39</v>
      </c>
      <c r="E83" s="60">
        <f>'AFORO-Boy.-Calle 43'!H517</f>
        <v>1</v>
      </c>
      <c r="F83" s="60">
        <f>'AFORO-Boy.-Calle 43'!I517</f>
        <v>48</v>
      </c>
      <c r="G83" s="60">
        <f>'AFORO-Boy.-Calle 43'!J517</f>
        <v>9</v>
      </c>
      <c r="Z83" s="67"/>
      <c r="AA83" s="67"/>
      <c r="AB83" s="67"/>
      <c r="AC83" s="67"/>
      <c r="AD83" s="67"/>
      <c r="AE83" s="67"/>
      <c r="AF83" s="67"/>
      <c r="AG83" s="163"/>
      <c r="AH83" s="163"/>
      <c r="AI83" s="163"/>
      <c r="AJ83" s="163"/>
      <c r="AK83" s="163"/>
      <c r="AL83" s="163"/>
      <c r="AM83" s="163"/>
    </row>
    <row r="84" spans="1:39" x14ac:dyDescent="0.25">
      <c r="A84" s="59">
        <f>'AFORO-Boy.-Calle 43'!C518</f>
        <v>1015</v>
      </c>
      <c r="B84" s="59">
        <f>'AFORO-Boy.-Calle 43'!D518</f>
        <v>1030</v>
      </c>
      <c r="C84" s="60">
        <f>'AFORO-Boy.-Calle 43'!F518</f>
        <v>7</v>
      </c>
      <c r="D84" s="60">
        <f>'AFORO-Boy.-Calle 43'!G518</f>
        <v>59</v>
      </c>
      <c r="E84" s="60">
        <f>'AFORO-Boy.-Calle 43'!H518</f>
        <v>10</v>
      </c>
      <c r="F84" s="60">
        <f>'AFORO-Boy.-Calle 43'!I518</f>
        <v>14</v>
      </c>
      <c r="G84" s="60">
        <f>'AFORO-Boy.-Calle 43'!J518</f>
        <v>9</v>
      </c>
      <c r="Z84" s="67"/>
      <c r="AA84" s="67"/>
      <c r="AB84" s="67"/>
      <c r="AC84" s="67"/>
      <c r="AD84" s="67"/>
      <c r="AE84" s="67"/>
      <c r="AF84" s="67"/>
      <c r="AG84" s="163"/>
      <c r="AH84" s="163"/>
      <c r="AI84" s="163"/>
      <c r="AJ84" s="163"/>
      <c r="AK84" s="163"/>
      <c r="AL84" s="163"/>
      <c r="AM84" s="163"/>
    </row>
    <row r="85" spans="1:39" x14ac:dyDescent="0.25">
      <c r="A85" s="59">
        <f>'AFORO-Boy.-Calle 43'!C519</f>
        <v>1030</v>
      </c>
      <c r="B85" s="59">
        <f>'AFORO-Boy.-Calle 43'!D519</f>
        <v>1045</v>
      </c>
      <c r="C85" s="60">
        <f>'AFORO-Boy.-Calle 43'!F519</f>
        <v>7</v>
      </c>
      <c r="D85" s="60">
        <f>'AFORO-Boy.-Calle 43'!G519</f>
        <v>67</v>
      </c>
      <c r="E85" s="60">
        <f>'AFORO-Boy.-Calle 43'!H519</f>
        <v>1</v>
      </c>
      <c r="F85" s="60">
        <f>'AFORO-Boy.-Calle 43'!I519</f>
        <v>11</v>
      </c>
      <c r="G85" s="60">
        <f>'AFORO-Boy.-Calle 43'!J519</f>
        <v>8</v>
      </c>
      <c r="Z85" s="67"/>
      <c r="AA85" s="67"/>
      <c r="AB85" s="67"/>
      <c r="AC85" s="67"/>
      <c r="AD85" s="67"/>
      <c r="AE85" s="67"/>
      <c r="AF85" s="67"/>
      <c r="AG85" s="163"/>
      <c r="AH85" s="163"/>
      <c r="AI85" s="163"/>
      <c r="AJ85" s="163"/>
      <c r="AK85" s="163"/>
      <c r="AL85" s="163"/>
      <c r="AM85" s="163"/>
    </row>
    <row r="86" spans="1:39" x14ac:dyDescent="0.25">
      <c r="A86" s="59">
        <f>'AFORO-Boy.-Calle 43'!C520</f>
        <v>1045</v>
      </c>
      <c r="B86" s="59">
        <f>'AFORO-Boy.-Calle 43'!D520</f>
        <v>1100</v>
      </c>
      <c r="C86" s="60">
        <f>'AFORO-Boy.-Calle 43'!F520</f>
        <v>7</v>
      </c>
      <c r="D86" s="60">
        <f>'AFORO-Boy.-Calle 43'!G520</f>
        <v>58</v>
      </c>
      <c r="E86" s="60">
        <f>'AFORO-Boy.-Calle 43'!H520</f>
        <v>6</v>
      </c>
      <c r="F86" s="60">
        <f>'AFORO-Boy.-Calle 43'!I520</f>
        <v>4</v>
      </c>
      <c r="G86" s="60">
        <f>'AFORO-Boy.-Calle 43'!J520</f>
        <v>23</v>
      </c>
      <c r="Z86" s="67"/>
      <c r="AA86" s="67"/>
      <c r="AB86" s="67"/>
      <c r="AC86" s="67"/>
      <c r="AD86" s="67"/>
      <c r="AE86" s="67"/>
      <c r="AF86" s="67"/>
      <c r="AG86" s="163"/>
      <c r="AH86" s="163"/>
      <c r="AI86" s="163"/>
      <c r="AJ86" s="163"/>
      <c r="AK86" s="163"/>
      <c r="AL86" s="163"/>
      <c r="AM86" s="163"/>
    </row>
    <row r="87" spans="1:39" x14ac:dyDescent="0.25">
      <c r="A87" s="59">
        <f>'AFORO-Boy.-Calle 43'!C521</f>
        <v>1100</v>
      </c>
      <c r="B87" s="59">
        <f>'AFORO-Boy.-Calle 43'!D521</f>
        <v>1115</v>
      </c>
      <c r="C87" s="60">
        <f>'AFORO-Boy.-Calle 43'!F521</f>
        <v>7</v>
      </c>
      <c r="D87" s="60">
        <f>'AFORO-Boy.-Calle 43'!G521</f>
        <v>63</v>
      </c>
      <c r="E87" s="60">
        <f>'AFORO-Boy.-Calle 43'!H521</f>
        <v>3</v>
      </c>
      <c r="F87" s="60">
        <f>'AFORO-Boy.-Calle 43'!I521</f>
        <v>4</v>
      </c>
      <c r="G87" s="60">
        <f>'AFORO-Boy.-Calle 43'!J521</f>
        <v>12</v>
      </c>
      <c r="Z87" s="67"/>
      <c r="AA87" s="67"/>
      <c r="AB87" s="67"/>
      <c r="AC87" s="67"/>
      <c r="AD87" s="67"/>
      <c r="AE87" s="67"/>
      <c r="AF87" s="67"/>
      <c r="AG87" s="163"/>
      <c r="AH87" s="163"/>
      <c r="AI87" s="163"/>
      <c r="AJ87" s="163"/>
      <c r="AK87" s="163"/>
      <c r="AL87" s="163"/>
      <c r="AM87" s="163"/>
    </row>
    <row r="88" spans="1:39" x14ac:dyDescent="0.25">
      <c r="A88" s="59">
        <f>'AFORO-Boy.-Calle 43'!C522</f>
        <v>1115</v>
      </c>
      <c r="B88" s="59">
        <f>'AFORO-Boy.-Calle 43'!D522</f>
        <v>1130</v>
      </c>
      <c r="C88" s="60">
        <f>'AFORO-Boy.-Calle 43'!F522</f>
        <v>7</v>
      </c>
      <c r="D88" s="60">
        <f>'AFORO-Boy.-Calle 43'!G522</f>
        <v>60</v>
      </c>
      <c r="E88" s="60">
        <f>'AFORO-Boy.-Calle 43'!H522</f>
        <v>3</v>
      </c>
      <c r="F88" s="60">
        <f>'AFORO-Boy.-Calle 43'!I522</f>
        <v>7</v>
      </c>
      <c r="G88" s="60">
        <f>'AFORO-Boy.-Calle 43'!J522</f>
        <v>15</v>
      </c>
      <c r="Z88" s="67"/>
      <c r="AA88" s="67"/>
      <c r="AB88" s="67"/>
      <c r="AC88" s="67"/>
      <c r="AD88" s="67"/>
      <c r="AE88" s="67"/>
      <c r="AF88" s="67"/>
      <c r="AG88" s="163"/>
      <c r="AH88" s="163"/>
      <c r="AI88" s="163"/>
      <c r="AJ88" s="163"/>
      <c r="AK88" s="163"/>
      <c r="AL88" s="163"/>
      <c r="AM88" s="163"/>
    </row>
    <row r="89" spans="1:39" x14ac:dyDescent="0.25">
      <c r="A89" s="59">
        <f>'AFORO-Boy.-Calle 43'!C523</f>
        <v>1130</v>
      </c>
      <c r="B89" s="59">
        <f>'AFORO-Boy.-Calle 43'!D523</f>
        <v>1145</v>
      </c>
      <c r="C89" s="60">
        <f>'AFORO-Boy.-Calle 43'!F523</f>
        <v>7</v>
      </c>
      <c r="D89" s="60">
        <f>'AFORO-Boy.-Calle 43'!G523</f>
        <v>54</v>
      </c>
      <c r="E89" s="60">
        <f>'AFORO-Boy.-Calle 43'!H523</f>
        <v>5</v>
      </c>
      <c r="F89" s="60">
        <f>'AFORO-Boy.-Calle 43'!I523</f>
        <v>6</v>
      </c>
      <c r="G89" s="60">
        <f>'AFORO-Boy.-Calle 43'!J523</f>
        <v>21</v>
      </c>
      <c r="Z89" s="67"/>
      <c r="AA89" s="67"/>
      <c r="AB89" s="67"/>
      <c r="AC89" s="67"/>
      <c r="AD89" s="67"/>
      <c r="AE89" s="67"/>
      <c r="AF89" s="67"/>
      <c r="AG89" s="163"/>
      <c r="AH89" s="163"/>
      <c r="AI89" s="163"/>
      <c r="AJ89" s="163"/>
      <c r="AK89" s="163"/>
      <c r="AL89" s="163"/>
      <c r="AM89" s="163"/>
    </row>
    <row r="90" spans="1:39" x14ac:dyDescent="0.25">
      <c r="A90" s="59">
        <f>'AFORO-Boy.-Calle 43'!C524</f>
        <v>1145</v>
      </c>
      <c r="B90" s="59">
        <f>'AFORO-Boy.-Calle 43'!D524</f>
        <v>1200</v>
      </c>
      <c r="C90" s="60">
        <f>'AFORO-Boy.-Calle 43'!F524</f>
        <v>7</v>
      </c>
      <c r="D90" s="60">
        <f>'AFORO-Boy.-Calle 43'!G524</f>
        <v>53</v>
      </c>
      <c r="E90" s="60">
        <f>'AFORO-Boy.-Calle 43'!H524</f>
        <v>5</v>
      </c>
      <c r="F90" s="60">
        <f>'AFORO-Boy.-Calle 43'!I524</f>
        <v>7</v>
      </c>
      <c r="G90" s="60">
        <f>'AFORO-Boy.-Calle 43'!J524</f>
        <v>17</v>
      </c>
      <c r="Z90" s="67"/>
      <c r="AA90" s="67"/>
      <c r="AB90" s="67"/>
      <c r="AC90" s="67"/>
      <c r="AD90" s="67"/>
      <c r="AE90" s="67"/>
      <c r="AF90" s="67"/>
      <c r="AG90" s="163"/>
      <c r="AH90" s="163"/>
      <c r="AI90" s="163"/>
      <c r="AJ90" s="163"/>
      <c r="AK90" s="163"/>
      <c r="AL90" s="163"/>
      <c r="AM90" s="163"/>
    </row>
    <row r="91" spans="1:39" x14ac:dyDescent="0.25">
      <c r="A91" s="59">
        <f>'AFORO-Boy.-Calle 43'!C525</f>
        <v>1200</v>
      </c>
      <c r="B91" s="59">
        <f>'AFORO-Boy.-Calle 43'!D525</f>
        <v>1215</v>
      </c>
      <c r="C91" s="60">
        <f>'AFORO-Boy.-Calle 43'!F525</f>
        <v>7</v>
      </c>
      <c r="D91" s="60">
        <f>'AFORO-Boy.-Calle 43'!G525</f>
        <v>48</v>
      </c>
      <c r="E91" s="60">
        <f>'AFORO-Boy.-Calle 43'!H525</f>
        <v>3</v>
      </c>
      <c r="F91" s="60">
        <f>'AFORO-Boy.-Calle 43'!I525</f>
        <v>5</v>
      </c>
      <c r="G91" s="60">
        <f>'AFORO-Boy.-Calle 43'!J525</f>
        <v>14</v>
      </c>
      <c r="Z91" s="67"/>
      <c r="AA91" s="67"/>
      <c r="AB91" s="67"/>
      <c r="AC91" s="67"/>
      <c r="AD91" s="67"/>
      <c r="AE91" s="67"/>
      <c r="AF91" s="67"/>
      <c r="AG91" s="163"/>
      <c r="AH91" s="163"/>
      <c r="AI91" s="163"/>
      <c r="AJ91" s="163"/>
      <c r="AK91" s="163"/>
      <c r="AL91" s="163"/>
      <c r="AM91" s="163"/>
    </row>
    <row r="92" spans="1:39" x14ac:dyDescent="0.25">
      <c r="A92" s="59">
        <f>'AFORO-Boy.-Calle 43'!C526</f>
        <v>1215</v>
      </c>
      <c r="B92" s="59">
        <f>'AFORO-Boy.-Calle 43'!D526</f>
        <v>1230</v>
      </c>
      <c r="C92" s="60">
        <f>'AFORO-Boy.-Calle 43'!F526</f>
        <v>7</v>
      </c>
      <c r="D92" s="60">
        <f>'AFORO-Boy.-Calle 43'!G526</f>
        <v>41</v>
      </c>
      <c r="E92" s="60">
        <f>'AFORO-Boy.-Calle 43'!H526</f>
        <v>4</v>
      </c>
      <c r="F92" s="60">
        <f>'AFORO-Boy.-Calle 43'!I526</f>
        <v>15</v>
      </c>
      <c r="G92" s="60">
        <f>'AFORO-Boy.-Calle 43'!J526</f>
        <v>10</v>
      </c>
      <c r="Z92" s="67"/>
      <c r="AA92" s="67"/>
      <c r="AB92" s="67"/>
      <c r="AC92" s="67"/>
      <c r="AD92" s="67"/>
      <c r="AE92" s="67"/>
      <c r="AF92" s="67"/>
      <c r="AG92" s="163"/>
      <c r="AH92" s="163"/>
      <c r="AI92" s="163"/>
      <c r="AJ92" s="163"/>
      <c r="AK92" s="163"/>
      <c r="AL92" s="163"/>
      <c r="AM92" s="163"/>
    </row>
    <row r="93" spans="1:39" x14ac:dyDescent="0.25">
      <c r="A93" s="59">
        <f>'AFORO-Boy.-Calle 43'!C527</f>
        <v>1230</v>
      </c>
      <c r="B93" s="59">
        <f>'AFORO-Boy.-Calle 43'!D527</f>
        <v>1245</v>
      </c>
      <c r="C93" s="60">
        <f>'AFORO-Boy.-Calle 43'!F527</f>
        <v>7</v>
      </c>
      <c r="D93" s="60">
        <f>'AFORO-Boy.-Calle 43'!G527</f>
        <v>64</v>
      </c>
      <c r="E93" s="60">
        <f>'AFORO-Boy.-Calle 43'!H527</f>
        <v>1</v>
      </c>
      <c r="F93" s="60">
        <f>'AFORO-Boy.-Calle 43'!I527</f>
        <v>7</v>
      </c>
      <c r="G93" s="60">
        <f>'AFORO-Boy.-Calle 43'!J527</f>
        <v>11</v>
      </c>
      <c r="Z93" s="67"/>
      <c r="AA93" s="67"/>
      <c r="AB93" s="67"/>
      <c r="AC93" s="67"/>
      <c r="AD93" s="67"/>
      <c r="AE93" s="67"/>
      <c r="AF93" s="67"/>
      <c r="AG93" s="163"/>
      <c r="AH93" s="163"/>
      <c r="AI93" s="163"/>
      <c r="AJ93" s="163"/>
      <c r="AK93" s="163"/>
      <c r="AL93" s="163"/>
      <c r="AM93" s="163"/>
    </row>
    <row r="94" spans="1:39" x14ac:dyDescent="0.25">
      <c r="A94" s="59">
        <f>'AFORO-Boy.-Calle 43'!C528</f>
        <v>1245</v>
      </c>
      <c r="B94" s="59">
        <f>'AFORO-Boy.-Calle 43'!D528</f>
        <v>1300</v>
      </c>
      <c r="C94" s="60">
        <f>'AFORO-Boy.-Calle 43'!F528</f>
        <v>7</v>
      </c>
      <c r="D94" s="60">
        <f>'AFORO-Boy.-Calle 43'!G528</f>
        <v>50</v>
      </c>
      <c r="E94" s="60">
        <f>'AFORO-Boy.-Calle 43'!H528</f>
        <v>10</v>
      </c>
      <c r="F94" s="60">
        <f>'AFORO-Boy.-Calle 43'!I528</f>
        <v>7</v>
      </c>
      <c r="G94" s="60">
        <f>'AFORO-Boy.-Calle 43'!J528</f>
        <v>17</v>
      </c>
      <c r="Z94" s="67"/>
      <c r="AA94" s="67"/>
      <c r="AB94" s="67"/>
      <c r="AC94" s="67"/>
      <c r="AD94" s="67"/>
      <c r="AE94" s="67"/>
      <c r="AF94" s="67"/>
      <c r="AG94" s="163"/>
      <c r="AH94" s="163"/>
      <c r="AI94" s="163"/>
      <c r="AJ94" s="163"/>
      <c r="AK94" s="163"/>
      <c r="AL94" s="163"/>
      <c r="AM94" s="163"/>
    </row>
    <row r="95" spans="1:39" x14ac:dyDescent="0.25">
      <c r="A95" s="59">
        <f>'AFORO-Boy.-Calle 43'!C529</f>
        <v>1300</v>
      </c>
      <c r="B95" s="59">
        <f>'AFORO-Boy.-Calle 43'!D529</f>
        <v>1315</v>
      </c>
      <c r="C95" s="60">
        <f>'AFORO-Boy.-Calle 43'!F529</f>
        <v>7</v>
      </c>
      <c r="D95" s="60">
        <f>'AFORO-Boy.-Calle 43'!G529</f>
        <v>51</v>
      </c>
      <c r="E95" s="60">
        <f>'AFORO-Boy.-Calle 43'!H529</f>
        <v>4</v>
      </c>
      <c r="F95" s="60">
        <f>'AFORO-Boy.-Calle 43'!I529</f>
        <v>8</v>
      </c>
      <c r="G95" s="60">
        <f>'AFORO-Boy.-Calle 43'!J529</f>
        <v>13</v>
      </c>
      <c r="Z95" s="67"/>
      <c r="AA95" s="67"/>
      <c r="AB95" s="67"/>
      <c r="AC95" s="67"/>
      <c r="AD95" s="67"/>
      <c r="AE95" s="67"/>
      <c r="AF95" s="67"/>
      <c r="AG95" s="163"/>
      <c r="AH95" s="163"/>
      <c r="AI95" s="163"/>
      <c r="AJ95" s="163"/>
      <c r="AK95" s="163"/>
      <c r="AL95" s="163"/>
      <c r="AM95" s="163"/>
    </row>
    <row r="96" spans="1:39" x14ac:dyDescent="0.25">
      <c r="A96" s="59">
        <f>'AFORO-Boy.-Calle 43'!C530</f>
        <v>1315</v>
      </c>
      <c r="B96" s="59">
        <f>'AFORO-Boy.-Calle 43'!D530</f>
        <v>1330</v>
      </c>
      <c r="C96" s="60">
        <f>'AFORO-Boy.-Calle 43'!F530</f>
        <v>7</v>
      </c>
      <c r="D96" s="60">
        <f>'AFORO-Boy.-Calle 43'!G530</f>
        <v>45</v>
      </c>
      <c r="E96" s="60">
        <f>'AFORO-Boy.-Calle 43'!H530</f>
        <v>3</v>
      </c>
      <c r="F96" s="60">
        <f>'AFORO-Boy.-Calle 43'!I530</f>
        <v>4</v>
      </c>
      <c r="G96" s="60">
        <f>'AFORO-Boy.-Calle 43'!J530</f>
        <v>15</v>
      </c>
      <c r="Z96" s="67"/>
      <c r="AA96" s="67"/>
      <c r="AB96" s="67"/>
      <c r="AC96" s="67"/>
      <c r="AD96" s="67"/>
      <c r="AE96" s="67"/>
      <c r="AF96" s="67"/>
      <c r="AG96" s="163"/>
      <c r="AH96" s="163"/>
      <c r="AI96" s="163"/>
      <c r="AJ96" s="163"/>
      <c r="AK96" s="163"/>
      <c r="AL96" s="163"/>
      <c r="AM96" s="163"/>
    </row>
    <row r="97" spans="1:39" x14ac:dyDescent="0.25">
      <c r="A97" s="59">
        <f>'AFORO-Boy.-Calle 43'!C531</f>
        <v>1330</v>
      </c>
      <c r="B97" s="59">
        <f>'AFORO-Boy.-Calle 43'!D531</f>
        <v>1345</v>
      </c>
      <c r="C97" s="60">
        <f>'AFORO-Boy.-Calle 43'!F531</f>
        <v>7</v>
      </c>
      <c r="D97" s="60">
        <f>'AFORO-Boy.-Calle 43'!G531</f>
        <v>34</v>
      </c>
      <c r="E97" s="60">
        <f>'AFORO-Boy.-Calle 43'!H531</f>
        <v>3</v>
      </c>
      <c r="F97" s="60">
        <f>'AFORO-Boy.-Calle 43'!I531</f>
        <v>6</v>
      </c>
      <c r="G97" s="60">
        <f>'AFORO-Boy.-Calle 43'!J531</f>
        <v>16</v>
      </c>
      <c r="Z97" s="67"/>
      <c r="AA97" s="67"/>
      <c r="AB97" s="67"/>
      <c r="AC97" s="67"/>
      <c r="AD97" s="67"/>
      <c r="AE97" s="67"/>
      <c r="AF97" s="67"/>
      <c r="AG97" s="163"/>
      <c r="AH97" s="163"/>
      <c r="AI97" s="163"/>
      <c r="AJ97" s="163"/>
      <c r="AK97" s="163"/>
      <c r="AL97" s="163"/>
      <c r="AM97" s="163"/>
    </row>
    <row r="98" spans="1:39" x14ac:dyDescent="0.25">
      <c r="A98" s="59">
        <f>'AFORO-Boy.-Calle 43'!C532</f>
        <v>1345</v>
      </c>
      <c r="B98" s="59">
        <f>'AFORO-Boy.-Calle 43'!D532</f>
        <v>1400</v>
      </c>
      <c r="C98" s="60">
        <f>'AFORO-Boy.-Calle 43'!F532</f>
        <v>7</v>
      </c>
      <c r="D98" s="60">
        <f>'AFORO-Boy.-Calle 43'!G532</f>
        <v>36</v>
      </c>
      <c r="E98" s="60">
        <f>'AFORO-Boy.-Calle 43'!H532</f>
        <v>7</v>
      </c>
      <c r="F98" s="60">
        <f>'AFORO-Boy.-Calle 43'!I532</f>
        <v>12</v>
      </c>
      <c r="G98" s="60">
        <f>'AFORO-Boy.-Calle 43'!J532</f>
        <v>10</v>
      </c>
      <c r="Z98" s="67"/>
      <c r="AA98" s="67"/>
      <c r="AB98" s="67"/>
      <c r="AC98" s="67"/>
      <c r="AD98" s="67"/>
      <c r="AE98" s="67"/>
      <c r="AF98" s="67"/>
      <c r="AG98" s="163"/>
      <c r="AH98" s="163"/>
      <c r="AI98" s="163"/>
      <c r="AJ98" s="163"/>
      <c r="AK98" s="163"/>
      <c r="AL98" s="163"/>
      <c r="AM98" s="163"/>
    </row>
    <row r="99" spans="1:39" x14ac:dyDescent="0.25">
      <c r="A99" s="59">
        <f>'AFORO-Boy.-Calle 43'!C533</f>
        <v>1400</v>
      </c>
      <c r="B99" s="59">
        <f>'AFORO-Boy.-Calle 43'!D533</f>
        <v>1415</v>
      </c>
      <c r="C99" s="60">
        <f>'AFORO-Boy.-Calle 43'!F533</f>
        <v>7</v>
      </c>
      <c r="D99" s="60">
        <f>'AFORO-Boy.-Calle 43'!G533</f>
        <v>36</v>
      </c>
      <c r="E99" s="60">
        <f>'AFORO-Boy.-Calle 43'!H533</f>
        <v>1</v>
      </c>
      <c r="F99" s="60">
        <f>'AFORO-Boy.-Calle 43'!I533</f>
        <v>5</v>
      </c>
      <c r="G99" s="60">
        <f>'AFORO-Boy.-Calle 43'!J533</f>
        <v>15</v>
      </c>
      <c r="Z99" s="67"/>
      <c r="AA99" s="67"/>
      <c r="AB99" s="67"/>
      <c r="AC99" s="67"/>
      <c r="AD99" s="67"/>
      <c r="AE99" s="67"/>
      <c r="AF99" s="67"/>
      <c r="AG99" s="163"/>
      <c r="AH99" s="163"/>
      <c r="AI99" s="163"/>
      <c r="AJ99" s="163"/>
      <c r="AK99" s="163"/>
      <c r="AL99" s="163"/>
      <c r="AM99" s="163"/>
    </row>
    <row r="100" spans="1:39" x14ac:dyDescent="0.25">
      <c r="A100" s="59">
        <f>'AFORO-Boy.-Calle 43'!C534</f>
        <v>1415</v>
      </c>
      <c r="B100" s="59">
        <f>'AFORO-Boy.-Calle 43'!D534</f>
        <v>1430</v>
      </c>
      <c r="C100" s="60">
        <f>'AFORO-Boy.-Calle 43'!F534</f>
        <v>7</v>
      </c>
      <c r="D100" s="60">
        <f>'AFORO-Boy.-Calle 43'!G534</f>
        <v>33</v>
      </c>
      <c r="E100" s="60">
        <f>'AFORO-Boy.-Calle 43'!H534</f>
        <v>2</v>
      </c>
      <c r="F100" s="60">
        <f>'AFORO-Boy.-Calle 43'!I534</f>
        <v>6</v>
      </c>
      <c r="G100" s="60">
        <f>'AFORO-Boy.-Calle 43'!J534</f>
        <v>4</v>
      </c>
      <c r="Z100" s="67"/>
      <c r="AA100" s="67"/>
      <c r="AB100" s="67"/>
      <c r="AC100" s="67"/>
      <c r="AD100" s="67"/>
      <c r="AE100" s="67"/>
      <c r="AF100" s="67"/>
      <c r="AG100" s="163"/>
      <c r="AH100" s="163"/>
      <c r="AI100" s="163"/>
      <c r="AJ100" s="163"/>
      <c r="AK100" s="163"/>
      <c r="AL100" s="163"/>
      <c r="AM100" s="163"/>
    </row>
    <row r="101" spans="1:39" x14ac:dyDescent="0.25">
      <c r="A101" s="59">
        <f>'AFORO-Boy.-Calle 43'!C535</f>
        <v>1430</v>
      </c>
      <c r="B101" s="59">
        <f>'AFORO-Boy.-Calle 43'!D535</f>
        <v>1445</v>
      </c>
      <c r="C101" s="60">
        <f>'AFORO-Boy.-Calle 43'!F535</f>
        <v>7</v>
      </c>
      <c r="D101" s="60">
        <f>'AFORO-Boy.-Calle 43'!G535</f>
        <v>39</v>
      </c>
      <c r="E101" s="60">
        <f>'AFORO-Boy.-Calle 43'!H535</f>
        <v>3</v>
      </c>
      <c r="F101" s="60">
        <f>'AFORO-Boy.-Calle 43'!I535</f>
        <v>10</v>
      </c>
      <c r="G101" s="60">
        <f>'AFORO-Boy.-Calle 43'!J535</f>
        <v>11</v>
      </c>
      <c r="Z101" s="67"/>
      <c r="AA101" s="67"/>
      <c r="AB101" s="67"/>
      <c r="AC101" s="67"/>
      <c r="AD101" s="67"/>
      <c r="AE101" s="67"/>
      <c r="AF101" s="67"/>
      <c r="AG101" s="163"/>
      <c r="AH101" s="163"/>
      <c r="AI101" s="163"/>
      <c r="AJ101" s="163"/>
      <c r="AK101" s="163"/>
      <c r="AL101" s="163"/>
      <c r="AM101" s="163"/>
    </row>
    <row r="102" spans="1:39" x14ac:dyDescent="0.25">
      <c r="A102" s="59">
        <f>'AFORO-Boy.-Calle 43'!C536</f>
        <v>1445</v>
      </c>
      <c r="B102" s="59">
        <f>'AFORO-Boy.-Calle 43'!D536</f>
        <v>1500</v>
      </c>
      <c r="C102" s="60">
        <f>'AFORO-Boy.-Calle 43'!F536</f>
        <v>7</v>
      </c>
      <c r="D102" s="60">
        <f>'AFORO-Boy.-Calle 43'!G536</f>
        <v>35</v>
      </c>
      <c r="E102" s="60">
        <f>'AFORO-Boy.-Calle 43'!H536</f>
        <v>5</v>
      </c>
      <c r="F102" s="60">
        <f>'AFORO-Boy.-Calle 43'!I536</f>
        <v>3</v>
      </c>
      <c r="G102" s="60">
        <f>'AFORO-Boy.-Calle 43'!J536</f>
        <v>17</v>
      </c>
      <c r="Z102" s="67"/>
      <c r="AA102" s="67"/>
      <c r="AB102" s="67"/>
      <c r="AC102" s="67"/>
      <c r="AD102" s="67"/>
      <c r="AE102" s="67"/>
      <c r="AF102" s="67"/>
      <c r="AG102" s="163"/>
      <c r="AH102" s="163"/>
      <c r="AI102" s="163"/>
      <c r="AJ102" s="163"/>
      <c r="AK102" s="163"/>
      <c r="AL102" s="163"/>
      <c r="AM102" s="163"/>
    </row>
    <row r="103" spans="1:39" x14ac:dyDescent="0.25">
      <c r="A103" s="59">
        <f>'AFORO-Boy.-Calle 43'!C537</f>
        <v>1500</v>
      </c>
      <c r="B103" s="59">
        <f>'AFORO-Boy.-Calle 43'!D537</f>
        <v>1515</v>
      </c>
      <c r="C103" s="60">
        <f>'AFORO-Boy.-Calle 43'!F537</f>
        <v>7</v>
      </c>
      <c r="D103" s="60">
        <f>'AFORO-Boy.-Calle 43'!G537</f>
        <v>27</v>
      </c>
      <c r="E103" s="60">
        <f>'AFORO-Boy.-Calle 43'!H537</f>
        <v>3</v>
      </c>
      <c r="F103" s="60">
        <f>'AFORO-Boy.-Calle 43'!I537</f>
        <v>3</v>
      </c>
      <c r="G103" s="60">
        <f>'AFORO-Boy.-Calle 43'!J537</f>
        <v>20</v>
      </c>
      <c r="Z103" s="67"/>
      <c r="AA103" s="67"/>
      <c r="AB103" s="67"/>
      <c r="AC103" s="67"/>
      <c r="AD103" s="67"/>
      <c r="AE103" s="67"/>
      <c r="AF103" s="67"/>
      <c r="AG103" s="163"/>
      <c r="AH103" s="163"/>
      <c r="AI103" s="163"/>
      <c r="AJ103" s="163"/>
      <c r="AK103" s="163"/>
      <c r="AL103" s="163"/>
      <c r="AM103" s="163"/>
    </row>
    <row r="104" spans="1:39" x14ac:dyDescent="0.25">
      <c r="A104" s="59">
        <f>'AFORO-Boy.-Calle 43'!C538</f>
        <v>1515</v>
      </c>
      <c r="B104" s="59">
        <f>'AFORO-Boy.-Calle 43'!D538</f>
        <v>1530</v>
      </c>
      <c r="C104" s="60">
        <f>'AFORO-Boy.-Calle 43'!F538</f>
        <v>7</v>
      </c>
      <c r="D104" s="60">
        <f>'AFORO-Boy.-Calle 43'!G538</f>
        <v>34</v>
      </c>
      <c r="E104" s="60">
        <f>'AFORO-Boy.-Calle 43'!H538</f>
        <v>4</v>
      </c>
      <c r="F104" s="60">
        <f>'AFORO-Boy.-Calle 43'!I538</f>
        <v>13</v>
      </c>
      <c r="G104" s="60">
        <f>'AFORO-Boy.-Calle 43'!J538</f>
        <v>12</v>
      </c>
      <c r="Z104" s="67"/>
      <c r="AA104" s="67"/>
      <c r="AB104" s="67"/>
      <c r="AC104" s="67"/>
      <c r="AD104" s="67"/>
      <c r="AE104" s="67"/>
      <c r="AF104" s="67"/>
      <c r="AG104" s="163"/>
      <c r="AH104" s="163"/>
      <c r="AI104" s="163"/>
      <c r="AJ104" s="163"/>
      <c r="AK104" s="163"/>
      <c r="AL104" s="163"/>
      <c r="AM104" s="163"/>
    </row>
    <row r="105" spans="1:39" x14ac:dyDescent="0.25">
      <c r="A105" s="59">
        <f>'AFORO-Boy.-Calle 43'!C539</f>
        <v>1530</v>
      </c>
      <c r="B105" s="59">
        <f>'AFORO-Boy.-Calle 43'!D539</f>
        <v>1545</v>
      </c>
      <c r="C105" s="60">
        <f>'AFORO-Boy.-Calle 43'!F539</f>
        <v>7</v>
      </c>
      <c r="D105" s="60">
        <f>'AFORO-Boy.-Calle 43'!G539</f>
        <v>40</v>
      </c>
      <c r="E105" s="60">
        <f>'AFORO-Boy.-Calle 43'!H539</f>
        <v>6</v>
      </c>
      <c r="F105" s="60">
        <f>'AFORO-Boy.-Calle 43'!I539</f>
        <v>8</v>
      </c>
      <c r="G105" s="60">
        <f>'AFORO-Boy.-Calle 43'!J539</f>
        <v>16</v>
      </c>
      <c r="Z105" s="67"/>
      <c r="AA105" s="67"/>
      <c r="AB105" s="67"/>
      <c r="AC105" s="67"/>
      <c r="AD105" s="67"/>
      <c r="AE105" s="67"/>
      <c r="AF105" s="67"/>
      <c r="AG105" s="163"/>
      <c r="AH105" s="163"/>
      <c r="AI105" s="163"/>
      <c r="AJ105" s="163"/>
      <c r="AK105" s="163"/>
      <c r="AL105" s="163"/>
      <c r="AM105" s="163"/>
    </row>
    <row r="106" spans="1:39" x14ac:dyDescent="0.25">
      <c r="A106" s="59">
        <f>'AFORO-Boy.-Calle 43'!C540</f>
        <v>1545</v>
      </c>
      <c r="B106" s="59">
        <f>'AFORO-Boy.-Calle 43'!D540</f>
        <v>1600</v>
      </c>
      <c r="C106" s="60">
        <f>'AFORO-Boy.-Calle 43'!F540</f>
        <v>7</v>
      </c>
      <c r="D106" s="60">
        <f>'AFORO-Boy.-Calle 43'!G540</f>
        <v>28</v>
      </c>
      <c r="E106" s="60">
        <f>'AFORO-Boy.-Calle 43'!H540</f>
        <v>6</v>
      </c>
      <c r="F106" s="60">
        <f>'AFORO-Boy.-Calle 43'!I540</f>
        <v>14</v>
      </c>
      <c r="G106" s="60">
        <f>'AFORO-Boy.-Calle 43'!J540</f>
        <v>17</v>
      </c>
      <c r="Z106" s="67"/>
      <c r="AA106" s="67"/>
      <c r="AB106" s="67"/>
      <c r="AC106" s="67"/>
      <c r="AD106" s="67"/>
      <c r="AE106" s="67"/>
      <c r="AF106" s="67"/>
      <c r="AG106" s="163"/>
      <c r="AH106" s="163"/>
      <c r="AI106" s="163"/>
      <c r="AJ106" s="163"/>
      <c r="AK106" s="163"/>
      <c r="AL106" s="163"/>
      <c r="AM106" s="163"/>
    </row>
    <row r="107" spans="1:39" x14ac:dyDescent="0.25">
      <c r="A107" s="59">
        <f>'AFORO-Boy.-Calle 43'!C541</f>
        <v>1600</v>
      </c>
      <c r="B107" s="59">
        <f>'AFORO-Boy.-Calle 43'!D541</f>
        <v>1615</v>
      </c>
      <c r="C107" s="60">
        <f>'AFORO-Boy.-Calle 43'!F541</f>
        <v>7</v>
      </c>
      <c r="D107" s="60">
        <f>'AFORO-Boy.-Calle 43'!G541</f>
        <v>25</v>
      </c>
      <c r="E107" s="60">
        <f>'AFORO-Boy.-Calle 43'!H541</f>
        <v>1</v>
      </c>
      <c r="F107" s="60">
        <f>'AFORO-Boy.-Calle 43'!I541</f>
        <v>16</v>
      </c>
      <c r="G107" s="60">
        <f>'AFORO-Boy.-Calle 43'!J541</f>
        <v>14</v>
      </c>
      <c r="Z107" s="67"/>
      <c r="AA107" s="67"/>
      <c r="AB107" s="67"/>
      <c r="AC107" s="67"/>
      <c r="AD107" s="67"/>
      <c r="AE107" s="67"/>
      <c r="AF107" s="67"/>
      <c r="AG107" s="163"/>
      <c r="AH107" s="163"/>
      <c r="AI107" s="163"/>
      <c r="AJ107" s="163"/>
      <c r="AK107" s="163"/>
      <c r="AL107" s="163"/>
      <c r="AM107" s="163"/>
    </row>
    <row r="108" spans="1:39" x14ac:dyDescent="0.25">
      <c r="A108" s="59">
        <f>'AFORO-Boy.-Calle 43'!C542</f>
        <v>1615</v>
      </c>
      <c r="B108" s="59">
        <f>'AFORO-Boy.-Calle 43'!D542</f>
        <v>1630</v>
      </c>
      <c r="C108" s="60">
        <f>'AFORO-Boy.-Calle 43'!F542</f>
        <v>7</v>
      </c>
      <c r="D108" s="60">
        <f>'AFORO-Boy.-Calle 43'!G542</f>
        <v>26</v>
      </c>
      <c r="E108" s="60">
        <f>'AFORO-Boy.-Calle 43'!H542</f>
        <v>3</v>
      </c>
      <c r="F108" s="60">
        <f>'AFORO-Boy.-Calle 43'!I542</f>
        <v>17</v>
      </c>
      <c r="G108" s="60">
        <f>'AFORO-Boy.-Calle 43'!J542</f>
        <v>14</v>
      </c>
      <c r="Z108" s="67"/>
      <c r="AA108" s="67"/>
      <c r="AB108" s="67"/>
      <c r="AC108" s="67"/>
      <c r="AD108" s="67"/>
      <c r="AE108" s="67"/>
      <c r="AF108" s="67"/>
      <c r="AG108" s="163"/>
      <c r="AH108" s="163"/>
      <c r="AI108" s="163"/>
      <c r="AJ108" s="163"/>
      <c r="AK108" s="163"/>
      <c r="AL108" s="163"/>
      <c r="AM108" s="163"/>
    </row>
    <row r="109" spans="1:39" x14ac:dyDescent="0.25">
      <c r="A109" s="59">
        <f>'AFORO-Boy.-Calle 43'!C543</f>
        <v>1630</v>
      </c>
      <c r="B109" s="59">
        <f>'AFORO-Boy.-Calle 43'!D543</f>
        <v>1645</v>
      </c>
      <c r="C109" s="60">
        <f>'AFORO-Boy.-Calle 43'!F543</f>
        <v>7</v>
      </c>
      <c r="D109" s="60">
        <f>'AFORO-Boy.-Calle 43'!G543</f>
        <v>45</v>
      </c>
      <c r="E109" s="60">
        <f>'AFORO-Boy.-Calle 43'!H543</f>
        <v>1</v>
      </c>
      <c r="F109" s="60">
        <f>'AFORO-Boy.-Calle 43'!I543</f>
        <v>8</v>
      </c>
      <c r="G109" s="60">
        <f>'AFORO-Boy.-Calle 43'!J543</f>
        <v>17</v>
      </c>
      <c r="Z109" s="67"/>
      <c r="AA109" s="67"/>
      <c r="AB109" s="67"/>
      <c r="AC109" s="67"/>
      <c r="AD109" s="67"/>
      <c r="AE109" s="67"/>
      <c r="AF109" s="67"/>
      <c r="AG109" s="163"/>
      <c r="AH109" s="163"/>
      <c r="AI109" s="163"/>
      <c r="AJ109" s="163"/>
      <c r="AK109" s="163"/>
      <c r="AL109" s="163"/>
      <c r="AM109" s="163"/>
    </row>
    <row r="110" spans="1:39" x14ac:dyDescent="0.25">
      <c r="A110" s="59">
        <f>'AFORO-Boy.-Calle 43'!C544</f>
        <v>1645</v>
      </c>
      <c r="B110" s="59">
        <f>'AFORO-Boy.-Calle 43'!D544</f>
        <v>1700</v>
      </c>
      <c r="C110" s="60">
        <f>'AFORO-Boy.-Calle 43'!F544</f>
        <v>7</v>
      </c>
      <c r="D110" s="60">
        <f>'AFORO-Boy.-Calle 43'!G544</f>
        <v>33</v>
      </c>
      <c r="E110" s="60">
        <f>'AFORO-Boy.-Calle 43'!H544</f>
        <v>6</v>
      </c>
      <c r="F110" s="60">
        <f>'AFORO-Boy.-Calle 43'!I544</f>
        <v>9</v>
      </c>
      <c r="G110" s="60">
        <f>'AFORO-Boy.-Calle 43'!J544</f>
        <v>9</v>
      </c>
      <c r="Z110" s="67"/>
      <c r="AA110" s="67"/>
      <c r="AB110" s="67"/>
      <c r="AC110" s="67"/>
      <c r="AD110" s="67"/>
      <c r="AE110" s="67"/>
      <c r="AF110" s="67"/>
      <c r="AG110" s="163"/>
      <c r="AH110" s="163"/>
      <c r="AI110" s="163"/>
      <c r="AJ110" s="163"/>
      <c r="AK110" s="163"/>
      <c r="AL110" s="163"/>
      <c r="AM110" s="163"/>
    </row>
    <row r="111" spans="1:39" x14ac:dyDescent="0.25">
      <c r="A111" s="59">
        <f>'AFORO-Boy.-Calle 43'!C545</f>
        <v>1700</v>
      </c>
      <c r="B111" s="59">
        <f>'AFORO-Boy.-Calle 43'!D545</f>
        <v>1715</v>
      </c>
      <c r="C111" s="60">
        <f>'AFORO-Boy.-Calle 43'!F545</f>
        <v>7</v>
      </c>
      <c r="D111" s="60">
        <f>'AFORO-Boy.-Calle 43'!G545</f>
        <v>45</v>
      </c>
      <c r="E111" s="60">
        <f>'AFORO-Boy.-Calle 43'!H545</f>
        <v>7</v>
      </c>
      <c r="F111" s="60">
        <f>'AFORO-Boy.-Calle 43'!I545</f>
        <v>7</v>
      </c>
      <c r="G111" s="60">
        <f>'AFORO-Boy.-Calle 43'!J545</f>
        <v>21</v>
      </c>
      <c r="Z111" s="67"/>
      <c r="AA111" s="67"/>
      <c r="AB111" s="67"/>
      <c r="AC111" s="67"/>
      <c r="AD111" s="67"/>
      <c r="AE111" s="67"/>
      <c r="AF111" s="67"/>
      <c r="AG111" s="163"/>
      <c r="AH111" s="163"/>
      <c r="AI111" s="163"/>
      <c r="AJ111" s="163"/>
      <c r="AK111" s="163"/>
      <c r="AL111" s="163"/>
      <c r="AM111" s="163"/>
    </row>
    <row r="112" spans="1:39" x14ac:dyDescent="0.25">
      <c r="A112" s="59">
        <f>'AFORO-Boy.-Calle 43'!C546</f>
        <v>1715</v>
      </c>
      <c r="B112" s="59">
        <f>'AFORO-Boy.-Calle 43'!D546</f>
        <v>1730</v>
      </c>
      <c r="C112" s="60">
        <f>'AFORO-Boy.-Calle 43'!F546</f>
        <v>7</v>
      </c>
      <c r="D112" s="60">
        <f>'AFORO-Boy.-Calle 43'!G546</f>
        <v>40</v>
      </c>
      <c r="E112" s="60">
        <f>'AFORO-Boy.-Calle 43'!H546</f>
        <v>5</v>
      </c>
      <c r="F112" s="60">
        <f>'AFORO-Boy.-Calle 43'!I546</f>
        <v>4</v>
      </c>
      <c r="G112" s="60">
        <f>'AFORO-Boy.-Calle 43'!J546</f>
        <v>20</v>
      </c>
      <c r="Z112" s="67"/>
      <c r="AA112" s="67"/>
      <c r="AB112" s="67"/>
      <c r="AC112" s="67"/>
      <c r="AD112" s="67"/>
      <c r="AE112" s="67"/>
      <c r="AF112" s="67"/>
      <c r="AG112" s="163"/>
      <c r="AH112" s="163"/>
      <c r="AI112" s="163"/>
      <c r="AJ112" s="163"/>
      <c r="AK112" s="163"/>
      <c r="AL112" s="163"/>
      <c r="AM112" s="163"/>
    </row>
    <row r="113" spans="1:39" x14ac:dyDescent="0.25">
      <c r="A113" s="59">
        <f>'AFORO-Boy.-Calle 43'!C547</f>
        <v>1730</v>
      </c>
      <c r="B113" s="59">
        <f>'AFORO-Boy.-Calle 43'!D547</f>
        <v>1745</v>
      </c>
      <c r="C113" s="60">
        <f>'AFORO-Boy.-Calle 43'!F547</f>
        <v>7</v>
      </c>
      <c r="D113" s="60">
        <f>'AFORO-Boy.-Calle 43'!G547</f>
        <v>47</v>
      </c>
      <c r="E113" s="60">
        <f>'AFORO-Boy.-Calle 43'!H547</f>
        <v>2</v>
      </c>
      <c r="F113" s="60">
        <f>'AFORO-Boy.-Calle 43'!I547</f>
        <v>3</v>
      </c>
      <c r="G113" s="60">
        <f>'AFORO-Boy.-Calle 43'!J547</f>
        <v>19</v>
      </c>
      <c r="Z113" s="67"/>
      <c r="AA113" s="67"/>
      <c r="AB113" s="67"/>
      <c r="AC113" s="67"/>
      <c r="AD113" s="67"/>
      <c r="AE113" s="67"/>
      <c r="AF113" s="67"/>
      <c r="AG113" s="163"/>
      <c r="AH113" s="163"/>
      <c r="AI113" s="163"/>
      <c r="AJ113" s="163"/>
      <c r="AK113" s="163"/>
      <c r="AL113" s="163"/>
      <c r="AM113" s="163"/>
    </row>
    <row r="114" spans="1:39" x14ac:dyDescent="0.25">
      <c r="A114" s="59">
        <f>'AFORO-Boy.-Calle 43'!C548</f>
        <v>1745</v>
      </c>
      <c r="B114" s="59">
        <f>'AFORO-Boy.-Calle 43'!D548</f>
        <v>1800</v>
      </c>
      <c r="C114" s="60">
        <f>'AFORO-Boy.-Calle 43'!F548</f>
        <v>7</v>
      </c>
      <c r="D114" s="60">
        <f>'AFORO-Boy.-Calle 43'!G548</f>
        <v>38</v>
      </c>
      <c r="E114" s="60">
        <f>'AFORO-Boy.-Calle 43'!H548</f>
        <v>6</v>
      </c>
      <c r="F114" s="60">
        <f>'AFORO-Boy.-Calle 43'!I548</f>
        <v>4</v>
      </c>
      <c r="G114" s="60">
        <f>'AFORO-Boy.-Calle 43'!J548</f>
        <v>21</v>
      </c>
      <c r="Z114" s="67"/>
      <c r="AA114" s="67"/>
      <c r="AB114" s="67"/>
      <c r="AC114" s="67"/>
      <c r="AD114" s="67"/>
      <c r="AE114" s="67"/>
      <c r="AF114" s="67"/>
      <c r="AG114" s="163"/>
      <c r="AH114" s="163"/>
      <c r="AI114" s="163"/>
      <c r="AJ114" s="163"/>
      <c r="AK114" s="163"/>
      <c r="AL114" s="163"/>
      <c r="AM114" s="163"/>
    </row>
    <row r="115" spans="1:39" x14ac:dyDescent="0.25">
      <c r="A115" s="59">
        <f>'AFORO-Boy.-Calle 43'!C549</f>
        <v>1800</v>
      </c>
      <c r="B115" s="59">
        <f>'AFORO-Boy.-Calle 43'!D549</f>
        <v>1815</v>
      </c>
      <c r="C115" s="60">
        <f>'AFORO-Boy.-Calle 43'!F549</f>
        <v>7</v>
      </c>
      <c r="D115" s="60">
        <f>'AFORO-Boy.-Calle 43'!G549</f>
        <v>29</v>
      </c>
      <c r="E115" s="60">
        <f>'AFORO-Boy.-Calle 43'!H549</f>
        <v>4</v>
      </c>
      <c r="F115" s="60">
        <f>'AFORO-Boy.-Calle 43'!I549</f>
        <v>4</v>
      </c>
      <c r="G115" s="60">
        <f>'AFORO-Boy.-Calle 43'!J549</f>
        <v>10</v>
      </c>
      <c r="Z115" s="67"/>
      <c r="AA115" s="67"/>
      <c r="AB115" s="67"/>
      <c r="AC115" s="67"/>
      <c r="AD115" s="67"/>
      <c r="AE115" s="67"/>
      <c r="AF115" s="67"/>
      <c r="AG115" s="163"/>
      <c r="AH115" s="163"/>
      <c r="AI115" s="163"/>
      <c r="AJ115" s="163"/>
      <c r="AK115" s="163"/>
      <c r="AL115" s="163"/>
      <c r="AM115" s="163"/>
    </row>
    <row r="116" spans="1:39" x14ac:dyDescent="0.25">
      <c r="A116" s="59">
        <f>'AFORO-Boy.-Calle 43'!C550</f>
        <v>1815</v>
      </c>
      <c r="B116" s="59">
        <f>'AFORO-Boy.-Calle 43'!D550</f>
        <v>1830</v>
      </c>
      <c r="C116" s="60">
        <f>'AFORO-Boy.-Calle 43'!F550</f>
        <v>7</v>
      </c>
      <c r="D116" s="60">
        <f>'AFORO-Boy.-Calle 43'!G550</f>
        <v>44</v>
      </c>
      <c r="E116" s="60">
        <f>'AFORO-Boy.-Calle 43'!H550</f>
        <v>8</v>
      </c>
      <c r="F116" s="60">
        <f>'AFORO-Boy.-Calle 43'!I550</f>
        <v>6</v>
      </c>
      <c r="G116" s="60">
        <f>'AFORO-Boy.-Calle 43'!J550</f>
        <v>15</v>
      </c>
      <c r="Z116" s="67"/>
      <c r="AA116" s="67"/>
      <c r="AB116" s="67"/>
      <c r="AC116" s="67"/>
      <c r="AD116" s="67"/>
      <c r="AE116" s="67"/>
      <c r="AF116" s="67"/>
      <c r="AG116" s="163"/>
      <c r="AH116" s="163"/>
      <c r="AI116" s="163"/>
      <c r="AJ116" s="163"/>
      <c r="AK116" s="163"/>
      <c r="AL116" s="163"/>
      <c r="AM116" s="163"/>
    </row>
    <row r="117" spans="1:39" x14ac:dyDescent="0.25">
      <c r="A117" s="59">
        <f>'AFORO-Boy.-Calle 43'!C551</f>
        <v>1830</v>
      </c>
      <c r="B117" s="59">
        <f>'AFORO-Boy.-Calle 43'!D551</f>
        <v>1845</v>
      </c>
      <c r="C117" s="60">
        <f>'AFORO-Boy.-Calle 43'!F551</f>
        <v>7</v>
      </c>
      <c r="D117" s="60">
        <f>'AFORO-Boy.-Calle 43'!G551</f>
        <v>28</v>
      </c>
      <c r="E117" s="60">
        <f>'AFORO-Boy.-Calle 43'!H551</f>
        <v>4</v>
      </c>
      <c r="F117" s="60">
        <f>'AFORO-Boy.-Calle 43'!I551</f>
        <v>4</v>
      </c>
      <c r="G117" s="60">
        <f>'AFORO-Boy.-Calle 43'!J551</f>
        <v>14</v>
      </c>
      <c r="Z117" s="67"/>
      <c r="AA117" s="67"/>
      <c r="AB117" s="67"/>
      <c r="AC117" s="67"/>
      <c r="AD117" s="67"/>
      <c r="AE117" s="67"/>
      <c r="AF117" s="67"/>
      <c r="AG117" s="163"/>
      <c r="AH117" s="163"/>
      <c r="AI117" s="163"/>
      <c r="AJ117" s="163"/>
      <c r="AK117" s="163"/>
      <c r="AL117" s="163"/>
      <c r="AM117" s="163"/>
    </row>
    <row r="118" spans="1:39" x14ac:dyDescent="0.25">
      <c r="A118" s="59">
        <f>'AFORO-Boy.-Calle 43'!C552</f>
        <v>1845</v>
      </c>
      <c r="B118" s="59">
        <f>'AFORO-Boy.-Calle 43'!D552</f>
        <v>1900</v>
      </c>
      <c r="C118" s="60">
        <f>'AFORO-Boy.-Calle 43'!F552</f>
        <v>7</v>
      </c>
      <c r="D118" s="60">
        <f>'AFORO-Boy.-Calle 43'!G552</f>
        <v>40</v>
      </c>
      <c r="E118" s="60">
        <f>'AFORO-Boy.-Calle 43'!H552</f>
        <v>8</v>
      </c>
      <c r="F118" s="60">
        <f>'AFORO-Boy.-Calle 43'!I552</f>
        <v>1</v>
      </c>
      <c r="G118" s="60">
        <f>'AFORO-Boy.-Calle 43'!J552</f>
        <v>11</v>
      </c>
      <c r="Z118" s="67"/>
      <c r="AA118" s="67"/>
      <c r="AB118" s="67"/>
      <c r="AC118" s="67"/>
      <c r="AD118" s="67"/>
      <c r="AE118" s="67"/>
      <c r="AF118" s="67"/>
      <c r="AG118" s="163"/>
      <c r="AH118" s="163"/>
      <c r="AI118" s="163"/>
      <c r="AJ118" s="163"/>
      <c r="AK118" s="163"/>
      <c r="AL118" s="163"/>
      <c r="AM118" s="163"/>
    </row>
    <row r="119" spans="1:39" x14ac:dyDescent="0.25">
      <c r="A119" s="59">
        <f>'AFORO-Boy.-Calle 43'!C553</f>
        <v>1900</v>
      </c>
      <c r="B119" s="59">
        <f>'AFORO-Boy.-Calle 43'!D553</f>
        <v>1915</v>
      </c>
      <c r="C119" s="60">
        <f>'AFORO-Boy.-Calle 43'!F553</f>
        <v>7</v>
      </c>
      <c r="D119" s="60">
        <f>'AFORO-Boy.-Calle 43'!G553</f>
        <v>28</v>
      </c>
      <c r="E119" s="60">
        <f>'AFORO-Boy.-Calle 43'!H553</f>
        <v>3</v>
      </c>
      <c r="F119" s="60">
        <f>'AFORO-Boy.-Calle 43'!I553</f>
        <v>4</v>
      </c>
      <c r="G119" s="60">
        <f>'AFORO-Boy.-Calle 43'!J553</f>
        <v>7</v>
      </c>
      <c r="Z119" s="67"/>
      <c r="AA119" s="67"/>
      <c r="AB119" s="67"/>
      <c r="AC119" s="67"/>
      <c r="AD119" s="67"/>
      <c r="AE119" s="67"/>
      <c r="AF119" s="67"/>
      <c r="AG119" s="163"/>
      <c r="AH119" s="163"/>
      <c r="AI119" s="163"/>
      <c r="AJ119" s="163"/>
      <c r="AK119" s="163"/>
      <c r="AL119" s="163"/>
      <c r="AM119" s="163"/>
    </row>
    <row r="120" spans="1:39" x14ac:dyDescent="0.25">
      <c r="A120" s="59">
        <f>'AFORO-Boy.-Calle 43'!C554</f>
        <v>1915</v>
      </c>
      <c r="B120" s="59">
        <f>'AFORO-Boy.-Calle 43'!D554</f>
        <v>1930</v>
      </c>
      <c r="C120" s="60">
        <f>'AFORO-Boy.-Calle 43'!F554</f>
        <v>7</v>
      </c>
      <c r="D120" s="60">
        <f>'AFORO-Boy.-Calle 43'!G554</f>
        <v>27</v>
      </c>
      <c r="E120" s="60">
        <f>'AFORO-Boy.-Calle 43'!H554</f>
        <v>2</v>
      </c>
      <c r="F120" s="60">
        <f>'AFORO-Boy.-Calle 43'!I554</f>
        <v>7</v>
      </c>
      <c r="G120" s="60">
        <f>'AFORO-Boy.-Calle 43'!J554</f>
        <v>13</v>
      </c>
      <c r="Z120" s="67"/>
      <c r="AA120" s="67"/>
      <c r="AB120" s="67"/>
      <c r="AC120" s="67"/>
      <c r="AD120" s="67"/>
      <c r="AE120" s="67"/>
      <c r="AF120" s="67"/>
      <c r="AG120" s="163"/>
      <c r="AH120" s="163"/>
      <c r="AI120" s="163"/>
      <c r="AJ120" s="163"/>
      <c r="AK120" s="163"/>
      <c r="AL120" s="163"/>
      <c r="AM120" s="163"/>
    </row>
    <row r="121" spans="1:39" x14ac:dyDescent="0.25">
      <c r="A121" s="59">
        <f>'AFORO-Boy.-Calle 43'!C555</f>
        <v>1930</v>
      </c>
      <c r="B121" s="59">
        <f>'AFORO-Boy.-Calle 43'!D555</f>
        <v>1945</v>
      </c>
      <c r="C121" s="60">
        <f>'AFORO-Boy.-Calle 43'!F555</f>
        <v>7</v>
      </c>
      <c r="D121" s="60">
        <f>'AFORO-Boy.-Calle 43'!G555</f>
        <v>48</v>
      </c>
      <c r="E121" s="60">
        <f>'AFORO-Boy.-Calle 43'!H555</f>
        <v>1</v>
      </c>
      <c r="F121" s="60">
        <f>'AFORO-Boy.-Calle 43'!I555</f>
        <v>3</v>
      </c>
      <c r="G121" s="60">
        <f>'AFORO-Boy.-Calle 43'!J555</f>
        <v>7</v>
      </c>
      <c r="Z121" s="67"/>
      <c r="AA121" s="67"/>
      <c r="AB121" s="67"/>
      <c r="AC121" s="67"/>
      <c r="AD121" s="67"/>
      <c r="AE121" s="67"/>
      <c r="AF121" s="67"/>
      <c r="AG121" s="163"/>
      <c r="AH121" s="163"/>
      <c r="AI121" s="163"/>
      <c r="AJ121" s="163"/>
      <c r="AK121" s="163"/>
      <c r="AL121" s="163"/>
      <c r="AM121" s="163"/>
    </row>
    <row r="122" spans="1:39" x14ac:dyDescent="0.25">
      <c r="A122" s="59">
        <f>'AFORO-Boy.-Calle 43'!C556</f>
        <v>1945</v>
      </c>
      <c r="B122" s="59">
        <f>'AFORO-Boy.-Calle 43'!D556</f>
        <v>2000</v>
      </c>
      <c r="C122" s="60">
        <f>'AFORO-Boy.-Calle 43'!F556</f>
        <v>7</v>
      </c>
      <c r="D122" s="60">
        <f>'AFORO-Boy.-Calle 43'!G556</f>
        <v>28</v>
      </c>
      <c r="E122" s="60">
        <f>'AFORO-Boy.-Calle 43'!H556</f>
        <v>7</v>
      </c>
      <c r="F122" s="60">
        <f>'AFORO-Boy.-Calle 43'!I556</f>
        <v>3</v>
      </c>
      <c r="G122" s="60">
        <f>'AFORO-Boy.-Calle 43'!J556</f>
        <v>10</v>
      </c>
      <c r="Z122" s="67"/>
      <c r="AA122" s="67"/>
      <c r="AB122" s="67"/>
      <c r="AC122" s="67"/>
      <c r="AD122" s="67"/>
      <c r="AE122" s="67"/>
      <c r="AF122" s="67"/>
      <c r="AG122" s="163"/>
      <c r="AH122" s="163"/>
      <c r="AI122" s="163"/>
      <c r="AJ122" s="163"/>
      <c r="AK122" s="163"/>
      <c r="AL122" s="163"/>
      <c r="AM122" s="163"/>
    </row>
    <row r="123" spans="1:39" x14ac:dyDescent="0.25">
      <c r="A123" s="59">
        <f>'AFORO-Boy.-Calle 43'!C737</f>
        <v>500</v>
      </c>
      <c r="B123" s="59">
        <f>'AFORO-Boy.-Calle 43'!D737</f>
        <v>515</v>
      </c>
      <c r="C123" s="60" t="str">
        <f>'AFORO-Boy.-Calle 43'!F737</f>
        <v>9(3)</v>
      </c>
      <c r="D123" s="60">
        <f>'AFORO-Boy.-Calle 43'!G737</f>
        <v>0</v>
      </c>
      <c r="E123" s="60">
        <f>'AFORO-Boy.-Calle 43'!H737</f>
        <v>0</v>
      </c>
      <c r="F123" s="60">
        <f>'AFORO-Boy.-Calle 43'!I737</f>
        <v>0</v>
      </c>
      <c r="G123" s="60">
        <f>'AFORO-Boy.-Calle 43'!J737</f>
        <v>0</v>
      </c>
      <c r="AG123" s="163"/>
      <c r="AH123" s="163"/>
      <c r="AI123" s="163"/>
      <c r="AJ123" s="163"/>
      <c r="AK123" s="163"/>
      <c r="AL123" s="163"/>
      <c r="AM123" s="163"/>
    </row>
    <row r="124" spans="1:39" x14ac:dyDescent="0.25">
      <c r="A124" s="59">
        <f>'AFORO-Boy.-Calle 43'!C738</f>
        <v>515</v>
      </c>
      <c r="B124" s="59">
        <f>'AFORO-Boy.-Calle 43'!D738</f>
        <v>530</v>
      </c>
      <c r="C124" s="60" t="str">
        <f>'AFORO-Boy.-Calle 43'!F738</f>
        <v>9(3)</v>
      </c>
      <c r="D124" s="60">
        <f>'AFORO-Boy.-Calle 43'!G738</f>
        <v>0</v>
      </c>
      <c r="E124" s="60">
        <f>'AFORO-Boy.-Calle 43'!H738</f>
        <v>0</v>
      </c>
      <c r="F124" s="60">
        <f>'AFORO-Boy.-Calle 43'!I738</f>
        <v>0</v>
      </c>
      <c r="G124" s="60">
        <f>'AFORO-Boy.-Calle 43'!J738</f>
        <v>0</v>
      </c>
      <c r="AG124" s="163"/>
      <c r="AH124" s="163"/>
      <c r="AI124" s="163"/>
      <c r="AJ124" s="163"/>
      <c r="AK124" s="163"/>
      <c r="AL124" s="163"/>
      <c r="AM124" s="163"/>
    </row>
    <row r="125" spans="1:39" x14ac:dyDescent="0.25">
      <c r="A125" s="59">
        <f>'AFORO-Boy.-Calle 43'!C739</f>
        <v>530</v>
      </c>
      <c r="B125" s="59">
        <f>'AFORO-Boy.-Calle 43'!D739</f>
        <v>545</v>
      </c>
      <c r="C125" s="60" t="str">
        <f>'AFORO-Boy.-Calle 43'!F739</f>
        <v>9(3)</v>
      </c>
      <c r="D125" s="60">
        <f>'AFORO-Boy.-Calle 43'!G739</f>
        <v>0</v>
      </c>
      <c r="E125" s="60">
        <f>'AFORO-Boy.-Calle 43'!H739</f>
        <v>0</v>
      </c>
      <c r="F125" s="60">
        <f>'AFORO-Boy.-Calle 43'!I739</f>
        <v>0</v>
      </c>
      <c r="G125" s="60">
        <f>'AFORO-Boy.-Calle 43'!J739</f>
        <v>0</v>
      </c>
      <c r="AG125" s="163"/>
      <c r="AH125" s="163"/>
      <c r="AI125" s="163"/>
      <c r="AJ125" s="163"/>
      <c r="AK125" s="163"/>
      <c r="AL125" s="163"/>
      <c r="AM125" s="163"/>
    </row>
    <row r="126" spans="1:39" x14ac:dyDescent="0.25">
      <c r="A126" s="59">
        <f>'AFORO-Boy.-Calle 43'!C740</f>
        <v>545</v>
      </c>
      <c r="B126" s="59">
        <f>'AFORO-Boy.-Calle 43'!D740</f>
        <v>600</v>
      </c>
      <c r="C126" s="60" t="str">
        <f>'AFORO-Boy.-Calle 43'!F740</f>
        <v>9(3)</v>
      </c>
      <c r="D126" s="60">
        <f>'AFORO-Boy.-Calle 43'!G740</f>
        <v>0</v>
      </c>
      <c r="E126" s="60">
        <f>'AFORO-Boy.-Calle 43'!H740</f>
        <v>0</v>
      </c>
      <c r="F126" s="60">
        <f>'AFORO-Boy.-Calle 43'!I740</f>
        <v>0</v>
      </c>
      <c r="G126" s="60">
        <f>'AFORO-Boy.-Calle 43'!J740</f>
        <v>0</v>
      </c>
      <c r="AG126" s="163"/>
      <c r="AH126" s="163"/>
      <c r="AI126" s="163"/>
      <c r="AJ126" s="163"/>
      <c r="AK126" s="163"/>
      <c r="AL126" s="163"/>
      <c r="AM126" s="163"/>
    </row>
    <row r="127" spans="1:39" x14ac:dyDescent="0.25">
      <c r="A127" s="59">
        <f>'AFORO-Boy.-Calle 43'!C741</f>
        <v>600</v>
      </c>
      <c r="B127" s="59">
        <f>'AFORO-Boy.-Calle 43'!D741</f>
        <v>615</v>
      </c>
      <c r="C127" s="60" t="str">
        <f>'AFORO-Boy.-Calle 43'!F741</f>
        <v>9(3)</v>
      </c>
      <c r="D127" s="60">
        <f>'AFORO-Boy.-Calle 43'!G741</f>
        <v>3</v>
      </c>
      <c r="E127" s="60">
        <f>'AFORO-Boy.-Calle 43'!H741</f>
        <v>3</v>
      </c>
      <c r="F127" s="60">
        <f>'AFORO-Boy.-Calle 43'!I741</f>
        <v>1</v>
      </c>
      <c r="G127" s="60">
        <f>'AFORO-Boy.-Calle 43'!J741</f>
        <v>1</v>
      </c>
      <c r="AG127" s="163"/>
      <c r="AH127" s="163"/>
      <c r="AI127" s="163"/>
      <c r="AJ127" s="163"/>
      <c r="AK127" s="163"/>
      <c r="AL127" s="163"/>
      <c r="AM127" s="163"/>
    </row>
    <row r="128" spans="1:39" x14ac:dyDescent="0.25">
      <c r="A128" s="59">
        <f>'AFORO-Boy.-Calle 43'!C742</f>
        <v>615</v>
      </c>
      <c r="B128" s="59">
        <f>'AFORO-Boy.-Calle 43'!D742</f>
        <v>630</v>
      </c>
      <c r="C128" s="60" t="str">
        <f>'AFORO-Boy.-Calle 43'!F742</f>
        <v>9(3)</v>
      </c>
      <c r="D128" s="60">
        <f>'AFORO-Boy.-Calle 43'!G742</f>
        <v>2</v>
      </c>
      <c r="E128" s="60">
        <f>'AFORO-Boy.-Calle 43'!H742</f>
        <v>1</v>
      </c>
      <c r="F128" s="60">
        <f>'AFORO-Boy.-Calle 43'!I742</f>
        <v>2</v>
      </c>
      <c r="G128" s="60">
        <f>'AFORO-Boy.-Calle 43'!J742</f>
        <v>1</v>
      </c>
      <c r="AG128" s="163"/>
      <c r="AH128" s="163"/>
      <c r="AI128" s="163"/>
      <c r="AJ128" s="163"/>
      <c r="AK128" s="163"/>
      <c r="AL128" s="163"/>
      <c r="AM128" s="163"/>
    </row>
    <row r="129" spans="1:39" x14ac:dyDescent="0.25">
      <c r="A129" s="59">
        <f>'AFORO-Boy.-Calle 43'!C743</f>
        <v>630</v>
      </c>
      <c r="B129" s="59">
        <f>'AFORO-Boy.-Calle 43'!D743</f>
        <v>645</v>
      </c>
      <c r="C129" s="60" t="str">
        <f>'AFORO-Boy.-Calle 43'!F743</f>
        <v>9(3)</v>
      </c>
      <c r="D129" s="60">
        <f>'AFORO-Boy.-Calle 43'!G743</f>
        <v>3</v>
      </c>
      <c r="E129" s="60">
        <f>'AFORO-Boy.-Calle 43'!H743</f>
        <v>3</v>
      </c>
      <c r="F129" s="60">
        <f>'AFORO-Boy.-Calle 43'!I743</f>
        <v>3</v>
      </c>
      <c r="G129" s="60">
        <f>'AFORO-Boy.-Calle 43'!J743</f>
        <v>1</v>
      </c>
      <c r="AG129" s="163"/>
      <c r="AH129" s="163"/>
      <c r="AI129" s="163"/>
      <c r="AJ129" s="163"/>
      <c r="AK129" s="163"/>
      <c r="AL129" s="163"/>
      <c r="AM129" s="163"/>
    </row>
    <row r="130" spans="1:39" x14ac:dyDescent="0.25">
      <c r="A130" s="59">
        <f>'AFORO-Boy.-Calle 43'!C744</f>
        <v>645</v>
      </c>
      <c r="B130" s="59">
        <f>'AFORO-Boy.-Calle 43'!D744</f>
        <v>700</v>
      </c>
      <c r="C130" s="60" t="str">
        <f>'AFORO-Boy.-Calle 43'!F744</f>
        <v>9(3)</v>
      </c>
      <c r="D130" s="60">
        <f>'AFORO-Boy.-Calle 43'!G744</f>
        <v>5</v>
      </c>
      <c r="E130" s="60">
        <f>'AFORO-Boy.-Calle 43'!H744</f>
        <v>1</v>
      </c>
      <c r="F130" s="60">
        <f>'AFORO-Boy.-Calle 43'!I744</f>
        <v>1</v>
      </c>
      <c r="G130" s="60">
        <f>'AFORO-Boy.-Calle 43'!J744</f>
        <v>2</v>
      </c>
      <c r="AG130" s="163"/>
      <c r="AH130" s="163"/>
      <c r="AI130" s="163"/>
      <c r="AJ130" s="163"/>
      <c r="AK130" s="163"/>
      <c r="AL130" s="163"/>
      <c r="AM130" s="163"/>
    </row>
    <row r="131" spans="1:39" x14ac:dyDescent="0.25">
      <c r="A131" s="59">
        <f>'AFORO-Boy.-Calle 43'!C745</f>
        <v>700</v>
      </c>
      <c r="B131" s="59">
        <f>'AFORO-Boy.-Calle 43'!D745</f>
        <v>715</v>
      </c>
      <c r="C131" s="60" t="str">
        <f>'AFORO-Boy.-Calle 43'!F745</f>
        <v>9(3)</v>
      </c>
      <c r="D131" s="60">
        <f>'AFORO-Boy.-Calle 43'!G745</f>
        <v>4</v>
      </c>
      <c r="E131" s="60">
        <f>'AFORO-Boy.-Calle 43'!H745</f>
        <v>1</v>
      </c>
      <c r="F131" s="60">
        <f>'AFORO-Boy.-Calle 43'!I745</f>
        <v>3</v>
      </c>
      <c r="G131" s="60">
        <f>'AFORO-Boy.-Calle 43'!J745</f>
        <v>1</v>
      </c>
      <c r="AG131" s="163"/>
      <c r="AH131" s="163"/>
      <c r="AI131" s="163"/>
      <c r="AJ131" s="163"/>
      <c r="AK131" s="163"/>
      <c r="AL131" s="163"/>
      <c r="AM131" s="163"/>
    </row>
    <row r="132" spans="1:39" x14ac:dyDescent="0.25">
      <c r="A132" s="59">
        <f>'AFORO-Boy.-Calle 43'!C746</f>
        <v>715</v>
      </c>
      <c r="B132" s="59">
        <f>'AFORO-Boy.-Calle 43'!D746</f>
        <v>730</v>
      </c>
      <c r="C132" s="60" t="str">
        <f>'AFORO-Boy.-Calle 43'!F746</f>
        <v>9(3)</v>
      </c>
      <c r="D132" s="60">
        <f>'AFORO-Boy.-Calle 43'!G746</f>
        <v>1</v>
      </c>
      <c r="E132" s="60">
        <f>'AFORO-Boy.-Calle 43'!H746</f>
        <v>1</v>
      </c>
      <c r="F132" s="60">
        <f>'AFORO-Boy.-Calle 43'!I746</f>
        <v>1</v>
      </c>
      <c r="G132" s="60">
        <f>'AFORO-Boy.-Calle 43'!J746</f>
        <v>2</v>
      </c>
      <c r="AG132" s="163"/>
      <c r="AH132" s="163"/>
      <c r="AI132" s="163"/>
      <c r="AJ132" s="163"/>
      <c r="AK132" s="163"/>
      <c r="AL132" s="163"/>
      <c r="AM132" s="163"/>
    </row>
    <row r="133" spans="1:39" x14ac:dyDescent="0.25">
      <c r="A133" s="59">
        <f>'AFORO-Boy.-Calle 43'!C747</f>
        <v>730</v>
      </c>
      <c r="B133" s="59">
        <f>'AFORO-Boy.-Calle 43'!D747</f>
        <v>745</v>
      </c>
      <c r="C133" s="60" t="str">
        <f>'AFORO-Boy.-Calle 43'!F747</f>
        <v>9(3)</v>
      </c>
      <c r="D133" s="60">
        <f>'AFORO-Boy.-Calle 43'!G747</f>
        <v>3</v>
      </c>
      <c r="E133" s="60">
        <f>'AFORO-Boy.-Calle 43'!H747</f>
        <v>1</v>
      </c>
      <c r="F133" s="60">
        <f>'AFORO-Boy.-Calle 43'!I747</f>
        <v>1</v>
      </c>
      <c r="G133" s="60">
        <f>'AFORO-Boy.-Calle 43'!J747</f>
        <v>4</v>
      </c>
      <c r="AG133" s="163"/>
      <c r="AH133" s="163"/>
      <c r="AI133" s="163"/>
      <c r="AJ133" s="163"/>
      <c r="AK133" s="163"/>
      <c r="AL133" s="163"/>
      <c r="AM133" s="163"/>
    </row>
    <row r="134" spans="1:39" x14ac:dyDescent="0.25">
      <c r="A134" s="59">
        <f>'AFORO-Boy.-Calle 43'!C748</f>
        <v>745</v>
      </c>
      <c r="B134" s="59">
        <f>'AFORO-Boy.-Calle 43'!D748</f>
        <v>800</v>
      </c>
      <c r="C134" s="60" t="str">
        <f>'AFORO-Boy.-Calle 43'!F748</f>
        <v>9(3)</v>
      </c>
      <c r="D134" s="60">
        <f>'AFORO-Boy.-Calle 43'!G748</f>
        <v>1</v>
      </c>
      <c r="E134" s="60">
        <f>'AFORO-Boy.-Calle 43'!H748</f>
        <v>4</v>
      </c>
      <c r="F134" s="60">
        <f>'AFORO-Boy.-Calle 43'!I748</f>
        <v>0</v>
      </c>
      <c r="G134" s="60">
        <f>'AFORO-Boy.-Calle 43'!J748</f>
        <v>1</v>
      </c>
      <c r="AG134" s="163"/>
      <c r="AH134" s="163"/>
      <c r="AI134" s="163"/>
      <c r="AJ134" s="163"/>
      <c r="AK134" s="163"/>
      <c r="AL134" s="163"/>
      <c r="AM134" s="163"/>
    </row>
    <row r="135" spans="1:39" x14ac:dyDescent="0.25">
      <c r="A135" s="59">
        <f>'AFORO-Boy.-Calle 43'!C749</f>
        <v>800</v>
      </c>
      <c r="B135" s="59">
        <f>'AFORO-Boy.-Calle 43'!D749</f>
        <v>815</v>
      </c>
      <c r="C135" s="60" t="str">
        <f>'AFORO-Boy.-Calle 43'!F749</f>
        <v>9(3)</v>
      </c>
      <c r="D135" s="60">
        <f>'AFORO-Boy.-Calle 43'!G749</f>
        <v>2</v>
      </c>
      <c r="E135" s="60">
        <f>'AFORO-Boy.-Calle 43'!H749</f>
        <v>2</v>
      </c>
      <c r="F135" s="60">
        <f>'AFORO-Boy.-Calle 43'!I749</f>
        <v>1</v>
      </c>
      <c r="G135" s="60">
        <f>'AFORO-Boy.-Calle 43'!J749</f>
        <v>1</v>
      </c>
    </row>
    <row r="136" spans="1:39" x14ac:dyDescent="0.25">
      <c r="A136" s="59">
        <f>'AFORO-Boy.-Calle 43'!C750</f>
        <v>815</v>
      </c>
      <c r="B136" s="59">
        <f>'AFORO-Boy.-Calle 43'!D750</f>
        <v>830</v>
      </c>
      <c r="C136" s="60" t="str">
        <f>'AFORO-Boy.-Calle 43'!F750</f>
        <v>9(3)</v>
      </c>
      <c r="D136" s="60">
        <f>'AFORO-Boy.-Calle 43'!G750</f>
        <v>3</v>
      </c>
      <c r="E136" s="60">
        <f>'AFORO-Boy.-Calle 43'!H750</f>
        <v>5</v>
      </c>
      <c r="F136" s="60">
        <f>'AFORO-Boy.-Calle 43'!I750</f>
        <v>0</v>
      </c>
      <c r="G136" s="60">
        <f>'AFORO-Boy.-Calle 43'!J750</f>
        <v>1</v>
      </c>
    </row>
    <row r="137" spans="1:39" x14ac:dyDescent="0.25">
      <c r="A137" s="59">
        <f>'AFORO-Boy.-Calle 43'!C751</f>
        <v>830</v>
      </c>
      <c r="B137" s="59">
        <f>'AFORO-Boy.-Calle 43'!D751</f>
        <v>845</v>
      </c>
      <c r="C137" s="60" t="str">
        <f>'AFORO-Boy.-Calle 43'!F751</f>
        <v>9(3)</v>
      </c>
      <c r="D137" s="60">
        <f>'AFORO-Boy.-Calle 43'!G751</f>
        <v>4</v>
      </c>
      <c r="E137" s="60">
        <f>'AFORO-Boy.-Calle 43'!H751</f>
        <v>2</v>
      </c>
      <c r="F137" s="60">
        <f>'AFORO-Boy.-Calle 43'!I751</f>
        <v>0</v>
      </c>
      <c r="G137" s="60">
        <f>'AFORO-Boy.-Calle 43'!J751</f>
        <v>1</v>
      </c>
    </row>
    <row r="138" spans="1:39" x14ac:dyDescent="0.25">
      <c r="A138" s="59">
        <f>'AFORO-Boy.-Calle 43'!C752</f>
        <v>845</v>
      </c>
      <c r="B138" s="59">
        <f>'AFORO-Boy.-Calle 43'!D752</f>
        <v>900</v>
      </c>
      <c r="C138" s="60" t="str">
        <f>'AFORO-Boy.-Calle 43'!F752</f>
        <v>9(3)</v>
      </c>
      <c r="D138" s="60">
        <f>'AFORO-Boy.-Calle 43'!G752</f>
        <v>3</v>
      </c>
      <c r="E138" s="60">
        <f>'AFORO-Boy.-Calle 43'!H752</f>
        <v>1</v>
      </c>
      <c r="F138" s="60">
        <f>'AFORO-Boy.-Calle 43'!I752</f>
        <v>0</v>
      </c>
      <c r="G138" s="60">
        <f>'AFORO-Boy.-Calle 43'!J752</f>
        <v>1</v>
      </c>
    </row>
    <row r="139" spans="1:39" x14ac:dyDescent="0.25">
      <c r="A139" s="59">
        <f>'AFORO-Boy.-Calle 43'!C753</f>
        <v>900</v>
      </c>
      <c r="B139" s="59">
        <f>'AFORO-Boy.-Calle 43'!D753</f>
        <v>915</v>
      </c>
      <c r="C139" s="60" t="str">
        <f>'AFORO-Boy.-Calle 43'!F753</f>
        <v>9(3)</v>
      </c>
      <c r="D139" s="60">
        <f>'AFORO-Boy.-Calle 43'!G753</f>
        <v>5</v>
      </c>
      <c r="E139" s="60">
        <f>'AFORO-Boy.-Calle 43'!H753</f>
        <v>1</v>
      </c>
      <c r="F139" s="60">
        <f>'AFORO-Boy.-Calle 43'!I753</f>
        <v>0</v>
      </c>
      <c r="G139" s="60">
        <f>'AFORO-Boy.-Calle 43'!J753</f>
        <v>1</v>
      </c>
    </row>
    <row r="140" spans="1:39" x14ac:dyDescent="0.25">
      <c r="A140" s="59">
        <f>'AFORO-Boy.-Calle 43'!C754</f>
        <v>915</v>
      </c>
      <c r="B140" s="59">
        <f>'AFORO-Boy.-Calle 43'!D754</f>
        <v>930</v>
      </c>
      <c r="C140" s="60" t="str">
        <f>'AFORO-Boy.-Calle 43'!F754</f>
        <v>9(3)</v>
      </c>
      <c r="D140" s="60">
        <f>'AFORO-Boy.-Calle 43'!G754</f>
        <v>3</v>
      </c>
      <c r="E140" s="60">
        <f>'AFORO-Boy.-Calle 43'!H754</f>
        <v>1</v>
      </c>
      <c r="F140" s="60">
        <f>'AFORO-Boy.-Calle 43'!I754</f>
        <v>0</v>
      </c>
      <c r="G140" s="60">
        <f>'AFORO-Boy.-Calle 43'!J754</f>
        <v>1</v>
      </c>
    </row>
    <row r="141" spans="1:39" x14ac:dyDescent="0.25">
      <c r="A141" s="59">
        <f>'AFORO-Boy.-Calle 43'!C755</f>
        <v>930</v>
      </c>
      <c r="B141" s="59">
        <f>'AFORO-Boy.-Calle 43'!D755</f>
        <v>945</v>
      </c>
      <c r="C141" s="60" t="str">
        <f>'AFORO-Boy.-Calle 43'!F755</f>
        <v>9(3)</v>
      </c>
      <c r="D141" s="60">
        <f>'AFORO-Boy.-Calle 43'!G755</f>
        <v>6</v>
      </c>
      <c r="E141" s="60">
        <f>'AFORO-Boy.-Calle 43'!H755</f>
        <v>2</v>
      </c>
      <c r="F141" s="60">
        <f>'AFORO-Boy.-Calle 43'!I755</f>
        <v>1</v>
      </c>
      <c r="G141" s="60">
        <f>'AFORO-Boy.-Calle 43'!J755</f>
        <v>1</v>
      </c>
    </row>
    <row r="142" spans="1:39" x14ac:dyDescent="0.25">
      <c r="A142" s="59">
        <f>'AFORO-Boy.-Calle 43'!C756</f>
        <v>945</v>
      </c>
      <c r="B142" s="59">
        <f>'AFORO-Boy.-Calle 43'!D756</f>
        <v>1000</v>
      </c>
      <c r="C142" s="60" t="str">
        <f>'AFORO-Boy.-Calle 43'!F756</f>
        <v>9(3)</v>
      </c>
      <c r="D142" s="60">
        <f>'AFORO-Boy.-Calle 43'!G756</f>
        <v>4</v>
      </c>
      <c r="E142" s="60">
        <f>'AFORO-Boy.-Calle 43'!H756</f>
        <v>1</v>
      </c>
      <c r="F142" s="60">
        <f>'AFORO-Boy.-Calle 43'!I756</f>
        <v>1</v>
      </c>
      <c r="G142" s="60">
        <f>'AFORO-Boy.-Calle 43'!J756</f>
        <v>4</v>
      </c>
    </row>
    <row r="143" spans="1:39" x14ac:dyDescent="0.25">
      <c r="A143" s="59">
        <f>'AFORO-Boy.-Calle 43'!C757</f>
        <v>1000</v>
      </c>
      <c r="B143" s="59">
        <f>'AFORO-Boy.-Calle 43'!D757</f>
        <v>1015</v>
      </c>
      <c r="C143" s="60" t="str">
        <f>'AFORO-Boy.-Calle 43'!F757</f>
        <v>9(3)</v>
      </c>
      <c r="D143" s="60">
        <f>'AFORO-Boy.-Calle 43'!G757</f>
        <v>6</v>
      </c>
      <c r="E143" s="60">
        <f>'AFORO-Boy.-Calle 43'!H757</f>
        <v>2</v>
      </c>
      <c r="F143" s="60">
        <f>'AFORO-Boy.-Calle 43'!I757</f>
        <v>1</v>
      </c>
      <c r="G143" s="60">
        <f>'AFORO-Boy.-Calle 43'!J757</f>
        <v>2</v>
      </c>
    </row>
    <row r="144" spans="1:39" x14ac:dyDescent="0.25">
      <c r="A144" s="59">
        <f>'AFORO-Boy.-Calle 43'!C758</f>
        <v>1015</v>
      </c>
      <c r="B144" s="59">
        <f>'AFORO-Boy.-Calle 43'!D758</f>
        <v>1030</v>
      </c>
      <c r="C144" s="60" t="str">
        <f>'AFORO-Boy.-Calle 43'!F758</f>
        <v>9(3)</v>
      </c>
      <c r="D144" s="60">
        <f>'AFORO-Boy.-Calle 43'!G758</f>
        <v>2</v>
      </c>
      <c r="E144" s="60">
        <f>'AFORO-Boy.-Calle 43'!H758</f>
        <v>2</v>
      </c>
      <c r="F144" s="60">
        <f>'AFORO-Boy.-Calle 43'!I758</f>
        <v>7</v>
      </c>
      <c r="G144" s="60">
        <f>'AFORO-Boy.-Calle 43'!J758</f>
        <v>3</v>
      </c>
    </row>
    <row r="145" spans="1:7" x14ac:dyDescent="0.25">
      <c r="A145" s="59">
        <f>'AFORO-Boy.-Calle 43'!C759</f>
        <v>1030</v>
      </c>
      <c r="B145" s="59">
        <f>'AFORO-Boy.-Calle 43'!D759</f>
        <v>1045</v>
      </c>
      <c r="C145" s="60" t="str">
        <f>'AFORO-Boy.-Calle 43'!F759</f>
        <v>9(3)</v>
      </c>
      <c r="D145" s="60">
        <f>'AFORO-Boy.-Calle 43'!G759</f>
        <v>4</v>
      </c>
      <c r="E145" s="60">
        <f>'AFORO-Boy.-Calle 43'!H759</f>
        <v>1</v>
      </c>
      <c r="F145" s="60">
        <f>'AFORO-Boy.-Calle 43'!I759</f>
        <v>1</v>
      </c>
      <c r="G145" s="60">
        <f>'AFORO-Boy.-Calle 43'!J759</f>
        <v>7</v>
      </c>
    </row>
    <row r="146" spans="1:7" x14ac:dyDescent="0.25">
      <c r="A146" s="59">
        <f>'AFORO-Boy.-Calle 43'!C760</f>
        <v>1045</v>
      </c>
      <c r="B146" s="59">
        <f>'AFORO-Boy.-Calle 43'!D760</f>
        <v>1100</v>
      </c>
      <c r="C146" s="60" t="str">
        <f>'AFORO-Boy.-Calle 43'!F760</f>
        <v>9(3)</v>
      </c>
      <c r="D146" s="60">
        <f>'AFORO-Boy.-Calle 43'!G760</f>
        <v>8</v>
      </c>
      <c r="E146" s="60">
        <f>'AFORO-Boy.-Calle 43'!H760</f>
        <v>1</v>
      </c>
      <c r="F146" s="60">
        <f>'AFORO-Boy.-Calle 43'!I760</f>
        <v>2</v>
      </c>
      <c r="G146" s="60">
        <f>'AFORO-Boy.-Calle 43'!J760</f>
        <v>1</v>
      </c>
    </row>
    <row r="147" spans="1:7" x14ac:dyDescent="0.25">
      <c r="A147" s="59">
        <f>'AFORO-Boy.-Calle 43'!C761</f>
        <v>1100</v>
      </c>
      <c r="B147" s="59">
        <f>'AFORO-Boy.-Calle 43'!D761</f>
        <v>1115</v>
      </c>
      <c r="C147" s="60" t="str">
        <f>'AFORO-Boy.-Calle 43'!F761</f>
        <v>9(3)</v>
      </c>
      <c r="D147" s="60">
        <f>'AFORO-Boy.-Calle 43'!G761</f>
        <v>3</v>
      </c>
      <c r="E147" s="60">
        <f>'AFORO-Boy.-Calle 43'!H761</f>
        <v>1</v>
      </c>
      <c r="F147" s="60">
        <f>'AFORO-Boy.-Calle 43'!I761</f>
        <v>1</v>
      </c>
      <c r="G147" s="60">
        <f>'AFORO-Boy.-Calle 43'!J761</f>
        <v>3</v>
      </c>
    </row>
    <row r="148" spans="1:7" x14ac:dyDescent="0.25">
      <c r="A148" s="59">
        <f>'AFORO-Boy.-Calle 43'!C762</f>
        <v>1115</v>
      </c>
      <c r="B148" s="59">
        <f>'AFORO-Boy.-Calle 43'!D762</f>
        <v>1130</v>
      </c>
      <c r="C148" s="60" t="str">
        <f>'AFORO-Boy.-Calle 43'!F762</f>
        <v>9(3)</v>
      </c>
      <c r="D148" s="60">
        <f>'AFORO-Boy.-Calle 43'!G762</f>
        <v>5</v>
      </c>
      <c r="E148" s="60">
        <f>'AFORO-Boy.-Calle 43'!H762</f>
        <v>3</v>
      </c>
      <c r="F148" s="60">
        <f>'AFORO-Boy.-Calle 43'!I762</f>
        <v>3</v>
      </c>
      <c r="G148" s="60">
        <f>'AFORO-Boy.-Calle 43'!J762</f>
        <v>3</v>
      </c>
    </row>
    <row r="149" spans="1:7" x14ac:dyDescent="0.25">
      <c r="A149" s="59">
        <f>'AFORO-Boy.-Calle 43'!C763</f>
        <v>1130</v>
      </c>
      <c r="B149" s="59">
        <f>'AFORO-Boy.-Calle 43'!D763</f>
        <v>1145</v>
      </c>
      <c r="C149" s="60" t="str">
        <f>'AFORO-Boy.-Calle 43'!F763</f>
        <v>9(3)</v>
      </c>
      <c r="D149" s="60">
        <f>'AFORO-Boy.-Calle 43'!G763</f>
        <v>5</v>
      </c>
      <c r="E149" s="60">
        <f>'AFORO-Boy.-Calle 43'!H763</f>
        <v>2</v>
      </c>
      <c r="F149" s="60">
        <f>'AFORO-Boy.-Calle 43'!I763</f>
        <v>1</v>
      </c>
      <c r="G149" s="60">
        <f>'AFORO-Boy.-Calle 43'!J763</f>
        <v>2</v>
      </c>
    </row>
    <row r="150" spans="1:7" x14ac:dyDescent="0.25">
      <c r="A150" s="59">
        <f>'AFORO-Boy.-Calle 43'!C764</f>
        <v>1145</v>
      </c>
      <c r="B150" s="59">
        <f>'AFORO-Boy.-Calle 43'!D764</f>
        <v>1200</v>
      </c>
      <c r="C150" s="60" t="str">
        <f>'AFORO-Boy.-Calle 43'!F764</f>
        <v>9(3)</v>
      </c>
      <c r="D150" s="60">
        <f>'AFORO-Boy.-Calle 43'!G764</f>
        <v>5</v>
      </c>
      <c r="E150" s="60">
        <f>'AFORO-Boy.-Calle 43'!H764</f>
        <v>3</v>
      </c>
      <c r="F150" s="60">
        <f>'AFORO-Boy.-Calle 43'!I764</f>
        <v>2</v>
      </c>
      <c r="G150" s="60">
        <f>'AFORO-Boy.-Calle 43'!J764</f>
        <v>2</v>
      </c>
    </row>
    <row r="151" spans="1:7" x14ac:dyDescent="0.25">
      <c r="A151" s="59">
        <f>'AFORO-Boy.-Calle 43'!C765</f>
        <v>1200</v>
      </c>
      <c r="B151" s="59">
        <f>'AFORO-Boy.-Calle 43'!D765</f>
        <v>1215</v>
      </c>
      <c r="C151" s="60" t="str">
        <f>'AFORO-Boy.-Calle 43'!F765</f>
        <v>9(3)</v>
      </c>
      <c r="D151" s="60">
        <f>'AFORO-Boy.-Calle 43'!G765</f>
        <v>11</v>
      </c>
      <c r="E151" s="60">
        <f>'AFORO-Boy.-Calle 43'!H765</f>
        <v>6</v>
      </c>
      <c r="F151" s="60">
        <f>'AFORO-Boy.-Calle 43'!I765</f>
        <v>1</v>
      </c>
      <c r="G151" s="60">
        <f>'AFORO-Boy.-Calle 43'!J765</f>
        <v>4</v>
      </c>
    </row>
    <row r="152" spans="1:7" x14ac:dyDescent="0.25">
      <c r="A152" s="59">
        <f>'AFORO-Boy.-Calle 43'!C766</f>
        <v>1215</v>
      </c>
      <c r="B152" s="59">
        <f>'AFORO-Boy.-Calle 43'!D766</f>
        <v>1230</v>
      </c>
      <c r="C152" s="60" t="str">
        <f>'AFORO-Boy.-Calle 43'!F766</f>
        <v>9(3)</v>
      </c>
      <c r="D152" s="60">
        <f>'AFORO-Boy.-Calle 43'!G766</f>
        <v>4</v>
      </c>
      <c r="E152" s="60">
        <f>'AFORO-Boy.-Calle 43'!H766</f>
        <v>3</v>
      </c>
      <c r="F152" s="60">
        <f>'AFORO-Boy.-Calle 43'!I766</f>
        <v>1</v>
      </c>
      <c r="G152" s="60">
        <f>'AFORO-Boy.-Calle 43'!J766</f>
        <v>1</v>
      </c>
    </row>
    <row r="153" spans="1:7" x14ac:dyDescent="0.25">
      <c r="A153" s="59">
        <f>'AFORO-Boy.-Calle 43'!C767</f>
        <v>1230</v>
      </c>
      <c r="B153" s="59">
        <f>'AFORO-Boy.-Calle 43'!D767</f>
        <v>1245</v>
      </c>
      <c r="C153" s="60" t="str">
        <f>'AFORO-Boy.-Calle 43'!F767</f>
        <v>9(3)</v>
      </c>
      <c r="D153" s="60">
        <f>'AFORO-Boy.-Calle 43'!G767</f>
        <v>5</v>
      </c>
      <c r="E153" s="60">
        <f>'AFORO-Boy.-Calle 43'!H767</f>
        <v>3</v>
      </c>
      <c r="F153" s="60">
        <f>'AFORO-Boy.-Calle 43'!I767</f>
        <v>1</v>
      </c>
      <c r="G153" s="60">
        <f>'AFORO-Boy.-Calle 43'!J767</f>
        <v>1</v>
      </c>
    </row>
    <row r="154" spans="1:7" x14ac:dyDescent="0.25">
      <c r="A154" s="59">
        <f>'AFORO-Boy.-Calle 43'!C768</f>
        <v>1245</v>
      </c>
      <c r="B154" s="59">
        <f>'AFORO-Boy.-Calle 43'!D768</f>
        <v>1300</v>
      </c>
      <c r="C154" s="60" t="str">
        <f>'AFORO-Boy.-Calle 43'!F768</f>
        <v>9(3)</v>
      </c>
      <c r="D154" s="60">
        <f>'AFORO-Boy.-Calle 43'!G768</f>
        <v>4</v>
      </c>
      <c r="E154" s="60">
        <f>'AFORO-Boy.-Calle 43'!H768</f>
        <v>1</v>
      </c>
      <c r="F154" s="60">
        <f>'AFORO-Boy.-Calle 43'!I768</f>
        <v>2</v>
      </c>
      <c r="G154" s="60">
        <f>'AFORO-Boy.-Calle 43'!J768</f>
        <v>4</v>
      </c>
    </row>
    <row r="155" spans="1:7" x14ac:dyDescent="0.25">
      <c r="A155" s="59">
        <f>'AFORO-Boy.-Calle 43'!C769</f>
        <v>1300</v>
      </c>
      <c r="B155" s="59">
        <f>'AFORO-Boy.-Calle 43'!D769</f>
        <v>1315</v>
      </c>
      <c r="C155" s="60" t="str">
        <f>'AFORO-Boy.-Calle 43'!F769</f>
        <v>9(3)</v>
      </c>
      <c r="D155" s="60">
        <f>'AFORO-Boy.-Calle 43'!G769</f>
        <v>4</v>
      </c>
      <c r="E155" s="60">
        <f>'AFORO-Boy.-Calle 43'!H769</f>
        <v>1</v>
      </c>
      <c r="F155" s="60">
        <f>'AFORO-Boy.-Calle 43'!I769</f>
        <v>5</v>
      </c>
      <c r="G155" s="60">
        <f>'AFORO-Boy.-Calle 43'!J769</f>
        <v>1</v>
      </c>
    </row>
    <row r="156" spans="1:7" x14ac:dyDescent="0.25">
      <c r="A156" s="59">
        <f>'AFORO-Boy.-Calle 43'!C770</f>
        <v>1315</v>
      </c>
      <c r="B156" s="59">
        <f>'AFORO-Boy.-Calle 43'!D770</f>
        <v>1330</v>
      </c>
      <c r="C156" s="60" t="str">
        <f>'AFORO-Boy.-Calle 43'!F770</f>
        <v>9(3)</v>
      </c>
      <c r="D156" s="60">
        <f>'AFORO-Boy.-Calle 43'!G770</f>
        <v>3</v>
      </c>
      <c r="E156" s="60">
        <f>'AFORO-Boy.-Calle 43'!H770</f>
        <v>1</v>
      </c>
      <c r="F156" s="60">
        <f>'AFORO-Boy.-Calle 43'!I770</f>
        <v>1</v>
      </c>
      <c r="G156" s="60">
        <f>'AFORO-Boy.-Calle 43'!J770</f>
        <v>3</v>
      </c>
    </row>
    <row r="157" spans="1:7" x14ac:dyDescent="0.25">
      <c r="A157" s="59">
        <f>'AFORO-Boy.-Calle 43'!C771</f>
        <v>1330</v>
      </c>
      <c r="B157" s="59">
        <f>'AFORO-Boy.-Calle 43'!D771</f>
        <v>1345</v>
      </c>
      <c r="C157" s="60" t="str">
        <f>'AFORO-Boy.-Calle 43'!F771</f>
        <v>9(3)</v>
      </c>
      <c r="D157" s="60">
        <f>'AFORO-Boy.-Calle 43'!G771</f>
        <v>11</v>
      </c>
      <c r="E157" s="60">
        <f>'AFORO-Boy.-Calle 43'!H771</f>
        <v>1</v>
      </c>
      <c r="F157" s="60">
        <f>'AFORO-Boy.-Calle 43'!I771</f>
        <v>1</v>
      </c>
      <c r="G157" s="60">
        <f>'AFORO-Boy.-Calle 43'!J771</f>
        <v>2</v>
      </c>
    </row>
    <row r="158" spans="1:7" x14ac:dyDescent="0.25">
      <c r="A158" s="59">
        <f>'AFORO-Boy.-Calle 43'!C772</f>
        <v>1345</v>
      </c>
      <c r="B158" s="59">
        <f>'AFORO-Boy.-Calle 43'!D772</f>
        <v>1400</v>
      </c>
      <c r="C158" s="60" t="str">
        <f>'AFORO-Boy.-Calle 43'!F772</f>
        <v>9(3)</v>
      </c>
      <c r="D158" s="60">
        <f>'AFORO-Boy.-Calle 43'!G772</f>
        <v>7</v>
      </c>
      <c r="E158" s="60">
        <f>'AFORO-Boy.-Calle 43'!H772</f>
        <v>2</v>
      </c>
      <c r="F158" s="60">
        <f>'AFORO-Boy.-Calle 43'!I772</f>
        <v>1</v>
      </c>
      <c r="G158" s="60">
        <f>'AFORO-Boy.-Calle 43'!J772</f>
        <v>1</v>
      </c>
    </row>
    <row r="159" spans="1:7" x14ac:dyDescent="0.25">
      <c r="A159" s="59">
        <f>'AFORO-Boy.-Calle 43'!C773</f>
        <v>1400</v>
      </c>
      <c r="B159" s="59">
        <f>'AFORO-Boy.-Calle 43'!D773</f>
        <v>1415</v>
      </c>
      <c r="C159" s="60" t="str">
        <f>'AFORO-Boy.-Calle 43'!F773</f>
        <v>9(3)</v>
      </c>
      <c r="D159" s="60">
        <f>'AFORO-Boy.-Calle 43'!G773</f>
        <v>9</v>
      </c>
      <c r="E159" s="60">
        <f>'AFORO-Boy.-Calle 43'!H773</f>
        <v>1</v>
      </c>
      <c r="F159" s="60">
        <f>'AFORO-Boy.-Calle 43'!I773</f>
        <v>0</v>
      </c>
      <c r="G159" s="60">
        <f>'AFORO-Boy.-Calle 43'!J773</f>
        <v>2</v>
      </c>
    </row>
    <row r="160" spans="1:7" x14ac:dyDescent="0.25">
      <c r="A160" s="59">
        <f>'AFORO-Boy.-Calle 43'!C774</f>
        <v>1415</v>
      </c>
      <c r="B160" s="59">
        <f>'AFORO-Boy.-Calle 43'!D774</f>
        <v>1430</v>
      </c>
      <c r="C160" s="60" t="str">
        <f>'AFORO-Boy.-Calle 43'!F774</f>
        <v>9(3)</v>
      </c>
      <c r="D160" s="60">
        <f>'AFORO-Boy.-Calle 43'!G774</f>
        <v>8</v>
      </c>
      <c r="E160" s="60">
        <f>'AFORO-Boy.-Calle 43'!H774</f>
        <v>1</v>
      </c>
      <c r="F160" s="60">
        <f>'AFORO-Boy.-Calle 43'!I774</f>
        <v>1</v>
      </c>
      <c r="G160" s="60">
        <f>'AFORO-Boy.-Calle 43'!J774</f>
        <v>2</v>
      </c>
    </row>
    <row r="161" spans="1:7" x14ac:dyDescent="0.25">
      <c r="A161" s="59">
        <f>'AFORO-Boy.-Calle 43'!C775</f>
        <v>1430</v>
      </c>
      <c r="B161" s="59">
        <f>'AFORO-Boy.-Calle 43'!D775</f>
        <v>1445</v>
      </c>
      <c r="C161" s="60" t="str">
        <f>'AFORO-Boy.-Calle 43'!F775</f>
        <v>9(3)</v>
      </c>
      <c r="D161" s="60">
        <f>'AFORO-Boy.-Calle 43'!G775</f>
        <v>7</v>
      </c>
      <c r="E161" s="60">
        <f>'AFORO-Boy.-Calle 43'!H775</f>
        <v>1</v>
      </c>
      <c r="F161" s="60">
        <f>'AFORO-Boy.-Calle 43'!I775</f>
        <v>0</v>
      </c>
      <c r="G161" s="60">
        <f>'AFORO-Boy.-Calle 43'!J775</f>
        <v>2</v>
      </c>
    </row>
    <row r="162" spans="1:7" x14ac:dyDescent="0.25">
      <c r="A162" s="59">
        <f>'AFORO-Boy.-Calle 43'!C776</f>
        <v>1445</v>
      </c>
      <c r="B162" s="59">
        <f>'AFORO-Boy.-Calle 43'!D776</f>
        <v>1500</v>
      </c>
      <c r="C162" s="60" t="str">
        <f>'AFORO-Boy.-Calle 43'!F776</f>
        <v>9(3)</v>
      </c>
      <c r="D162" s="60">
        <f>'AFORO-Boy.-Calle 43'!G776</f>
        <v>3</v>
      </c>
      <c r="E162" s="60">
        <f>'AFORO-Boy.-Calle 43'!H776</f>
        <v>1</v>
      </c>
      <c r="F162" s="60">
        <f>'AFORO-Boy.-Calle 43'!I776</f>
        <v>0</v>
      </c>
      <c r="G162" s="60">
        <f>'AFORO-Boy.-Calle 43'!J776</f>
        <v>1</v>
      </c>
    </row>
    <row r="163" spans="1:7" x14ac:dyDescent="0.25">
      <c r="A163" s="59">
        <f>'AFORO-Boy.-Calle 43'!C777</f>
        <v>1500</v>
      </c>
      <c r="B163" s="59">
        <f>'AFORO-Boy.-Calle 43'!D777</f>
        <v>1515</v>
      </c>
      <c r="C163" s="60" t="str">
        <f>'AFORO-Boy.-Calle 43'!F777</f>
        <v>9(3)</v>
      </c>
      <c r="D163" s="60">
        <f>'AFORO-Boy.-Calle 43'!G777</f>
        <v>6</v>
      </c>
      <c r="E163" s="60">
        <f>'AFORO-Boy.-Calle 43'!H777</f>
        <v>2</v>
      </c>
      <c r="F163" s="60">
        <f>'AFORO-Boy.-Calle 43'!I777</f>
        <v>1</v>
      </c>
      <c r="G163" s="60">
        <f>'AFORO-Boy.-Calle 43'!J777</f>
        <v>2</v>
      </c>
    </row>
    <row r="164" spans="1:7" x14ac:dyDescent="0.25">
      <c r="A164" s="59">
        <f>'AFORO-Boy.-Calle 43'!C778</f>
        <v>1515</v>
      </c>
      <c r="B164" s="59">
        <f>'AFORO-Boy.-Calle 43'!D778</f>
        <v>1530</v>
      </c>
      <c r="C164" s="60" t="str">
        <f>'AFORO-Boy.-Calle 43'!F778</f>
        <v>9(3)</v>
      </c>
      <c r="D164" s="60">
        <f>'AFORO-Boy.-Calle 43'!G778</f>
        <v>4</v>
      </c>
      <c r="E164" s="60">
        <f>'AFORO-Boy.-Calle 43'!H778</f>
        <v>1</v>
      </c>
      <c r="F164" s="60">
        <f>'AFORO-Boy.-Calle 43'!I778</f>
        <v>2</v>
      </c>
      <c r="G164" s="60">
        <f>'AFORO-Boy.-Calle 43'!J778</f>
        <v>1</v>
      </c>
    </row>
    <row r="165" spans="1:7" x14ac:dyDescent="0.25">
      <c r="A165" s="59">
        <f>'AFORO-Boy.-Calle 43'!C779</f>
        <v>1530</v>
      </c>
      <c r="B165" s="59">
        <f>'AFORO-Boy.-Calle 43'!D779</f>
        <v>1545</v>
      </c>
      <c r="C165" s="60" t="str">
        <f>'AFORO-Boy.-Calle 43'!F779</f>
        <v>9(3)</v>
      </c>
      <c r="D165" s="60">
        <f>'AFORO-Boy.-Calle 43'!G779</f>
        <v>12</v>
      </c>
      <c r="E165" s="60">
        <f>'AFORO-Boy.-Calle 43'!H779</f>
        <v>1</v>
      </c>
      <c r="F165" s="60">
        <f>'AFORO-Boy.-Calle 43'!I779</f>
        <v>3</v>
      </c>
      <c r="G165" s="60">
        <f>'AFORO-Boy.-Calle 43'!J779</f>
        <v>2</v>
      </c>
    </row>
    <row r="166" spans="1:7" x14ac:dyDescent="0.25">
      <c r="A166" s="59">
        <f>'AFORO-Boy.-Calle 43'!C780</f>
        <v>1545</v>
      </c>
      <c r="B166" s="59">
        <f>'AFORO-Boy.-Calle 43'!D780</f>
        <v>1600</v>
      </c>
      <c r="C166" s="60" t="str">
        <f>'AFORO-Boy.-Calle 43'!F780</f>
        <v>9(3)</v>
      </c>
      <c r="D166" s="60">
        <f>'AFORO-Boy.-Calle 43'!G780</f>
        <v>5</v>
      </c>
      <c r="E166" s="60">
        <f>'AFORO-Boy.-Calle 43'!H780</f>
        <v>1</v>
      </c>
      <c r="F166" s="60">
        <f>'AFORO-Boy.-Calle 43'!I780</f>
        <v>4</v>
      </c>
      <c r="G166" s="60">
        <f>'AFORO-Boy.-Calle 43'!J780</f>
        <v>4</v>
      </c>
    </row>
    <row r="167" spans="1:7" x14ac:dyDescent="0.25">
      <c r="A167" s="59">
        <f>'AFORO-Boy.-Calle 43'!C781</f>
        <v>1600</v>
      </c>
      <c r="B167" s="59">
        <f>'AFORO-Boy.-Calle 43'!D781</f>
        <v>1615</v>
      </c>
      <c r="C167" s="60" t="str">
        <f>'AFORO-Boy.-Calle 43'!F781</f>
        <v>9(3)</v>
      </c>
      <c r="D167" s="60">
        <f>'AFORO-Boy.-Calle 43'!G781</f>
        <v>5</v>
      </c>
      <c r="E167" s="60">
        <f>'AFORO-Boy.-Calle 43'!H781</f>
        <v>0</v>
      </c>
      <c r="F167" s="60">
        <f>'AFORO-Boy.-Calle 43'!I781</f>
        <v>3</v>
      </c>
      <c r="G167" s="60">
        <f>'AFORO-Boy.-Calle 43'!J781</f>
        <v>4</v>
      </c>
    </row>
    <row r="168" spans="1:7" x14ac:dyDescent="0.25">
      <c r="A168" s="59">
        <f>'AFORO-Boy.-Calle 43'!C782</f>
        <v>1615</v>
      </c>
      <c r="B168" s="59">
        <f>'AFORO-Boy.-Calle 43'!D782</f>
        <v>1630</v>
      </c>
      <c r="C168" s="60" t="str">
        <f>'AFORO-Boy.-Calle 43'!F782</f>
        <v>9(3)</v>
      </c>
      <c r="D168" s="60">
        <f>'AFORO-Boy.-Calle 43'!G782</f>
        <v>3</v>
      </c>
      <c r="E168" s="60">
        <f>'AFORO-Boy.-Calle 43'!H782</f>
        <v>1</v>
      </c>
      <c r="F168" s="60">
        <f>'AFORO-Boy.-Calle 43'!I782</f>
        <v>2</v>
      </c>
      <c r="G168" s="60">
        <f>'AFORO-Boy.-Calle 43'!J782</f>
        <v>1</v>
      </c>
    </row>
    <row r="169" spans="1:7" x14ac:dyDescent="0.25">
      <c r="A169" s="59">
        <f>'AFORO-Boy.-Calle 43'!C783</f>
        <v>1630</v>
      </c>
      <c r="B169" s="59">
        <f>'AFORO-Boy.-Calle 43'!D783</f>
        <v>1645</v>
      </c>
      <c r="C169" s="60" t="str">
        <f>'AFORO-Boy.-Calle 43'!F783</f>
        <v>9(3)</v>
      </c>
      <c r="D169" s="60">
        <f>'AFORO-Boy.-Calle 43'!G783</f>
        <v>6</v>
      </c>
      <c r="E169" s="60">
        <f>'AFORO-Boy.-Calle 43'!H783</f>
        <v>1</v>
      </c>
      <c r="F169" s="60">
        <f>'AFORO-Boy.-Calle 43'!I783</f>
        <v>1</v>
      </c>
      <c r="G169" s="60">
        <f>'AFORO-Boy.-Calle 43'!J783</f>
        <v>2</v>
      </c>
    </row>
    <row r="170" spans="1:7" x14ac:dyDescent="0.25">
      <c r="A170" s="59">
        <f>'AFORO-Boy.-Calle 43'!C784</f>
        <v>1645</v>
      </c>
      <c r="B170" s="59">
        <f>'AFORO-Boy.-Calle 43'!D784</f>
        <v>1700</v>
      </c>
      <c r="C170" s="60" t="str">
        <f>'AFORO-Boy.-Calle 43'!F784</f>
        <v>9(3)</v>
      </c>
      <c r="D170" s="60">
        <f>'AFORO-Boy.-Calle 43'!G784</f>
        <v>2</v>
      </c>
      <c r="E170" s="60">
        <f>'AFORO-Boy.-Calle 43'!H784</f>
        <v>2</v>
      </c>
      <c r="F170" s="60">
        <f>'AFORO-Boy.-Calle 43'!I784</f>
        <v>0</v>
      </c>
      <c r="G170" s="60">
        <f>'AFORO-Boy.-Calle 43'!J784</f>
        <v>1</v>
      </c>
    </row>
    <row r="171" spans="1:7" x14ac:dyDescent="0.25">
      <c r="A171" s="59">
        <f>'AFORO-Boy.-Calle 43'!C785</f>
        <v>1700</v>
      </c>
      <c r="B171" s="59">
        <f>'AFORO-Boy.-Calle 43'!D785</f>
        <v>1715</v>
      </c>
      <c r="C171" s="60" t="str">
        <f>'AFORO-Boy.-Calle 43'!F785</f>
        <v>9(3)</v>
      </c>
      <c r="D171" s="60">
        <f>'AFORO-Boy.-Calle 43'!G785</f>
        <v>5</v>
      </c>
      <c r="E171" s="60">
        <f>'AFORO-Boy.-Calle 43'!H785</f>
        <v>1</v>
      </c>
      <c r="F171" s="60">
        <f>'AFORO-Boy.-Calle 43'!I785</f>
        <v>1</v>
      </c>
      <c r="G171" s="60">
        <f>'AFORO-Boy.-Calle 43'!J785</f>
        <v>7</v>
      </c>
    </row>
    <row r="172" spans="1:7" x14ac:dyDescent="0.25">
      <c r="A172" s="59">
        <f>'AFORO-Boy.-Calle 43'!C786</f>
        <v>1715</v>
      </c>
      <c r="B172" s="59">
        <f>'AFORO-Boy.-Calle 43'!D786</f>
        <v>1730</v>
      </c>
      <c r="C172" s="60" t="str">
        <f>'AFORO-Boy.-Calle 43'!F786</f>
        <v>9(3)</v>
      </c>
      <c r="D172" s="60">
        <f>'AFORO-Boy.-Calle 43'!G786</f>
        <v>2</v>
      </c>
      <c r="E172" s="60">
        <f>'AFORO-Boy.-Calle 43'!H786</f>
        <v>1</v>
      </c>
      <c r="F172" s="60">
        <f>'AFORO-Boy.-Calle 43'!I786</f>
        <v>1</v>
      </c>
      <c r="G172" s="60">
        <f>'AFORO-Boy.-Calle 43'!J786</f>
        <v>2</v>
      </c>
    </row>
    <row r="173" spans="1:7" x14ac:dyDescent="0.25">
      <c r="A173" s="59">
        <f>'AFORO-Boy.-Calle 43'!C787</f>
        <v>1730</v>
      </c>
      <c r="B173" s="59">
        <f>'AFORO-Boy.-Calle 43'!D787</f>
        <v>1745</v>
      </c>
      <c r="C173" s="60" t="str">
        <f>'AFORO-Boy.-Calle 43'!F787</f>
        <v>9(3)</v>
      </c>
      <c r="D173" s="60">
        <f>'AFORO-Boy.-Calle 43'!G787</f>
        <v>7</v>
      </c>
      <c r="E173" s="60">
        <f>'AFORO-Boy.-Calle 43'!H787</f>
        <v>1</v>
      </c>
      <c r="F173" s="60">
        <f>'AFORO-Boy.-Calle 43'!I787</f>
        <v>1</v>
      </c>
      <c r="G173" s="60">
        <f>'AFORO-Boy.-Calle 43'!J787</f>
        <v>2</v>
      </c>
    </row>
    <row r="174" spans="1:7" x14ac:dyDescent="0.25">
      <c r="A174" s="59">
        <f>'AFORO-Boy.-Calle 43'!C788</f>
        <v>1745</v>
      </c>
      <c r="B174" s="59">
        <f>'AFORO-Boy.-Calle 43'!D788</f>
        <v>1800</v>
      </c>
      <c r="C174" s="60" t="str">
        <f>'AFORO-Boy.-Calle 43'!F788</f>
        <v>9(3)</v>
      </c>
      <c r="D174" s="60">
        <f>'AFORO-Boy.-Calle 43'!G788</f>
        <v>18</v>
      </c>
      <c r="E174" s="60">
        <f>'AFORO-Boy.-Calle 43'!H788</f>
        <v>1</v>
      </c>
      <c r="F174" s="60">
        <f>'AFORO-Boy.-Calle 43'!I788</f>
        <v>1</v>
      </c>
      <c r="G174" s="60">
        <f>'AFORO-Boy.-Calle 43'!J788</f>
        <v>4</v>
      </c>
    </row>
    <row r="175" spans="1:7" x14ac:dyDescent="0.25">
      <c r="A175" s="59">
        <f>'AFORO-Boy.-Calle 43'!C789</f>
        <v>1800</v>
      </c>
      <c r="B175" s="59">
        <f>'AFORO-Boy.-Calle 43'!D789</f>
        <v>1815</v>
      </c>
      <c r="C175" s="60" t="str">
        <f>'AFORO-Boy.-Calle 43'!F789</f>
        <v>9(3)</v>
      </c>
      <c r="D175" s="60">
        <f>'AFORO-Boy.-Calle 43'!G789</f>
        <v>12</v>
      </c>
      <c r="E175" s="60">
        <f>'AFORO-Boy.-Calle 43'!H789</f>
        <v>2</v>
      </c>
      <c r="F175" s="60">
        <f>'AFORO-Boy.-Calle 43'!I789</f>
        <v>1</v>
      </c>
      <c r="G175" s="60">
        <f>'AFORO-Boy.-Calle 43'!J789</f>
        <v>3</v>
      </c>
    </row>
    <row r="176" spans="1:7" x14ac:dyDescent="0.25">
      <c r="A176" s="59">
        <f>'AFORO-Boy.-Calle 43'!C790</f>
        <v>1815</v>
      </c>
      <c r="B176" s="59">
        <f>'AFORO-Boy.-Calle 43'!D790</f>
        <v>1830</v>
      </c>
      <c r="C176" s="60" t="str">
        <f>'AFORO-Boy.-Calle 43'!F790</f>
        <v>9(3)</v>
      </c>
      <c r="D176" s="60">
        <f>'AFORO-Boy.-Calle 43'!G790</f>
        <v>3</v>
      </c>
      <c r="E176" s="60">
        <f>'AFORO-Boy.-Calle 43'!H790</f>
        <v>1</v>
      </c>
      <c r="F176" s="60">
        <f>'AFORO-Boy.-Calle 43'!I790</f>
        <v>3</v>
      </c>
      <c r="G176" s="60">
        <f>'AFORO-Boy.-Calle 43'!J790</f>
        <v>1</v>
      </c>
    </row>
    <row r="177" spans="1:7" x14ac:dyDescent="0.25">
      <c r="A177" s="59">
        <f>'AFORO-Boy.-Calle 43'!C791</f>
        <v>1830</v>
      </c>
      <c r="B177" s="59">
        <f>'AFORO-Boy.-Calle 43'!D791</f>
        <v>1845</v>
      </c>
      <c r="C177" s="60" t="str">
        <f>'AFORO-Boy.-Calle 43'!F791</f>
        <v>9(3)</v>
      </c>
      <c r="D177" s="60">
        <f>'AFORO-Boy.-Calle 43'!G791</f>
        <v>15</v>
      </c>
      <c r="E177" s="60">
        <f>'AFORO-Boy.-Calle 43'!H791</f>
        <v>4</v>
      </c>
      <c r="F177" s="60">
        <f>'AFORO-Boy.-Calle 43'!I791</f>
        <v>1</v>
      </c>
      <c r="G177" s="60">
        <f>'AFORO-Boy.-Calle 43'!J791</f>
        <v>1</v>
      </c>
    </row>
    <row r="178" spans="1:7" x14ac:dyDescent="0.25">
      <c r="A178" s="59">
        <f>'AFORO-Boy.-Calle 43'!C792</f>
        <v>1845</v>
      </c>
      <c r="B178" s="59">
        <f>'AFORO-Boy.-Calle 43'!D792</f>
        <v>1900</v>
      </c>
      <c r="C178" s="60" t="str">
        <f>'AFORO-Boy.-Calle 43'!F792</f>
        <v>9(3)</v>
      </c>
      <c r="D178" s="60">
        <f>'AFORO-Boy.-Calle 43'!G792</f>
        <v>4</v>
      </c>
      <c r="E178" s="60">
        <f>'AFORO-Boy.-Calle 43'!H792</f>
        <v>1</v>
      </c>
      <c r="F178" s="60">
        <f>'AFORO-Boy.-Calle 43'!I792</f>
        <v>1</v>
      </c>
      <c r="G178" s="60">
        <f>'AFORO-Boy.-Calle 43'!J792</f>
        <v>2</v>
      </c>
    </row>
    <row r="179" spans="1:7" x14ac:dyDescent="0.25">
      <c r="A179" s="59">
        <f>'AFORO-Boy.-Calle 43'!C793</f>
        <v>1900</v>
      </c>
      <c r="B179" s="59">
        <f>'AFORO-Boy.-Calle 43'!D793</f>
        <v>1915</v>
      </c>
      <c r="C179" s="60" t="str">
        <f>'AFORO-Boy.-Calle 43'!F793</f>
        <v>9(3)</v>
      </c>
      <c r="D179" s="60">
        <f>'AFORO-Boy.-Calle 43'!G793</f>
        <v>1</v>
      </c>
      <c r="E179" s="60">
        <f>'AFORO-Boy.-Calle 43'!H793</f>
        <v>2</v>
      </c>
      <c r="F179" s="60">
        <f>'AFORO-Boy.-Calle 43'!I793</f>
        <v>0</v>
      </c>
      <c r="G179" s="60">
        <f>'AFORO-Boy.-Calle 43'!J793</f>
        <v>1</v>
      </c>
    </row>
    <row r="180" spans="1:7" x14ac:dyDescent="0.25">
      <c r="A180" s="59">
        <f>'AFORO-Boy.-Calle 43'!C794</f>
        <v>1915</v>
      </c>
      <c r="B180" s="59">
        <f>'AFORO-Boy.-Calle 43'!D794</f>
        <v>1930</v>
      </c>
      <c r="C180" s="60" t="str">
        <f>'AFORO-Boy.-Calle 43'!F794</f>
        <v>9(3)</v>
      </c>
      <c r="D180" s="60">
        <f>'AFORO-Boy.-Calle 43'!G794</f>
        <v>4</v>
      </c>
      <c r="E180" s="60">
        <f>'AFORO-Boy.-Calle 43'!H794</f>
        <v>1</v>
      </c>
      <c r="F180" s="60">
        <f>'AFORO-Boy.-Calle 43'!I794</f>
        <v>1</v>
      </c>
      <c r="G180" s="60">
        <f>'AFORO-Boy.-Calle 43'!J794</f>
        <v>2</v>
      </c>
    </row>
    <row r="181" spans="1:7" x14ac:dyDescent="0.25">
      <c r="A181" s="59">
        <f>'AFORO-Boy.-Calle 43'!C795</f>
        <v>1930</v>
      </c>
      <c r="B181" s="59">
        <f>'AFORO-Boy.-Calle 43'!D795</f>
        <v>1945</v>
      </c>
      <c r="C181" s="60" t="str">
        <f>'AFORO-Boy.-Calle 43'!F795</f>
        <v>9(3)</v>
      </c>
      <c r="D181" s="60">
        <f>'AFORO-Boy.-Calle 43'!G795</f>
        <v>10</v>
      </c>
      <c r="E181" s="60">
        <f>'AFORO-Boy.-Calle 43'!H795</f>
        <v>1</v>
      </c>
      <c r="F181" s="60">
        <f>'AFORO-Boy.-Calle 43'!I795</f>
        <v>0</v>
      </c>
      <c r="G181" s="60">
        <f>'AFORO-Boy.-Calle 43'!J795</f>
        <v>3</v>
      </c>
    </row>
    <row r="182" spans="1:7" x14ac:dyDescent="0.25">
      <c r="A182" s="59">
        <f>'AFORO-Boy.-Calle 43'!C796</f>
        <v>1945</v>
      </c>
      <c r="B182" s="59">
        <f>'AFORO-Boy.-Calle 43'!D796</f>
        <v>2000</v>
      </c>
      <c r="C182" s="60" t="str">
        <f>'AFORO-Boy.-Calle 43'!F796</f>
        <v>9(3)</v>
      </c>
      <c r="D182" s="60">
        <f>'AFORO-Boy.-Calle 43'!G796</f>
        <v>8</v>
      </c>
      <c r="E182" s="60">
        <f>'AFORO-Boy.-Calle 43'!H796</f>
        <v>3</v>
      </c>
      <c r="F182" s="60">
        <f>'AFORO-Boy.-Calle 43'!I796</f>
        <v>0</v>
      </c>
      <c r="G182" s="60">
        <f>'AFORO-Boy.-Calle 43'!J796</f>
        <v>4</v>
      </c>
    </row>
    <row r="183" spans="1:7" x14ac:dyDescent="0.25">
      <c r="A183" s="59">
        <f>'AFORO-Boy.-Calle 43'!C977</f>
        <v>500</v>
      </c>
      <c r="B183" s="59">
        <f>'AFORO-Boy.-Calle 43'!D977</f>
        <v>515</v>
      </c>
      <c r="C183" s="60" t="str">
        <f>'AFORO-Boy.-Calle 43'!F977</f>
        <v>10(3)</v>
      </c>
      <c r="D183" s="60">
        <f>'AFORO-Boy.-Calle 43'!G977</f>
        <v>0</v>
      </c>
      <c r="E183" s="60">
        <f>'AFORO-Boy.-Calle 43'!H977</f>
        <v>0</v>
      </c>
      <c r="F183" s="60">
        <f>'AFORO-Boy.-Calle 43'!I977</f>
        <v>0</v>
      </c>
      <c r="G183" s="60">
        <f>'AFORO-Boy.-Calle 43'!J977</f>
        <v>0</v>
      </c>
    </row>
    <row r="184" spans="1:7" x14ac:dyDescent="0.25">
      <c r="A184" s="59">
        <f>'AFORO-Boy.-Calle 43'!C978</f>
        <v>515</v>
      </c>
      <c r="B184" s="59">
        <f>'AFORO-Boy.-Calle 43'!D978</f>
        <v>530</v>
      </c>
      <c r="C184" s="60" t="str">
        <f>'AFORO-Boy.-Calle 43'!F978</f>
        <v>10(3)</v>
      </c>
      <c r="D184" s="60">
        <f>'AFORO-Boy.-Calle 43'!G978</f>
        <v>0</v>
      </c>
      <c r="E184" s="60">
        <f>'AFORO-Boy.-Calle 43'!H978</f>
        <v>0</v>
      </c>
      <c r="F184" s="60">
        <f>'AFORO-Boy.-Calle 43'!I978</f>
        <v>0</v>
      </c>
      <c r="G184" s="60">
        <f>'AFORO-Boy.-Calle 43'!J978</f>
        <v>0</v>
      </c>
    </row>
    <row r="185" spans="1:7" x14ac:dyDescent="0.25">
      <c r="A185" s="59">
        <f>'AFORO-Boy.-Calle 43'!C979</f>
        <v>530</v>
      </c>
      <c r="B185" s="59">
        <f>'AFORO-Boy.-Calle 43'!D979</f>
        <v>545</v>
      </c>
      <c r="C185" s="60" t="str">
        <f>'AFORO-Boy.-Calle 43'!F979</f>
        <v>10(3)</v>
      </c>
      <c r="D185" s="60">
        <f>'AFORO-Boy.-Calle 43'!G979</f>
        <v>0</v>
      </c>
      <c r="E185" s="60">
        <f>'AFORO-Boy.-Calle 43'!H979</f>
        <v>0</v>
      </c>
      <c r="F185" s="60">
        <f>'AFORO-Boy.-Calle 43'!I979</f>
        <v>0</v>
      </c>
      <c r="G185" s="60">
        <f>'AFORO-Boy.-Calle 43'!J979</f>
        <v>0</v>
      </c>
    </row>
    <row r="186" spans="1:7" x14ac:dyDescent="0.25">
      <c r="A186" s="59">
        <f>'AFORO-Boy.-Calle 43'!C980</f>
        <v>545</v>
      </c>
      <c r="B186" s="59">
        <f>'AFORO-Boy.-Calle 43'!D980</f>
        <v>600</v>
      </c>
      <c r="C186" s="60" t="str">
        <f>'AFORO-Boy.-Calle 43'!F980</f>
        <v>10(3)</v>
      </c>
      <c r="D186" s="60">
        <f>'AFORO-Boy.-Calle 43'!G980</f>
        <v>0</v>
      </c>
      <c r="E186" s="60">
        <f>'AFORO-Boy.-Calle 43'!H980</f>
        <v>0</v>
      </c>
      <c r="F186" s="60">
        <f>'AFORO-Boy.-Calle 43'!I980</f>
        <v>0</v>
      </c>
      <c r="G186" s="60">
        <f>'AFORO-Boy.-Calle 43'!J980</f>
        <v>0</v>
      </c>
    </row>
    <row r="187" spans="1:7" x14ac:dyDescent="0.25">
      <c r="A187" s="59">
        <f>'AFORO-Boy.-Calle 43'!C981</f>
        <v>600</v>
      </c>
      <c r="B187" s="59">
        <f>'AFORO-Boy.-Calle 43'!D981</f>
        <v>615</v>
      </c>
      <c r="C187" s="60" t="str">
        <f>'AFORO-Boy.-Calle 43'!F981</f>
        <v>10(3)</v>
      </c>
      <c r="D187" s="60">
        <f>'AFORO-Boy.-Calle 43'!G981</f>
        <v>0</v>
      </c>
      <c r="E187" s="60">
        <f>'AFORO-Boy.-Calle 43'!H981</f>
        <v>0</v>
      </c>
      <c r="F187" s="60">
        <f>'AFORO-Boy.-Calle 43'!I981</f>
        <v>0</v>
      </c>
      <c r="G187" s="60">
        <f>'AFORO-Boy.-Calle 43'!J981</f>
        <v>0</v>
      </c>
    </row>
    <row r="188" spans="1:7" x14ac:dyDescent="0.25">
      <c r="A188" s="59">
        <f>'AFORO-Boy.-Calle 43'!C982</f>
        <v>615</v>
      </c>
      <c r="B188" s="59">
        <f>'AFORO-Boy.-Calle 43'!D982</f>
        <v>630</v>
      </c>
      <c r="C188" s="60" t="str">
        <f>'AFORO-Boy.-Calle 43'!F982</f>
        <v>10(3)</v>
      </c>
      <c r="D188" s="60">
        <f>'AFORO-Boy.-Calle 43'!G982</f>
        <v>0</v>
      </c>
      <c r="E188" s="60">
        <f>'AFORO-Boy.-Calle 43'!H982</f>
        <v>0</v>
      </c>
      <c r="F188" s="60">
        <f>'AFORO-Boy.-Calle 43'!I982</f>
        <v>0</v>
      </c>
      <c r="G188" s="60">
        <f>'AFORO-Boy.-Calle 43'!J982</f>
        <v>0</v>
      </c>
    </row>
    <row r="189" spans="1:7" x14ac:dyDescent="0.25">
      <c r="A189" s="59">
        <f>'AFORO-Boy.-Calle 43'!C983</f>
        <v>630</v>
      </c>
      <c r="B189" s="59">
        <f>'AFORO-Boy.-Calle 43'!D983</f>
        <v>645</v>
      </c>
      <c r="C189" s="60" t="str">
        <f>'AFORO-Boy.-Calle 43'!F983</f>
        <v>10(3)</v>
      </c>
      <c r="D189" s="60">
        <f>'AFORO-Boy.-Calle 43'!G983</f>
        <v>0</v>
      </c>
      <c r="E189" s="60">
        <f>'AFORO-Boy.-Calle 43'!H983</f>
        <v>0</v>
      </c>
      <c r="F189" s="60">
        <f>'AFORO-Boy.-Calle 43'!I983</f>
        <v>0</v>
      </c>
      <c r="G189" s="60">
        <f>'AFORO-Boy.-Calle 43'!J983</f>
        <v>0</v>
      </c>
    </row>
    <row r="190" spans="1:7" x14ac:dyDescent="0.25">
      <c r="A190" s="59">
        <f>'AFORO-Boy.-Calle 43'!C984</f>
        <v>645</v>
      </c>
      <c r="B190" s="59">
        <f>'AFORO-Boy.-Calle 43'!D984</f>
        <v>700</v>
      </c>
      <c r="C190" s="60" t="str">
        <f>'AFORO-Boy.-Calle 43'!F984</f>
        <v>10(3)</v>
      </c>
      <c r="D190" s="60">
        <f>'AFORO-Boy.-Calle 43'!G984</f>
        <v>0</v>
      </c>
      <c r="E190" s="60">
        <f>'AFORO-Boy.-Calle 43'!H984</f>
        <v>0</v>
      </c>
      <c r="F190" s="60">
        <f>'AFORO-Boy.-Calle 43'!I984</f>
        <v>0</v>
      </c>
      <c r="G190" s="60">
        <f>'AFORO-Boy.-Calle 43'!J984</f>
        <v>0</v>
      </c>
    </row>
    <row r="191" spans="1:7" x14ac:dyDescent="0.25">
      <c r="A191" s="59">
        <f>'AFORO-Boy.-Calle 43'!C985</f>
        <v>700</v>
      </c>
      <c r="B191" s="59">
        <f>'AFORO-Boy.-Calle 43'!D985</f>
        <v>715</v>
      </c>
      <c r="C191" s="60" t="str">
        <f>'AFORO-Boy.-Calle 43'!F985</f>
        <v>10(3)</v>
      </c>
      <c r="D191" s="60">
        <f>'AFORO-Boy.-Calle 43'!G985</f>
        <v>0</v>
      </c>
      <c r="E191" s="60">
        <f>'AFORO-Boy.-Calle 43'!H985</f>
        <v>0</v>
      </c>
      <c r="F191" s="60">
        <f>'AFORO-Boy.-Calle 43'!I985</f>
        <v>0</v>
      </c>
      <c r="G191" s="60">
        <f>'AFORO-Boy.-Calle 43'!J985</f>
        <v>0</v>
      </c>
    </row>
    <row r="192" spans="1:7" x14ac:dyDescent="0.25">
      <c r="A192" s="59">
        <f>'AFORO-Boy.-Calle 43'!C986</f>
        <v>715</v>
      </c>
      <c r="B192" s="59">
        <f>'AFORO-Boy.-Calle 43'!D986</f>
        <v>730</v>
      </c>
      <c r="C192" s="60" t="str">
        <f>'AFORO-Boy.-Calle 43'!F986</f>
        <v>10(3)</v>
      </c>
      <c r="D192" s="60">
        <f>'AFORO-Boy.-Calle 43'!G986</f>
        <v>0</v>
      </c>
      <c r="E192" s="60">
        <f>'AFORO-Boy.-Calle 43'!H986</f>
        <v>0</v>
      </c>
      <c r="F192" s="60">
        <f>'AFORO-Boy.-Calle 43'!I986</f>
        <v>0</v>
      </c>
      <c r="G192" s="60">
        <f>'AFORO-Boy.-Calle 43'!J986</f>
        <v>0</v>
      </c>
    </row>
    <row r="193" spans="1:7" x14ac:dyDescent="0.25">
      <c r="A193" s="59">
        <f>'AFORO-Boy.-Calle 43'!C987</f>
        <v>730</v>
      </c>
      <c r="B193" s="59">
        <f>'AFORO-Boy.-Calle 43'!D987</f>
        <v>745</v>
      </c>
      <c r="C193" s="60" t="str">
        <f>'AFORO-Boy.-Calle 43'!F987</f>
        <v>10(3)</v>
      </c>
      <c r="D193" s="60">
        <f>'AFORO-Boy.-Calle 43'!G987</f>
        <v>0</v>
      </c>
      <c r="E193" s="60">
        <f>'AFORO-Boy.-Calle 43'!H987</f>
        <v>0</v>
      </c>
      <c r="F193" s="60">
        <f>'AFORO-Boy.-Calle 43'!I987</f>
        <v>0</v>
      </c>
      <c r="G193" s="60">
        <f>'AFORO-Boy.-Calle 43'!J987</f>
        <v>0</v>
      </c>
    </row>
    <row r="194" spans="1:7" x14ac:dyDescent="0.25">
      <c r="A194" s="59">
        <f>'AFORO-Boy.-Calle 43'!C988</f>
        <v>745</v>
      </c>
      <c r="B194" s="59">
        <f>'AFORO-Boy.-Calle 43'!D988</f>
        <v>800</v>
      </c>
      <c r="C194" s="60" t="str">
        <f>'AFORO-Boy.-Calle 43'!F988</f>
        <v>10(3)</v>
      </c>
      <c r="D194" s="60">
        <f>'AFORO-Boy.-Calle 43'!G988</f>
        <v>0</v>
      </c>
      <c r="E194" s="60">
        <f>'AFORO-Boy.-Calle 43'!H988</f>
        <v>0</v>
      </c>
      <c r="F194" s="60">
        <f>'AFORO-Boy.-Calle 43'!I988</f>
        <v>0</v>
      </c>
      <c r="G194" s="60">
        <f>'AFORO-Boy.-Calle 43'!J988</f>
        <v>0</v>
      </c>
    </row>
    <row r="195" spans="1:7" x14ac:dyDescent="0.25">
      <c r="A195" s="59">
        <f>'AFORO-Boy.-Calle 43'!C989</f>
        <v>800</v>
      </c>
      <c r="B195" s="59">
        <f>'AFORO-Boy.-Calle 43'!D989</f>
        <v>815</v>
      </c>
      <c r="C195" s="60" t="str">
        <f>'AFORO-Boy.-Calle 43'!F989</f>
        <v>10(3)</v>
      </c>
      <c r="D195" s="60">
        <f>'AFORO-Boy.-Calle 43'!G989</f>
        <v>0</v>
      </c>
      <c r="E195" s="60">
        <f>'AFORO-Boy.-Calle 43'!H989</f>
        <v>0</v>
      </c>
      <c r="F195" s="60">
        <f>'AFORO-Boy.-Calle 43'!I989</f>
        <v>0</v>
      </c>
      <c r="G195" s="60">
        <f>'AFORO-Boy.-Calle 43'!J989</f>
        <v>0</v>
      </c>
    </row>
    <row r="196" spans="1:7" x14ac:dyDescent="0.25">
      <c r="A196" s="59">
        <f>'AFORO-Boy.-Calle 43'!C990</f>
        <v>815</v>
      </c>
      <c r="B196" s="59">
        <f>'AFORO-Boy.-Calle 43'!D990</f>
        <v>830</v>
      </c>
      <c r="C196" s="60" t="str">
        <f>'AFORO-Boy.-Calle 43'!F990</f>
        <v>10(3)</v>
      </c>
      <c r="D196" s="60">
        <f>'AFORO-Boy.-Calle 43'!G990</f>
        <v>0</v>
      </c>
      <c r="E196" s="60">
        <f>'AFORO-Boy.-Calle 43'!H990</f>
        <v>0</v>
      </c>
      <c r="F196" s="60">
        <f>'AFORO-Boy.-Calle 43'!I990</f>
        <v>0</v>
      </c>
      <c r="G196" s="60">
        <f>'AFORO-Boy.-Calle 43'!J990</f>
        <v>0</v>
      </c>
    </row>
    <row r="197" spans="1:7" x14ac:dyDescent="0.25">
      <c r="A197" s="59">
        <f>'AFORO-Boy.-Calle 43'!C991</f>
        <v>830</v>
      </c>
      <c r="B197" s="59">
        <f>'AFORO-Boy.-Calle 43'!D991</f>
        <v>845</v>
      </c>
      <c r="C197" s="60" t="str">
        <f>'AFORO-Boy.-Calle 43'!F991</f>
        <v>10(3)</v>
      </c>
      <c r="D197" s="60">
        <f>'AFORO-Boy.-Calle 43'!G991</f>
        <v>0</v>
      </c>
      <c r="E197" s="60">
        <f>'AFORO-Boy.-Calle 43'!H991</f>
        <v>0</v>
      </c>
      <c r="F197" s="60">
        <f>'AFORO-Boy.-Calle 43'!I991</f>
        <v>0</v>
      </c>
      <c r="G197" s="60">
        <f>'AFORO-Boy.-Calle 43'!J991</f>
        <v>0</v>
      </c>
    </row>
    <row r="198" spans="1:7" x14ac:dyDescent="0.25">
      <c r="A198" s="59">
        <f>'AFORO-Boy.-Calle 43'!C992</f>
        <v>845</v>
      </c>
      <c r="B198" s="59">
        <f>'AFORO-Boy.-Calle 43'!D992</f>
        <v>900</v>
      </c>
      <c r="C198" s="60" t="str">
        <f>'AFORO-Boy.-Calle 43'!F992</f>
        <v>10(3)</v>
      </c>
      <c r="D198" s="60">
        <f>'AFORO-Boy.-Calle 43'!G992</f>
        <v>0</v>
      </c>
      <c r="E198" s="60">
        <f>'AFORO-Boy.-Calle 43'!H992</f>
        <v>0</v>
      </c>
      <c r="F198" s="60">
        <f>'AFORO-Boy.-Calle 43'!I992</f>
        <v>0</v>
      </c>
      <c r="G198" s="60">
        <f>'AFORO-Boy.-Calle 43'!J992</f>
        <v>0</v>
      </c>
    </row>
    <row r="199" spans="1:7" x14ac:dyDescent="0.25">
      <c r="A199" s="59">
        <f>'AFORO-Boy.-Calle 43'!C993</f>
        <v>900</v>
      </c>
      <c r="B199" s="59">
        <f>'AFORO-Boy.-Calle 43'!D993</f>
        <v>915</v>
      </c>
      <c r="C199" s="60" t="str">
        <f>'AFORO-Boy.-Calle 43'!F993</f>
        <v>10(3)</v>
      </c>
      <c r="D199" s="60">
        <f>'AFORO-Boy.-Calle 43'!G993</f>
        <v>0</v>
      </c>
      <c r="E199" s="60">
        <f>'AFORO-Boy.-Calle 43'!H993</f>
        <v>0</v>
      </c>
      <c r="F199" s="60">
        <f>'AFORO-Boy.-Calle 43'!I993</f>
        <v>0</v>
      </c>
      <c r="G199" s="60">
        <f>'AFORO-Boy.-Calle 43'!J993</f>
        <v>0</v>
      </c>
    </row>
    <row r="200" spans="1:7" x14ac:dyDescent="0.25">
      <c r="A200" s="59">
        <f>'AFORO-Boy.-Calle 43'!C994</f>
        <v>915</v>
      </c>
      <c r="B200" s="59">
        <f>'AFORO-Boy.-Calle 43'!D994</f>
        <v>930</v>
      </c>
      <c r="C200" s="60" t="str">
        <f>'AFORO-Boy.-Calle 43'!F994</f>
        <v>10(3)</v>
      </c>
      <c r="D200" s="60">
        <f>'AFORO-Boy.-Calle 43'!G994</f>
        <v>0</v>
      </c>
      <c r="E200" s="60">
        <f>'AFORO-Boy.-Calle 43'!H994</f>
        <v>0</v>
      </c>
      <c r="F200" s="60">
        <f>'AFORO-Boy.-Calle 43'!I994</f>
        <v>0</v>
      </c>
      <c r="G200" s="60">
        <f>'AFORO-Boy.-Calle 43'!J994</f>
        <v>0</v>
      </c>
    </row>
    <row r="201" spans="1:7" x14ac:dyDescent="0.25">
      <c r="A201" s="59">
        <f>'AFORO-Boy.-Calle 43'!C995</f>
        <v>930</v>
      </c>
      <c r="B201" s="59">
        <f>'AFORO-Boy.-Calle 43'!D995</f>
        <v>945</v>
      </c>
      <c r="C201" s="60" t="str">
        <f>'AFORO-Boy.-Calle 43'!F995</f>
        <v>10(3)</v>
      </c>
      <c r="D201" s="60">
        <f>'AFORO-Boy.-Calle 43'!G995</f>
        <v>0</v>
      </c>
      <c r="E201" s="60">
        <f>'AFORO-Boy.-Calle 43'!H995</f>
        <v>0</v>
      </c>
      <c r="F201" s="60">
        <f>'AFORO-Boy.-Calle 43'!I995</f>
        <v>0</v>
      </c>
      <c r="G201" s="60">
        <f>'AFORO-Boy.-Calle 43'!J995</f>
        <v>0</v>
      </c>
    </row>
    <row r="202" spans="1:7" x14ac:dyDescent="0.25">
      <c r="A202" s="59">
        <f>'AFORO-Boy.-Calle 43'!C996</f>
        <v>945</v>
      </c>
      <c r="B202" s="59">
        <f>'AFORO-Boy.-Calle 43'!D996</f>
        <v>1000</v>
      </c>
      <c r="C202" s="60" t="str">
        <f>'AFORO-Boy.-Calle 43'!F996</f>
        <v>10(3)</v>
      </c>
      <c r="D202" s="60">
        <f>'AFORO-Boy.-Calle 43'!G996</f>
        <v>0</v>
      </c>
      <c r="E202" s="60">
        <f>'AFORO-Boy.-Calle 43'!H996</f>
        <v>0</v>
      </c>
      <c r="F202" s="60">
        <f>'AFORO-Boy.-Calle 43'!I996</f>
        <v>0</v>
      </c>
      <c r="G202" s="60">
        <f>'AFORO-Boy.-Calle 43'!J996</f>
        <v>0</v>
      </c>
    </row>
    <row r="203" spans="1:7" x14ac:dyDescent="0.25">
      <c r="A203" s="59">
        <f>'AFORO-Boy.-Calle 43'!C997</f>
        <v>1000</v>
      </c>
      <c r="B203" s="59">
        <f>'AFORO-Boy.-Calle 43'!D997</f>
        <v>1015</v>
      </c>
      <c r="C203" s="60" t="str">
        <f>'AFORO-Boy.-Calle 43'!F997</f>
        <v>10(3)</v>
      </c>
      <c r="D203" s="60">
        <f>'AFORO-Boy.-Calle 43'!G997</f>
        <v>0</v>
      </c>
      <c r="E203" s="60">
        <f>'AFORO-Boy.-Calle 43'!H997</f>
        <v>0</v>
      </c>
      <c r="F203" s="60">
        <f>'AFORO-Boy.-Calle 43'!I997</f>
        <v>0</v>
      </c>
      <c r="G203" s="60">
        <f>'AFORO-Boy.-Calle 43'!J997</f>
        <v>0</v>
      </c>
    </row>
    <row r="204" spans="1:7" x14ac:dyDescent="0.25">
      <c r="A204" s="59">
        <f>'AFORO-Boy.-Calle 43'!C998</f>
        <v>1015</v>
      </c>
      <c r="B204" s="59">
        <f>'AFORO-Boy.-Calle 43'!D998</f>
        <v>1030</v>
      </c>
      <c r="C204" s="60" t="str">
        <f>'AFORO-Boy.-Calle 43'!F998</f>
        <v>10(3)</v>
      </c>
      <c r="D204" s="60">
        <f>'AFORO-Boy.-Calle 43'!G998</f>
        <v>0</v>
      </c>
      <c r="E204" s="60">
        <f>'AFORO-Boy.-Calle 43'!H998</f>
        <v>0</v>
      </c>
      <c r="F204" s="60">
        <f>'AFORO-Boy.-Calle 43'!I998</f>
        <v>0</v>
      </c>
      <c r="G204" s="60">
        <f>'AFORO-Boy.-Calle 43'!J998</f>
        <v>0</v>
      </c>
    </row>
    <row r="205" spans="1:7" x14ac:dyDescent="0.25">
      <c r="A205" s="59">
        <f>'AFORO-Boy.-Calle 43'!C999</f>
        <v>1030</v>
      </c>
      <c r="B205" s="59">
        <f>'AFORO-Boy.-Calle 43'!D999</f>
        <v>1045</v>
      </c>
      <c r="C205" s="60" t="str">
        <f>'AFORO-Boy.-Calle 43'!F999</f>
        <v>10(3)</v>
      </c>
      <c r="D205" s="60">
        <f>'AFORO-Boy.-Calle 43'!G999</f>
        <v>0</v>
      </c>
      <c r="E205" s="60">
        <f>'AFORO-Boy.-Calle 43'!H999</f>
        <v>0</v>
      </c>
      <c r="F205" s="60">
        <f>'AFORO-Boy.-Calle 43'!I999</f>
        <v>0</v>
      </c>
      <c r="G205" s="60">
        <f>'AFORO-Boy.-Calle 43'!J999</f>
        <v>0</v>
      </c>
    </row>
    <row r="206" spans="1:7" x14ac:dyDescent="0.25">
      <c r="A206" s="59">
        <f>'AFORO-Boy.-Calle 43'!C1000</f>
        <v>1045</v>
      </c>
      <c r="B206" s="59">
        <f>'AFORO-Boy.-Calle 43'!D1000</f>
        <v>1100</v>
      </c>
      <c r="C206" s="60" t="str">
        <f>'AFORO-Boy.-Calle 43'!F1000</f>
        <v>10(3)</v>
      </c>
      <c r="D206" s="60">
        <f>'AFORO-Boy.-Calle 43'!G1000</f>
        <v>0</v>
      </c>
      <c r="E206" s="60">
        <f>'AFORO-Boy.-Calle 43'!H1000</f>
        <v>0</v>
      </c>
      <c r="F206" s="60">
        <f>'AFORO-Boy.-Calle 43'!I1000</f>
        <v>0</v>
      </c>
      <c r="G206" s="60">
        <f>'AFORO-Boy.-Calle 43'!J1000</f>
        <v>0</v>
      </c>
    </row>
    <row r="207" spans="1:7" x14ac:dyDescent="0.25">
      <c r="A207" s="59">
        <f>'AFORO-Boy.-Calle 43'!C1001</f>
        <v>1100</v>
      </c>
      <c r="B207" s="59">
        <f>'AFORO-Boy.-Calle 43'!D1001</f>
        <v>1115</v>
      </c>
      <c r="C207" s="60" t="str">
        <f>'AFORO-Boy.-Calle 43'!F1001</f>
        <v>10(3)</v>
      </c>
      <c r="D207" s="60">
        <f>'AFORO-Boy.-Calle 43'!G1001</f>
        <v>0</v>
      </c>
      <c r="E207" s="60">
        <f>'AFORO-Boy.-Calle 43'!H1001</f>
        <v>0</v>
      </c>
      <c r="F207" s="60">
        <f>'AFORO-Boy.-Calle 43'!I1001</f>
        <v>0</v>
      </c>
      <c r="G207" s="60">
        <f>'AFORO-Boy.-Calle 43'!J1001</f>
        <v>0</v>
      </c>
    </row>
    <row r="208" spans="1:7" x14ac:dyDescent="0.25">
      <c r="A208" s="59">
        <f>'AFORO-Boy.-Calle 43'!C1002</f>
        <v>1115</v>
      </c>
      <c r="B208" s="59">
        <f>'AFORO-Boy.-Calle 43'!D1002</f>
        <v>1130</v>
      </c>
      <c r="C208" s="60" t="str">
        <f>'AFORO-Boy.-Calle 43'!F1002</f>
        <v>10(3)</v>
      </c>
      <c r="D208" s="60">
        <f>'AFORO-Boy.-Calle 43'!G1002</f>
        <v>0</v>
      </c>
      <c r="E208" s="60">
        <f>'AFORO-Boy.-Calle 43'!H1002</f>
        <v>0</v>
      </c>
      <c r="F208" s="60">
        <f>'AFORO-Boy.-Calle 43'!I1002</f>
        <v>0</v>
      </c>
      <c r="G208" s="60">
        <f>'AFORO-Boy.-Calle 43'!J1002</f>
        <v>0</v>
      </c>
    </row>
    <row r="209" spans="1:7" x14ac:dyDescent="0.25">
      <c r="A209" s="59">
        <f>'AFORO-Boy.-Calle 43'!C1003</f>
        <v>1130</v>
      </c>
      <c r="B209" s="59">
        <f>'AFORO-Boy.-Calle 43'!D1003</f>
        <v>1145</v>
      </c>
      <c r="C209" s="60" t="str">
        <f>'AFORO-Boy.-Calle 43'!F1003</f>
        <v>10(3)</v>
      </c>
      <c r="D209" s="60">
        <f>'AFORO-Boy.-Calle 43'!G1003</f>
        <v>0</v>
      </c>
      <c r="E209" s="60">
        <f>'AFORO-Boy.-Calle 43'!H1003</f>
        <v>0</v>
      </c>
      <c r="F209" s="60">
        <f>'AFORO-Boy.-Calle 43'!I1003</f>
        <v>0</v>
      </c>
      <c r="G209" s="60">
        <f>'AFORO-Boy.-Calle 43'!J1003</f>
        <v>0</v>
      </c>
    </row>
    <row r="210" spans="1:7" x14ac:dyDescent="0.25">
      <c r="A210" s="59">
        <f>'AFORO-Boy.-Calle 43'!C1004</f>
        <v>1145</v>
      </c>
      <c r="B210" s="59">
        <f>'AFORO-Boy.-Calle 43'!D1004</f>
        <v>1200</v>
      </c>
      <c r="C210" s="60" t="str">
        <f>'AFORO-Boy.-Calle 43'!F1004</f>
        <v>10(3)</v>
      </c>
      <c r="D210" s="60">
        <f>'AFORO-Boy.-Calle 43'!G1004</f>
        <v>0</v>
      </c>
      <c r="E210" s="60">
        <f>'AFORO-Boy.-Calle 43'!H1004</f>
        <v>0</v>
      </c>
      <c r="F210" s="60">
        <f>'AFORO-Boy.-Calle 43'!I1004</f>
        <v>0</v>
      </c>
      <c r="G210" s="60">
        <f>'AFORO-Boy.-Calle 43'!J1004</f>
        <v>0</v>
      </c>
    </row>
    <row r="211" spans="1:7" x14ac:dyDescent="0.25">
      <c r="A211" s="59">
        <f>'AFORO-Boy.-Calle 43'!C1005</f>
        <v>1200</v>
      </c>
      <c r="B211" s="59">
        <f>'AFORO-Boy.-Calle 43'!D1005</f>
        <v>1215</v>
      </c>
      <c r="C211" s="60" t="str">
        <f>'AFORO-Boy.-Calle 43'!F1005</f>
        <v>10(3)</v>
      </c>
      <c r="D211" s="60">
        <f>'AFORO-Boy.-Calle 43'!G1005</f>
        <v>0</v>
      </c>
      <c r="E211" s="60">
        <f>'AFORO-Boy.-Calle 43'!H1005</f>
        <v>0</v>
      </c>
      <c r="F211" s="60">
        <f>'AFORO-Boy.-Calle 43'!I1005</f>
        <v>0</v>
      </c>
      <c r="G211" s="60">
        <f>'AFORO-Boy.-Calle 43'!J1005</f>
        <v>0</v>
      </c>
    </row>
    <row r="212" spans="1:7" x14ac:dyDescent="0.25">
      <c r="A212" s="59">
        <f>'AFORO-Boy.-Calle 43'!C1006</f>
        <v>1215</v>
      </c>
      <c r="B212" s="59">
        <f>'AFORO-Boy.-Calle 43'!D1006</f>
        <v>1230</v>
      </c>
      <c r="C212" s="60" t="str">
        <f>'AFORO-Boy.-Calle 43'!F1006</f>
        <v>10(3)</v>
      </c>
      <c r="D212" s="60">
        <f>'AFORO-Boy.-Calle 43'!G1006</f>
        <v>0</v>
      </c>
      <c r="E212" s="60">
        <f>'AFORO-Boy.-Calle 43'!H1006</f>
        <v>0</v>
      </c>
      <c r="F212" s="60">
        <f>'AFORO-Boy.-Calle 43'!I1006</f>
        <v>0</v>
      </c>
      <c r="G212" s="60">
        <f>'AFORO-Boy.-Calle 43'!J1006</f>
        <v>0</v>
      </c>
    </row>
    <row r="213" spans="1:7" x14ac:dyDescent="0.25">
      <c r="A213" s="59">
        <f>'AFORO-Boy.-Calle 43'!C1007</f>
        <v>1230</v>
      </c>
      <c r="B213" s="59">
        <f>'AFORO-Boy.-Calle 43'!D1007</f>
        <v>1245</v>
      </c>
      <c r="C213" s="60" t="str">
        <f>'AFORO-Boy.-Calle 43'!F1007</f>
        <v>10(3)</v>
      </c>
      <c r="D213" s="60">
        <f>'AFORO-Boy.-Calle 43'!G1007</f>
        <v>0</v>
      </c>
      <c r="E213" s="60">
        <f>'AFORO-Boy.-Calle 43'!H1007</f>
        <v>0</v>
      </c>
      <c r="F213" s="60">
        <f>'AFORO-Boy.-Calle 43'!I1007</f>
        <v>0</v>
      </c>
      <c r="G213" s="60">
        <f>'AFORO-Boy.-Calle 43'!J1007</f>
        <v>0</v>
      </c>
    </row>
    <row r="214" spans="1:7" x14ac:dyDescent="0.25">
      <c r="A214" s="59">
        <f>'AFORO-Boy.-Calle 43'!C1008</f>
        <v>1245</v>
      </c>
      <c r="B214" s="59">
        <f>'AFORO-Boy.-Calle 43'!D1008</f>
        <v>1300</v>
      </c>
      <c r="C214" s="60" t="str">
        <f>'AFORO-Boy.-Calle 43'!F1008</f>
        <v>10(3)</v>
      </c>
      <c r="D214" s="60">
        <f>'AFORO-Boy.-Calle 43'!G1008</f>
        <v>0</v>
      </c>
      <c r="E214" s="60">
        <f>'AFORO-Boy.-Calle 43'!H1008</f>
        <v>0</v>
      </c>
      <c r="F214" s="60">
        <f>'AFORO-Boy.-Calle 43'!I1008</f>
        <v>0</v>
      </c>
      <c r="G214" s="60">
        <f>'AFORO-Boy.-Calle 43'!J1008</f>
        <v>0</v>
      </c>
    </row>
    <row r="215" spans="1:7" x14ac:dyDescent="0.25">
      <c r="A215" s="59">
        <f>'AFORO-Boy.-Calle 43'!C1009</f>
        <v>1300</v>
      </c>
      <c r="B215" s="59">
        <f>'AFORO-Boy.-Calle 43'!D1009</f>
        <v>1315</v>
      </c>
      <c r="C215" s="60" t="str">
        <f>'AFORO-Boy.-Calle 43'!F1009</f>
        <v>10(3)</v>
      </c>
      <c r="D215" s="60">
        <f>'AFORO-Boy.-Calle 43'!G1009</f>
        <v>0</v>
      </c>
      <c r="E215" s="60">
        <f>'AFORO-Boy.-Calle 43'!H1009</f>
        <v>0</v>
      </c>
      <c r="F215" s="60">
        <f>'AFORO-Boy.-Calle 43'!I1009</f>
        <v>0</v>
      </c>
      <c r="G215" s="60">
        <f>'AFORO-Boy.-Calle 43'!J1009</f>
        <v>0</v>
      </c>
    </row>
    <row r="216" spans="1:7" x14ac:dyDescent="0.25">
      <c r="A216" s="59">
        <f>'AFORO-Boy.-Calle 43'!C1010</f>
        <v>1315</v>
      </c>
      <c r="B216" s="59">
        <f>'AFORO-Boy.-Calle 43'!D1010</f>
        <v>1330</v>
      </c>
      <c r="C216" s="60" t="str">
        <f>'AFORO-Boy.-Calle 43'!F1010</f>
        <v>10(3)</v>
      </c>
      <c r="D216" s="60">
        <f>'AFORO-Boy.-Calle 43'!G1010</f>
        <v>0</v>
      </c>
      <c r="E216" s="60">
        <f>'AFORO-Boy.-Calle 43'!H1010</f>
        <v>0</v>
      </c>
      <c r="F216" s="60">
        <f>'AFORO-Boy.-Calle 43'!I1010</f>
        <v>0</v>
      </c>
      <c r="G216" s="60">
        <f>'AFORO-Boy.-Calle 43'!J1010</f>
        <v>0</v>
      </c>
    </row>
    <row r="217" spans="1:7" x14ac:dyDescent="0.25">
      <c r="A217" s="59">
        <f>'AFORO-Boy.-Calle 43'!C1011</f>
        <v>1330</v>
      </c>
      <c r="B217" s="59">
        <f>'AFORO-Boy.-Calle 43'!D1011</f>
        <v>1345</v>
      </c>
      <c r="C217" s="60" t="str">
        <f>'AFORO-Boy.-Calle 43'!F1011</f>
        <v>10(3)</v>
      </c>
      <c r="D217" s="60">
        <f>'AFORO-Boy.-Calle 43'!G1011</f>
        <v>0</v>
      </c>
      <c r="E217" s="60">
        <f>'AFORO-Boy.-Calle 43'!H1011</f>
        <v>0</v>
      </c>
      <c r="F217" s="60">
        <f>'AFORO-Boy.-Calle 43'!I1011</f>
        <v>0</v>
      </c>
      <c r="G217" s="60">
        <f>'AFORO-Boy.-Calle 43'!J1011</f>
        <v>0</v>
      </c>
    </row>
    <row r="218" spans="1:7" x14ac:dyDescent="0.25">
      <c r="A218" s="59">
        <f>'AFORO-Boy.-Calle 43'!C1012</f>
        <v>1345</v>
      </c>
      <c r="B218" s="59">
        <f>'AFORO-Boy.-Calle 43'!D1012</f>
        <v>1400</v>
      </c>
      <c r="C218" s="60" t="str">
        <f>'AFORO-Boy.-Calle 43'!F1012</f>
        <v>10(3)</v>
      </c>
      <c r="D218" s="60">
        <f>'AFORO-Boy.-Calle 43'!G1012</f>
        <v>0</v>
      </c>
      <c r="E218" s="60">
        <f>'AFORO-Boy.-Calle 43'!H1012</f>
        <v>0</v>
      </c>
      <c r="F218" s="60">
        <f>'AFORO-Boy.-Calle 43'!I1012</f>
        <v>0</v>
      </c>
      <c r="G218" s="60">
        <f>'AFORO-Boy.-Calle 43'!J1012</f>
        <v>0</v>
      </c>
    </row>
    <row r="219" spans="1:7" x14ac:dyDescent="0.25">
      <c r="A219" s="59">
        <f>'AFORO-Boy.-Calle 43'!C1013</f>
        <v>1400</v>
      </c>
      <c r="B219" s="59">
        <f>'AFORO-Boy.-Calle 43'!D1013</f>
        <v>1415</v>
      </c>
      <c r="C219" s="60" t="str">
        <f>'AFORO-Boy.-Calle 43'!F1013</f>
        <v>10(3)</v>
      </c>
      <c r="D219" s="60">
        <f>'AFORO-Boy.-Calle 43'!G1013</f>
        <v>0</v>
      </c>
      <c r="E219" s="60">
        <f>'AFORO-Boy.-Calle 43'!H1013</f>
        <v>0</v>
      </c>
      <c r="F219" s="60">
        <f>'AFORO-Boy.-Calle 43'!I1013</f>
        <v>0</v>
      </c>
      <c r="G219" s="60">
        <f>'AFORO-Boy.-Calle 43'!J1013</f>
        <v>0</v>
      </c>
    </row>
    <row r="220" spans="1:7" x14ac:dyDescent="0.25">
      <c r="A220" s="59">
        <f>'AFORO-Boy.-Calle 43'!C1014</f>
        <v>1415</v>
      </c>
      <c r="B220" s="59">
        <f>'AFORO-Boy.-Calle 43'!D1014</f>
        <v>1430</v>
      </c>
      <c r="C220" s="60" t="str">
        <f>'AFORO-Boy.-Calle 43'!F1014</f>
        <v>10(3)</v>
      </c>
      <c r="D220" s="60">
        <f>'AFORO-Boy.-Calle 43'!G1014</f>
        <v>0</v>
      </c>
      <c r="E220" s="60">
        <f>'AFORO-Boy.-Calle 43'!H1014</f>
        <v>0</v>
      </c>
      <c r="F220" s="60">
        <f>'AFORO-Boy.-Calle 43'!I1014</f>
        <v>0</v>
      </c>
      <c r="G220" s="60">
        <f>'AFORO-Boy.-Calle 43'!J1014</f>
        <v>0</v>
      </c>
    </row>
    <row r="221" spans="1:7" x14ac:dyDescent="0.25">
      <c r="A221" s="59">
        <f>'AFORO-Boy.-Calle 43'!C1015</f>
        <v>1430</v>
      </c>
      <c r="B221" s="59">
        <f>'AFORO-Boy.-Calle 43'!D1015</f>
        <v>1445</v>
      </c>
      <c r="C221" s="60" t="str">
        <f>'AFORO-Boy.-Calle 43'!F1015</f>
        <v>10(3)</v>
      </c>
      <c r="D221" s="60">
        <f>'AFORO-Boy.-Calle 43'!G1015</f>
        <v>0</v>
      </c>
      <c r="E221" s="60">
        <f>'AFORO-Boy.-Calle 43'!H1015</f>
        <v>0</v>
      </c>
      <c r="F221" s="60">
        <f>'AFORO-Boy.-Calle 43'!I1015</f>
        <v>0</v>
      </c>
      <c r="G221" s="60">
        <f>'AFORO-Boy.-Calle 43'!J1015</f>
        <v>0</v>
      </c>
    </row>
    <row r="222" spans="1:7" x14ac:dyDescent="0.25">
      <c r="A222" s="59">
        <f>'AFORO-Boy.-Calle 43'!C1016</f>
        <v>1445</v>
      </c>
      <c r="B222" s="59">
        <f>'AFORO-Boy.-Calle 43'!D1016</f>
        <v>1500</v>
      </c>
      <c r="C222" s="60" t="str">
        <f>'AFORO-Boy.-Calle 43'!F1016</f>
        <v>10(3)</v>
      </c>
      <c r="D222" s="60">
        <f>'AFORO-Boy.-Calle 43'!G1016</f>
        <v>0</v>
      </c>
      <c r="E222" s="60">
        <f>'AFORO-Boy.-Calle 43'!H1016</f>
        <v>0</v>
      </c>
      <c r="F222" s="60">
        <f>'AFORO-Boy.-Calle 43'!I1016</f>
        <v>0</v>
      </c>
      <c r="G222" s="60">
        <f>'AFORO-Boy.-Calle 43'!J1016</f>
        <v>0</v>
      </c>
    </row>
    <row r="223" spans="1:7" x14ac:dyDescent="0.25">
      <c r="A223" s="59">
        <f>'AFORO-Boy.-Calle 43'!C1017</f>
        <v>1500</v>
      </c>
      <c r="B223" s="59">
        <f>'AFORO-Boy.-Calle 43'!D1017</f>
        <v>1515</v>
      </c>
      <c r="C223" s="60" t="str">
        <f>'AFORO-Boy.-Calle 43'!F1017</f>
        <v>10(3)</v>
      </c>
      <c r="D223" s="60">
        <f>'AFORO-Boy.-Calle 43'!G1017</f>
        <v>0</v>
      </c>
      <c r="E223" s="60">
        <f>'AFORO-Boy.-Calle 43'!H1017</f>
        <v>0</v>
      </c>
      <c r="F223" s="60">
        <f>'AFORO-Boy.-Calle 43'!I1017</f>
        <v>0</v>
      </c>
      <c r="G223" s="60">
        <f>'AFORO-Boy.-Calle 43'!J1017</f>
        <v>0</v>
      </c>
    </row>
    <row r="224" spans="1:7" x14ac:dyDescent="0.25">
      <c r="A224" s="59">
        <f>'AFORO-Boy.-Calle 43'!C1018</f>
        <v>1515</v>
      </c>
      <c r="B224" s="59">
        <f>'AFORO-Boy.-Calle 43'!D1018</f>
        <v>1530</v>
      </c>
      <c r="C224" s="60" t="str">
        <f>'AFORO-Boy.-Calle 43'!F1018</f>
        <v>10(3)</v>
      </c>
      <c r="D224" s="60">
        <f>'AFORO-Boy.-Calle 43'!G1018</f>
        <v>0</v>
      </c>
      <c r="E224" s="60">
        <f>'AFORO-Boy.-Calle 43'!H1018</f>
        <v>0</v>
      </c>
      <c r="F224" s="60">
        <f>'AFORO-Boy.-Calle 43'!I1018</f>
        <v>0</v>
      </c>
      <c r="G224" s="60">
        <f>'AFORO-Boy.-Calle 43'!J1018</f>
        <v>0</v>
      </c>
    </row>
    <row r="225" spans="1:7" x14ac:dyDescent="0.25">
      <c r="A225" s="59">
        <f>'AFORO-Boy.-Calle 43'!C1019</f>
        <v>1530</v>
      </c>
      <c r="B225" s="59">
        <f>'AFORO-Boy.-Calle 43'!D1019</f>
        <v>1545</v>
      </c>
      <c r="C225" s="60" t="str">
        <f>'AFORO-Boy.-Calle 43'!F1019</f>
        <v>10(3)</v>
      </c>
      <c r="D225" s="60">
        <f>'AFORO-Boy.-Calle 43'!G1019</f>
        <v>0</v>
      </c>
      <c r="E225" s="60">
        <f>'AFORO-Boy.-Calle 43'!H1019</f>
        <v>0</v>
      </c>
      <c r="F225" s="60">
        <f>'AFORO-Boy.-Calle 43'!I1019</f>
        <v>0</v>
      </c>
      <c r="G225" s="60">
        <f>'AFORO-Boy.-Calle 43'!J1019</f>
        <v>0</v>
      </c>
    </row>
    <row r="226" spans="1:7" x14ac:dyDescent="0.25">
      <c r="A226" s="59">
        <f>'AFORO-Boy.-Calle 43'!C1020</f>
        <v>1545</v>
      </c>
      <c r="B226" s="59">
        <f>'AFORO-Boy.-Calle 43'!D1020</f>
        <v>1600</v>
      </c>
      <c r="C226" s="60" t="str">
        <f>'AFORO-Boy.-Calle 43'!F1020</f>
        <v>10(3)</v>
      </c>
      <c r="D226" s="60">
        <f>'AFORO-Boy.-Calle 43'!G1020</f>
        <v>0</v>
      </c>
      <c r="E226" s="60">
        <f>'AFORO-Boy.-Calle 43'!H1020</f>
        <v>0</v>
      </c>
      <c r="F226" s="60">
        <f>'AFORO-Boy.-Calle 43'!I1020</f>
        <v>0</v>
      </c>
      <c r="G226" s="60">
        <f>'AFORO-Boy.-Calle 43'!J1020</f>
        <v>0</v>
      </c>
    </row>
    <row r="227" spans="1:7" x14ac:dyDescent="0.25">
      <c r="A227" s="59">
        <f>'AFORO-Boy.-Calle 43'!C1021</f>
        <v>1600</v>
      </c>
      <c r="B227" s="59">
        <f>'AFORO-Boy.-Calle 43'!D1021</f>
        <v>1615</v>
      </c>
      <c r="C227" s="60" t="str">
        <f>'AFORO-Boy.-Calle 43'!F1021</f>
        <v>10(3)</v>
      </c>
      <c r="D227" s="60">
        <f>'AFORO-Boy.-Calle 43'!G1021</f>
        <v>0</v>
      </c>
      <c r="E227" s="60">
        <f>'AFORO-Boy.-Calle 43'!H1021</f>
        <v>0</v>
      </c>
      <c r="F227" s="60">
        <f>'AFORO-Boy.-Calle 43'!I1021</f>
        <v>0</v>
      </c>
      <c r="G227" s="60">
        <f>'AFORO-Boy.-Calle 43'!J1021</f>
        <v>0</v>
      </c>
    </row>
    <row r="228" spans="1:7" x14ac:dyDescent="0.25">
      <c r="A228" s="59">
        <f>'AFORO-Boy.-Calle 43'!C1022</f>
        <v>1615</v>
      </c>
      <c r="B228" s="59">
        <f>'AFORO-Boy.-Calle 43'!D1022</f>
        <v>1630</v>
      </c>
      <c r="C228" s="60" t="str">
        <f>'AFORO-Boy.-Calle 43'!F1022</f>
        <v>10(3)</v>
      </c>
      <c r="D228" s="60">
        <f>'AFORO-Boy.-Calle 43'!G1022</f>
        <v>0</v>
      </c>
      <c r="E228" s="60">
        <f>'AFORO-Boy.-Calle 43'!H1022</f>
        <v>0</v>
      </c>
      <c r="F228" s="60">
        <f>'AFORO-Boy.-Calle 43'!I1022</f>
        <v>0</v>
      </c>
      <c r="G228" s="60">
        <f>'AFORO-Boy.-Calle 43'!J1022</f>
        <v>0</v>
      </c>
    </row>
    <row r="229" spans="1:7" x14ac:dyDescent="0.25">
      <c r="A229" s="59">
        <f>'AFORO-Boy.-Calle 43'!C1023</f>
        <v>1630</v>
      </c>
      <c r="B229" s="59">
        <f>'AFORO-Boy.-Calle 43'!D1023</f>
        <v>1645</v>
      </c>
      <c r="C229" s="60" t="str">
        <f>'AFORO-Boy.-Calle 43'!F1023</f>
        <v>10(3)</v>
      </c>
      <c r="D229" s="60">
        <f>'AFORO-Boy.-Calle 43'!G1023</f>
        <v>0</v>
      </c>
      <c r="E229" s="60">
        <f>'AFORO-Boy.-Calle 43'!H1023</f>
        <v>0</v>
      </c>
      <c r="F229" s="60">
        <f>'AFORO-Boy.-Calle 43'!I1023</f>
        <v>0</v>
      </c>
      <c r="G229" s="60">
        <f>'AFORO-Boy.-Calle 43'!J1023</f>
        <v>0</v>
      </c>
    </row>
    <row r="230" spans="1:7" x14ac:dyDescent="0.25">
      <c r="A230" s="59">
        <f>'AFORO-Boy.-Calle 43'!C1024</f>
        <v>1645</v>
      </c>
      <c r="B230" s="59">
        <f>'AFORO-Boy.-Calle 43'!D1024</f>
        <v>1700</v>
      </c>
      <c r="C230" s="60" t="str">
        <f>'AFORO-Boy.-Calle 43'!F1024</f>
        <v>10(3)</v>
      </c>
      <c r="D230" s="60">
        <f>'AFORO-Boy.-Calle 43'!G1024</f>
        <v>0</v>
      </c>
      <c r="E230" s="60">
        <f>'AFORO-Boy.-Calle 43'!H1024</f>
        <v>0</v>
      </c>
      <c r="F230" s="60">
        <f>'AFORO-Boy.-Calle 43'!I1024</f>
        <v>0</v>
      </c>
      <c r="G230" s="60">
        <f>'AFORO-Boy.-Calle 43'!J1024</f>
        <v>0</v>
      </c>
    </row>
    <row r="231" spans="1:7" x14ac:dyDescent="0.25">
      <c r="A231" s="59">
        <f>'AFORO-Boy.-Calle 43'!C1025</f>
        <v>1700</v>
      </c>
      <c r="B231" s="59">
        <f>'AFORO-Boy.-Calle 43'!D1025</f>
        <v>1715</v>
      </c>
      <c r="C231" s="60" t="str">
        <f>'AFORO-Boy.-Calle 43'!F1025</f>
        <v>10(3)</v>
      </c>
      <c r="D231" s="60">
        <f>'AFORO-Boy.-Calle 43'!G1025</f>
        <v>0</v>
      </c>
      <c r="E231" s="60">
        <f>'AFORO-Boy.-Calle 43'!H1025</f>
        <v>0</v>
      </c>
      <c r="F231" s="60">
        <f>'AFORO-Boy.-Calle 43'!I1025</f>
        <v>0</v>
      </c>
      <c r="G231" s="60">
        <f>'AFORO-Boy.-Calle 43'!J1025</f>
        <v>0</v>
      </c>
    </row>
    <row r="232" spans="1:7" x14ac:dyDescent="0.25">
      <c r="A232" s="59">
        <f>'AFORO-Boy.-Calle 43'!C1026</f>
        <v>1715</v>
      </c>
      <c r="B232" s="59">
        <f>'AFORO-Boy.-Calle 43'!D1026</f>
        <v>1730</v>
      </c>
      <c r="C232" s="60" t="str">
        <f>'AFORO-Boy.-Calle 43'!F1026</f>
        <v>10(3)</v>
      </c>
      <c r="D232" s="60">
        <f>'AFORO-Boy.-Calle 43'!G1026</f>
        <v>0</v>
      </c>
      <c r="E232" s="60">
        <f>'AFORO-Boy.-Calle 43'!H1026</f>
        <v>0</v>
      </c>
      <c r="F232" s="60">
        <f>'AFORO-Boy.-Calle 43'!I1026</f>
        <v>0</v>
      </c>
      <c r="G232" s="60">
        <f>'AFORO-Boy.-Calle 43'!J1026</f>
        <v>0</v>
      </c>
    </row>
    <row r="233" spans="1:7" x14ac:dyDescent="0.25">
      <c r="A233" s="59">
        <f>'AFORO-Boy.-Calle 43'!C1027</f>
        <v>1730</v>
      </c>
      <c r="B233" s="59">
        <f>'AFORO-Boy.-Calle 43'!D1027</f>
        <v>1745</v>
      </c>
      <c r="C233" s="60" t="str">
        <f>'AFORO-Boy.-Calle 43'!F1027</f>
        <v>10(3)</v>
      </c>
      <c r="D233" s="60">
        <f>'AFORO-Boy.-Calle 43'!G1027</f>
        <v>0</v>
      </c>
      <c r="E233" s="60">
        <f>'AFORO-Boy.-Calle 43'!H1027</f>
        <v>0</v>
      </c>
      <c r="F233" s="60">
        <f>'AFORO-Boy.-Calle 43'!I1027</f>
        <v>0</v>
      </c>
      <c r="G233" s="60">
        <f>'AFORO-Boy.-Calle 43'!J1027</f>
        <v>0</v>
      </c>
    </row>
    <row r="234" spans="1:7" x14ac:dyDescent="0.25">
      <c r="A234" s="59">
        <f>'AFORO-Boy.-Calle 43'!C1028</f>
        <v>1745</v>
      </c>
      <c r="B234" s="59">
        <f>'AFORO-Boy.-Calle 43'!D1028</f>
        <v>1800</v>
      </c>
      <c r="C234" s="60" t="str">
        <f>'AFORO-Boy.-Calle 43'!F1028</f>
        <v>10(3)</v>
      </c>
      <c r="D234" s="60">
        <f>'AFORO-Boy.-Calle 43'!G1028</f>
        <v>0</v>
      </c>
      <c r="E234" s="60">
        <f>'AFORO-Boy.-Calle 43'!H1028</f>
        <v>0</v>
      </c>
      <c r="F234" s="60">
        <f>'AFORO-Boy.-Calle 43'!I1028</f>
        <v>0</v>
      </c>
      <c r="G234" s="60">
        <f>'AFORO-Boy.-Calle 43'!J1028</f>
        <v>0</v>
      </c>
    </row>
    <row r="235" spans="1:7" x14ac:dyDescent="0.25">
      <c r="A235" s="59">
        <f>'AFORO-Boy.-Calle 43'!C1029</f>
        <v>1800</v>
      </c>
      <c r="B235" s="59">
        <f>'AFORO-Boy.-Calle 43'!D1029</f>
        <v>1815</v>
      </c>
      <c r="C235" s="60" t="str">
        <f>'AFORO-Boy.-Calle 43'!F1029</f>
        <v>10(3)</v>
      </c>
      <c r="D235" s="60">
        <f>'AFORO-Boy.-Calle 43'!G1029</f>
        <v>0</v>
      </c>
      <c r="E235" s="60">
        <f>'AFORO-Boy.-Calle 43'!H1029</f>
        <v>0</v>
      </c>
      <c r="F235" s="60">
        <f>'AFORO-Boy.-Calle 43'!I1029</f>
        <v>0</v>
      </c>
      <c r="G235" s="60">
        <f>'AFORO-Boy.-Calle 43'!J1029</f>
        <v>0</v>
      </c>
    </row>
    <row r="236" spans="1:7" x14ac:dyDescent="0.25">
      <c r="A236" s="59">
        <f>'AFORO-Boy.-Calle 43'!C1030</f>
        <v>1815</v>
      </c>
      <c r="B236" s="59">
        <f>'AFORO-Boy.-Calle 43'!D1030</f>
        <v>1830</v>
      </c>
      <c r="C236" s="60" t="str">
        <f>'AFORO-Boy.-Calle 43'!F1030</f>
        <v>10(3)</v>
      </c>
      <c r="D236" s="60">
        <f>'AFORO-Boy.-Calle 43'!G1030</f>
        <v>0</v>
      </c>
      <c r="E236" s="60">
        <f>'AFORO-Boy.-Calle 43'!H1030</f>
        <v>0</v>
      </c>
      <c r="F236" s="60">
        <f>'AFORO-Boy.-Calle 43'!I1030</f>
        <v>0</v>
      </c>
      <c r="G236" s="60">
        <f>'AFORO-Boy.-Calle 43'!J1030</f>
        <v>0</v>
      </c>
    </row>
    <row r="237" spans="1:7" x14ac:dyDescent="0.25">
      <c r="A237" s="59">
        <f>'AFORO-Boy.-Calle 43'!C1031</f>
        <v>1830</v>
      </c>
      <c r="B237" s="59">
        <f>'AFORO-Boy.-Calle 43'!D1031</f>
        <v>1845</v>
      </c>
      <c r="C237" s="60" t="str">
        <f>'AFORO-Boy.-Calle 43'!F1031</f>
        <v>10(3)</v>
      </c>
      <c r="D237" s="60">
        <f>'AFORO-Boy.-Calle 43'!G1031</f>
        <v>0</v>
      </c>
      <c r="E237" s="60">
        <f>'AFORO-Boy.-Calle 43'!H1031</f>
        <v>0</v>
      </c>
      <c r="F237" s="60">
        <f>'AFORO-Boy.-Calle 43'!I1031</f>
        <v>0</v>
      </c>
      <c r="G237" s="60">
        <f>'AFORO-Boy.-Calle 43'!J1031</f>
        <v>0</v>
      </c>
    </row>
    <row r="238" spans="1:7" x14ac:dyDescent="0.25">
      <c r="A238" s="59">
        <f>'AFORO-Boy.-Calle 43'!C1032</f>
        <v>1845</v>
      </c>
      <c r="B238" s="59">
        <f>'AFORO-Boy.-Calle 43'!D1032</f>
        <v>1900</v>
      </c>
      <c r="C238" s="60" t="str">
        <f>'AFORO-Boy.-Calle 43'!F1032</f>
        <v>10(3)</v>
      </c>
      <c r="D238" s="60">
        <f>'AFORO-Boy.-Calle 43'!G1032</f>
        <v>0</v>
      </c>
      <c r="E238" s="60">
        <f>'AFORO-Boy.-Calle 43'!H1032</f>
        <v>0</v>
      </c>
      <c r="F238" s="60">
        <f>'AFORO-Boy.-Calle 43'!I1032</f>
        <v>0</v>
      </c>
      <c r="G238" s="60">
        <f>'AFORO-Boy.-Calle 43'!J1032</f>
        <v>0</v>
      </c>
    </row>
    <row r="239" spans="1:7" x14ac:dyDescent="0.25">
      <c r="A239" s="59">
        <f>'AFORO-Boy.-Calle 43'!C1033</f>
        <v>1900</v>
      </c>
      <c r="B239" s="59">
        <f>'AFORO-Boy.-Calle 43'!D1033</f>
        <v>1915</v>
      </c>
      <c r="C239" s="60" t="str">
        <f>'AFORO-Boy.-Calle 43'!F1033</f>
        <v>10(3)</v>
      </c>
      <c r="D239" s="60">
        <f>'AFORO-Boy.-Calle 43'!G1033</f>
        <v>0</v>
      </c>
      <c r="E239" s="60">
        <f>'AFORO-Boy.-Calle 43'!H1033</f>
        <v>0</v>
      </c>
      <c r="F239" s="60">
        <f>'AFORO-Boy.-Calle 43'!I1033</f>
        <v>0</v>
      </c>
      <c r="G239" s="60">
        <f>'AFORO-Boy.-Calle 43'!J1033</f>
        <v>0</v>
      </c>
    </row>
    <row r="240" spans="1:7" x14ac:dyDescent="0.25">
      <c r="A240" s="59">
        <f>'AFORO-Boy.-Calle 43'!C1034</f>
        <v>1915</v>
      </c>
      <c r="B240" s="59">
        <f>'AFORO-Boy.-Calle 43'!D1034</f>
        <v>1930</v>
      </c>
      <c r="C240" s="60" t="str">
        <f>'AFORO-Boy.-Calle 43'!F1034</f>
        <v>10(3)</v>
      </c>
      <c r="D240" s="60">
        <f>'AFORO-Boy.-Calle 43'!G1034</f>
        <v>0</v>
      </c>
      <c r="E240" s="60">
        <f>'AFORO-Boy.-Calle 43'!H1034</f>
        <v>0</v>
      </c>
      <c r="F240" s="60">
        <f>'AFORO-Boy.-Calle 43'!I1034</f>
        <v>0</v>
      </c>
      <c r="G240" s="60">
        <f>'AFORO-Boy.-Calle 43'!J1034</f>
        <v>0</v>
      </c>
    </row>
    <row r="241" spans="1:7" x14ac:dyDescent="0.25">
      <c r="A241" s="59">
        <f>'AFORO-Boy.-Calle 43'!C1035</f>
        <v>1930</v>
      </c>
      <c r="B241" s="59">
        <f>'AFORO-Boy.-Calle 43'!D1035</f>
        <v>1945</v>
      </c>
      <c r="C241" s="60" t="str">
        <f>'AFORO-Boy.-Calle 43'!F1035</f>
        <v>10(3)</v>
      </c>
      <c r="D241" s="60">
        <f>'AFORO-Boy.-Calle 43'!G1035</f>
        <v>0</v>
      </c>
      <c r="E241" s="60">
        <f>'AFORO-Boy.-Calle 43'!H1035</f>
        <v>0</v>
      </c>
      <c r="F241" s="60">
        <f>'AFORO-Boy.-Calle 43'!I1035</f>
        <v>0</v>
      </c>
      <c r="G241" s="60">
        <f>'AFORO-Boy.-Calle 43'!J1035</f>
        <v>0</v>
      </c>
    </row>
    <row r="242" spans="1:7" x14ac:dyDescent="0.25">
      <c r="A242" s="59">
        <f>'AFORO-Boy.-Calle 43'!C1036</f>
        <v>1945</v>
      </c>
      <c r="B242" s="59">
        <f>'AFORO-Boy.-Calle 43'!D1036</f>
        <v>2000</v>
      </c>
      <c r="C242" s="60" t="str">
        <f>'AFORO-Boy.-Calle 43'!F1036</f>
        <v>10(3)</v>
      </c>
      <c r="D242" s="60">
        <f>'AFORO-Boy.-Calle 43'!G1036</f>
        <v>0</v>
      </c>
      <c r="E242" s="60">
        <f>'AFORO-Boy.-Calle 43'!H1036</f>
        <v>0</v>
      </c>
      <c r="F242" s="60">
        <f>'AFORO-Boy.-Calle 43'!I1036</f>
        <v>0</v>
      </c>
      <c r="G242" s="60">
        <f>'AFORO-Boy.-Calle 43'!J1036</f>
        <v>0</v>
      </c>
    </row>
    <row r="243" spans="1:7" x14ac:dyDescent="0.25">
      <c r="A243" s="59"/>
    </row>
    <row r="244" spans="1:7" x14ac:dyDescent="0.25">
      <c r="A244" s="59"/>
    </row>
  </sheetData>
  <mergeCells count="17">
    <mergeCell ref="Q1:Q2"/>
    <mergeCell ref="A1:G1"/>
    <mergeCell ref="A2:B2"/>
    <mergeCell ref="J1:K2"/>
    <mergeCell ref="L1:L2"/>
    <mergeCell ref="M1:P1"/>
    <mergeCell ref="J3:J7"/>
    <mergeCell ref="K3:K7"/>
    <mergeCell ref="W3:W7"/>
    <mergeCell ref="J8:J12"/>
    <mergeCell ref="K8:K12"/>
    <mergeCell ref="W8:W12"/>
    <mergeCell ref="V13:W13"/>
    <mergeCell ref="Z1:AF1"/>
    <mergeCell ref="Z2:AA2"/>
    <mergeCell ref="R1:U1"/>
    <mergeCell ref="V1:W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358"/>
  <sheetViews>
    <sheetView zoomScale="40" zoomScaleNormal="40" workbookViewId="0">
      <selection activeCell="W20" sqref="W20"/>
    </sheetView>
  </sheetViews>
  <sheetFormatPr baseColWidth="10" defaultRowHeight="15" x14ac:dyDescent="0.25"/>
  <cols>
    <col min="10" max="23" width="9.7109375" customWidth="1"/>
  </cols>
  <sheetData>
    <row r="1" spans="1:32" ht="19.5" customHeight="1" thickBot="1" x14ac:dyDescent="0.3">
      <c r="A1" s="224" t="s">
        <v>55</v>
      </c>
      <c r="B1" s="225"/>
      <c r="C1" s="225"/>
      <c r="D1" s="225"/>
      <c r="E1" s="225"/>
      <c r="F1" s="225"/>
      <c r="G1" s="226"/>
      <c r="J1" s="250" t="str">
        <f>A2</f>
        <v>PERÍODO</v>
      </c>
      <c r="K1" s="259"/>
      <c r="L1" s="263" t="s">
        <v>17</v>
      </c>
      <c r="M1" s="259" t="s">
        <v>56</v>
      </c>
      <c r="N1" s="259"/>
      <c r="O1" s="259"/>
      <c r="P1" s="259"/>
      <c r="Q1" s="259" t="s">
        <v>57</v>
      </c>
      <c r="R1" s="259" t="s">
        <v>58</v>
      </c>
      <c r="S1" s="259"/>
      <c r="T1" s="259"/>
      <c r="U1" s="259"/>
      <c r="V1" s="259" t="s">
        <v>57</v>
      </c>
      <c r="W1" s="251"/>
      <c r="Z1" s="242" t="s">
        <v>76</v>
      </c>
      <c r="AA1" s="243"/>
      <c r="AB1" s="243"/>
      <c r="AC1" s="243"/>
      <c r="AD1" s="243"/>
      <c r="AE1" s="243"/>
      <c r="AF1" s="244"/>
    </row>
    <row r="2" spans="1:32" ht="15.75" thickBot="1" x14ac:dyDescent="0.3">
      <c r="A2" s="222" t="s">
        <v>16</v>
      </c>
      <c r="B2" s="223"/>
      <c r="C2" s="80" t="s">
        <v>17</v>
      </c>
      <c r="D2" s="79" t="s">
        <v>71</v>
      </c>
      <c r="E2" s="79" t="s">
        <v>72</v>
      </c>
      <c r="F2" s="79" t="s">
        <v>12</v>
      </c>
      <c r="G2" s="79" t="s">
        <v>13</v>
      </c>
      <c r="J2" s="262"/>
      <c r="K2" s="260"/>
      <c r="L2" s="264"/>
      <c r="M2" s="68" t="str">
        <f>D2</f>
        <v>AUTOS</v>
      </c>
      <c r="N2" s="69" t="str">
        <f>E2</f>
        <v>BUSES</v>
      </c>
      <c r="O2" s="69" t="str">
        <f>F2</f>
        <v>CAMIONES</v>
      </c>
      <c r="P2" s="69" t="str">
        <f>G2</f>
        <v>MOTOS</v>
      </c>
      <c r="Q2" s="260"/>
      <c r="R2" s="69" t="str">
        <f>M2</f>
        <v>AUTOS</v>
      </c>
      <c r="S2" s="69" t="str">
        <f>N2</f>
        <v>BUSES</v>
      </c>
      <c r="T2" s="69" t="str">
        <f>O2</f>
        <v>CAMIONES</v>
      </c>
      <c r="U2" s="69" t="str">
        <f>P2</f>
        <v>MOTOS</v>
      </c>
      <c r="V2" s="260"/>
      <c r="W2" s="261"/>
      <c r="Z2" s="209" t="s">
        <v>16</v>
      </c>
      <c r="AA2" s="210"/>
      <c r="AB2" s="151" t="s">
        <v>17</v>
      </c>
      <c r="AC2" s="151" t="s">
        <v>71</v>
      </c>
      <c r="AD2" s="151" t="s">
        <v>72</v>
      </c>
      <c r="AE2" s="151" t="s">
        <v>12</v>
      </c>
      <c r="AF2" s="152" t="s">
        <v>13</v>
      </c>
    </row>
    <row r="3" spans="1:32" x14ac:dyDescent="0.25">
      <c r="A3" s="59">
        <f>'AFORO-Boy.-Calle 43'!C317</f>
        <v>500</v>
      </c>
      <c r="B3" s="59">
        <f>'AFORO-Boy.-Calle 43'!D317</f>
        <v>515</v>
      </c>
      <c r="C3" s="67">
        <f>'AFORO-Boy.-Calle 43'!F317</f>
        <v>4</v>
      </c>
      <c r="D3" s="67">
        <f>'AFORO-Boy.-Calle 43'!G317</f>
        <v>0</v>
      </c>
      <c r="E3" s="67">
        <f>'AFORO-Boy.-Calle 43'!H317</f>
        <v>0</v>
      </c>
      <c r="F3" s="67">
        <f>'AFORO-Boy.-Calle 43'!I317</f>
        <v>0</v>
      </c>
      <c r="G3" s="67">
        <f>'AFORO-Boy.-Calle 43'!J317</f>
        <v>0</v>
      </c>
      <c r="J3" s="216">
        <f>A7</f>
        <v>600</v>
      </c>
      <c r="K3" s="217">
        <f>B22</f>
        <v>1000</v>
      </c>
      <c r="L3" s="149">
        <f>C7</f>
        <v>4</v>
      </c>
      <c r="M3" s="71">
        <f>IF($C$7&gt;0,SUM(D7:D22))</f>
        <v>0</v>
      </c>
      <c r="N3" s="71">
        <f t="shared" ref="N3:P3" si="0">IF($C$7&gt;0,SUM(E7:E22))</f>
        <v>0</v>
      </c>
      <c r="O3" s="71">
        <f t="shared" si="0"/>
        <v>0</v>
      </c>
      <c r="P3" s="71">
        <f t="shared" si="0"/>
        <v>0</v>
      </c>
      <c r="Q3" s="71">
        <f>SUM(M3:P3)</f>
        <v>0</v>
      </c>
      <c r="R3" s="72" t="e">
        <f t="shared" ref="R3:V4" si="1">M3/$Q$13*100</f>
        <v>#DIV/0!</v>
      </c>
      <c r="S3" s="72" t="e">
        <f t="shared" si="1"/>
        <v>#DIV/0!</v>
      </c>
      <c r="T3" s="72" t="e">
        <f t="shared" si="1"/>
        <v>#DIV/0!</v>
      </c>
      <c r="U3" s="72" t="e">
        <f t="shared" si="1"/>
        <v>#DIV/0!</v>
      </c>
      <c r="V3" s="72" t="e">
        <f t="shared" si="1"/>
        <v>#DIV/0!</v>
      </c>
      <c r="W3" s="221" t="e">
        <f>SUM(V3:V7)</f>
        <v>#DIV/0!</v>
      </c>
      <c r="Z3" s="81">
        <f>A63</f>
        <v>500</v>
      </c>
      <c r="AA3" s="82">
        <f>B63</f>
        <v>515</v>
      </c>
      <c r="AB3" s="34">
        <f>C3</f>
        <v>4</v>
      </c>
      <c r="AC3" s="34">
        <f>D3+D183+D63+D123</f>
        <v>0</v>
      </c>
      <c r="AD3" s="34">
        <f>E3+E183+E63+E123</f>
        <v>0</v>
      </c>
      <c r="AE3" s="34">
        <f t="shared" ref="AE3:AF18" si="2">F3+F183+F63+F123</f>
        <v>0</v>
      </c>
      <c r="AF3" s="34">
        <f t="shared" si="2"/>
        <v>0</v>
      </c>
    </row>
    <row r="4" spans="1:32" x14ac:dyDescent="0.25">
      <c r="A4" s="59">
        <f>'AFORO-Boy.-Calle 43'!C318</f>
        <v>515</v>
      </c>
      <c r="B4" s="59">
        <f>'AFORO-Boy.-Calle 43'!D318</f>
        <v>530</v>
      </c>
      <c r="C4" s="67">
        <f>'AFORO-Boy.-Calle 43'!F318</f>
        <v>4</v>
      </c>
      <c r="D4" s="67">
        <f>'AFORO-Boy.-Calle 43'!G318</f>
        <v>0</v>
      </c>
      <c r="E4" s="67">
        <f>'AFORO-Boy.-Calle 43'!H318</f>
        <v>0</v>
      </c>
      <c r="F4" s="67">
        <f>'AFORO-Boy.-Calle 43'!I318</f>
        <v>0</v>
      </c>
      <c r="G4" s="67">
        <f>'AFORO-Boy.-Calle 43'!J318</f>
        <v>0</v>
      </c>
      <c r="J4" s="216"/>
      <c r="K4" s="217"/>
      <c r="L4" s="149">
        <f>C64</f>
        <v>8</v>
      </c>
      <c r="M4" s="71">
        <f>IF($C$64&gt;0,SUM(D64:D79)," ")</f>
        <v>0</v>
      </c>
      <c r="N4" s="71">
        <f>IF($C$59&gt;0,SUM(E59:E75)," ")</f>
        <v>0</v>
      </c>
      <c r="O4" s="71">
        <f>IF($C$59&gt;0,SUM(F59:F75)," ")</f>
        <v>0</v>
      </c>
      <c r="P4" s="71">
        <f>IF($C$59&gt;0,SUM(G59:G75)," ")</f>
        <v>0</v>
      </c>
      <c r="Q4" s="71">
        <f t="shared" ref="Q4:Q7" si="3">SUM(M4:P4)</f>
        <v>0</v>
      </c>
      <c r="R4" s="72" t="e">
        <f t="shared" si="1"/>
        <v>#DIV/0!</v>
      </c>
      <c r="S4" s="72" t="e">
        <f t="shared" si="1"/>
        <v>#DIV/0!</v>
      </c>
      <c r="T4" s="72" t="e">
        <f t="shared" si="1"/>
        <v>#DIV/0!</v>
      </c>
      <c r="U4" s="72" t="e">
        <f t="shared" si="1"/>
        <v>#DIV/0!</v>
      </c>
      <c r="V4" s="72" t="e">
        <f t="shared" si="1"/>
        <v>#DIV/0!</v>
      </c>
      <c r="W4" s="221"/>
      <c r="Z4" s="81">
        <f t="shared" ref="Z4:AA19" si="4">A64</f>
        <v>515</v>
      </c>
      <c r="AA4" s="82">
        <f t="shared" si="4"/>
        <v>530</v>
      </c>
      <c r="AB4" s="34">
        <f t="shared" ref="AB4:AB62" si="5">C4</f>
        <v>4</v>
      </c>
      <c r="AC4" s="34">
        <f t="shared" ref="AC4:AF19" si="6">D4+D184+D64+D124</f>
        <v>0</v>
      </c>
      <c r="AD4" s="34">
        <f t="shared" si="6"/>
        <v>0</v>
      </c>
      <c r="AE4" s="34">
        <f t="shared" si="2"/>
        <v>0</v>
      </c>
      <c r="AF4" s="34">
        <f t="shared" si="2"/>
        <v>0</v>
      </c>
    </row>
    <row r="5" spans="1:32" x14ac:dyDescent="0.25">
      <c r="A5" s="59">
        <f>'AFORO-Boy.-Calle 43'!C319</f>
        <v>530</v>
      </c>
      <c r="B5" s="59">
        <f>'AFORO-Boy.-Calle 43'!D319</f>
        <v>545</v>
      </c>
      <c r="C5" s="67">
        <f>'AFORO-Boy.-Calle 43'!F319</f>
        <v>4</v>
      </c>
      <c r="D5" s="67">
        <f>'AFORO-Boy.-Calle 43'!G319</f>
        <v>0</v>
      </c>
      <c r="E5" s="67">
        <f>'AFORO-Boy.-Calle 43'!H319</f>
        <v>0</v>
      </c>
      <c r="F5" s="67">
        <f>'AFORO-Boy.-Calle 43'!I319</f>
        <v>0</v>
      </c>
      <c r="G5" s="67">
        <f>'AFORO-Boy.-Calle 43'!J319</f>
        <v>0</v>
      </c>
      <c r="J5" s="216"/>
      <c r="K5" s="217"/>
      <c r="L5" s="150" t="str">
        <f>C124</f>
        <v>9(4)</v>
      </c>
      <c r="M5" s="71">
        <f>IF($C$124&gt;0,SUM(D124:D139))</f>
        <v>0</v>
      </c>
      <c r="N5" s="71">
        <f t="shared" ref="N5:O5" si="7">IF($C$124&gt;0,SUM(E124:E139))</f>
        <v>0</v>
      </c>
      <c r="O5" s="71">
        <f t="shared" si="7"/>
        <v>0</v>
      </c>
      <c r="P5" s="71">
        <f>IF($C$124&gt;0,SUM(G124:G139))</f>
        <v>0</v>
      </c>
      <c r="Q5" s="71">
        <f>SUM(M5:P5)</f>
        <v>0</v>
      </c>
      <c r="R5" s="72" t="e">
        <f t="shared" ref="R5:V7" si="8">M5/$Q$13*100</f>
        <v>#DIV/0!</v>
      </c>
      <c r="S5" s="72" t="e">
        <f t="shared" si="8"/>
        <v>#DIV/0!</v>
      </c>
      <c r="T5" s="72" t="e">
        <f t="shared" si="8"/>
        <v>#DIV/0!</v>
      </c>
      <c r="U5" s="72" t="e">
        <f t="shared" si="8"/>
        <v>#DIV/0!</v>
      </c>
      <c r="V5" s="72" t="e">
        <f t="shared" si="8"/>
        <v>#DIV/0!</v>
      </c>
      <c r="W5" s="221"/>
      <c r="Z5" s="81">
        <f t="shared" si="4"/>
        <v>530</v>
      </c>
      <c r="AA5" s="82">
        <f t="shared" si="4"/>
        <v>545</v>
      </c>
      <c r="AB5" s="34">
        <f t="shared" si="5"/>
        <v>4</v>
      </c>
      <c r="AC5" s="34">
        <f t="shared" si="6"/>
        <v>0</v>
      </c>
      <c r="AD5" s="34">
        <f t="shared" si="6"/>
        <v>0</v>
      </c>
      <c r="AE5" s="34">
        <f t="shared" si="2"/>
        <v>0</v>
      </c>
      <c r="AF5" s="34">
        <f t="shared" si="2"/>
        <v>0</v>
      </c>
    </row>
    <row r="6" spans="1:32" x14ac:dyDescent="0.25">
      <c r="A6" s="59">
        <f>'AFORO-Boy.-Calle 43'!C320</f>
        <v>545</v>
      </c>
      <c r="B6" s="59">
        <f>'AFORO-Boy.-Calle 43'!D320</f>
        <v>600</v>
      </c>
      <c r="C6" s="67">
        <f>'AFORO-Boy.-Calle 43'!F320</f>
        <v>4</v>
      </c>
      <c r="D6" s="67">
        <f>'AFORO-Boy.-Calle 43'!G320</f>
        <v>0</v>
      </c>
      <c r="E6" s="67">
        <f>'AFORO-Boy.-Calle 43'!H320</f>
        <v>0</v>
      </c>
      <c r="F6" s="67">
        <f>'AFORO-Boy.-Calle 43'!I320</f>
        <v>0</v>
      </c>
      <c r="G6" s="67">
        <f>'AFORO-Boy.-Calle 43'!J320</f>
        <v>0</v>
      </c>
      <c r="J6" s="216"/>
      <c r="K6" s="217"/>
      <c r="L6" s="150" t="str">
        <f>C184</f>
        <v>10(4)</v>
      </c>
      <c r="M6" s="71">
        <f>IF($C$184&gt;0,SUM(D184:D199)," ")</f>
        <v>0</v>
      </c>
      <c r="N6" s="71">
        <f t="shared" ref="N6:P6" si="9">IF($C$184&gt;0,SUM(E184:E199)," ")</f>
        <v>0</v>
      </c>
      <c r="O6" s="71">
        <f t="shared" si="9"/>
        <v>0</v>
      </c>
      <c r="P6" s="71">
        <f t="shared" si="9"/>
        <v>0</v>
      </c>
      <c r="Q6" s="71">
        <f t="shared" si="3"/>
        <v>0</v>
      </c>
      <c r="R6" s="72" t="e">
        <f t="shared" si="8"/>
        <v>#DIV/0!</v>
      </c>
      <c r="S6" s="72" t="e">
        <f t="shared" si="8"/>
        <v>#DIV/0!</v>
      </c>
      <c r="T6" s="72" t="e">
        <f t="shared" si="8"/>
        <v>#DIV/0!</v>
      </c>
      <c r="U6" s="72" t="e">
        <f t="shared" si="8"/>
        <v>#DIV/0!</v>
      </c>
      <c r="V6" s="72" t="e">
        <f t="shared" si="8"/>
        <v>#DIV/0!</v>
      </c>
      <c r="W6" s="221"/>
      <c r="Z6" s="81">
        <f t="shared" si="4"/>
        <v>545</v>
      </c>
      <c r="AA6" s="82">
        <f t="shared" si="4"/>
        <v>600</v>
      </c>
      <c r="AB6" s="34">
        <f t="shared" si="5"/>
        <v>4</v>
      </c>
      <c r="AC6" s="34">
        <f t="shared" si="6"/>
        <v>0</v>
      </c>
      <c r="AD6" s="34">
        <f t="shared" si="6"/>
        <v>0</v>
      </c>
      <c r="AE6" s="34">
        <f t="shared" si="2"/>
        <v>0</v>
      </c>
      <c r="AF6" s="34">
        <f t="shared" si="2"/>
        <v>0</v>
      </c>
    </row>
    <row r="7" spans="1:32" x14ac:dyDescent="0.25">
      <c r="A7" s="59">
        <f>'AFORO-Boy.-Calle 43'!C321</f>
        <v>600</v>
      </c>
      <c r="B7" s="59">
        <f>'AFORO-Boy.-Calle 43'!D321</f>
        <v>615</v>
      </c>
      <c r="C7" s="67">
        <f>'AFORO-Boy.-Calle 43'!F321</f>
        <v>4</v>
      </c>
      <c r="D7" s="67">
        <f>'AFORO-Boy.-Calle 43'!G321</f>
        <v>0</v>
      </c>
      <c r="E7" s="67">
        <f>'AFORO-Boy.-Calle 43'!H321</f>
        <v>0</v>
      </c>
      <c r="F7" s="67">
        <f>'AFORO-Boy.-Calle 43'!I321</f>
        <v>0</v>
      </c>
      <c r="G7" s="67">
        <f>'AFORO-Boy.-Calle 43'!J321</f>
        <v>0</v>
      </c>
      <c r="J7" s="216"/>
      <c r="K7" s="217"/>
      <c r="L7" s="150">
        <f>C244</f>
        <v>0</v>
      </c>
      <c r="M7" s="71" t="str">
        <f>IF($C$244&gt;0,SUM(D244:D259),"No presenta Carril Rapido (B)")</f>
        <v>No presenta Carril Rapido (B)</v>
      </c>
      <c r="N7" s="71" t="str">
        <f>IF($C$244&gt;0,SUM(E244:E259),"No presenta Carril Rapido (B)")</f>
        <v>No presenta Carril Rapido (B)</v>
      </c>
      <c r="O7" s="71" t="str">
        <f>IF($C$244&gt;0,SUM(F244:F259),"No presenta Carril Rapido (B)")</f>
        <v>No presenta Carril Rapido (B)</v>
      </c>
      <c r="P7" s="71" t="str">
        <f>IF($C$244&gt;0,SUM(G244:G259),"No presenta Carril Rapido (B)")</f>
        <v>No presenta Carril Rapido (B)</v>
      </c>
      <c r="Q7" s="71">
        <f t="shared" si="3"/>
        <v>0</v>
      </c>
      <c r="R7" s="72" t="e">
        <f>M7/$Q$13*100</f>
        <v>#VALUE!</v>
      </c>
      <c r="S7" s="72" t="e">
        <f t="shared" si="8"/>
        <v>#VALUE!</v>
      </c>
      <c r="T7" s="72" t="e">
        <f t="shared" si="8"/>
        <v>#VALUE!</v>
      </c>
      <c r="U7" s="72" t="e">
        <f t="shared" si="8"/>
        <v>#VALUE!</v>
      </c>
      <c r="V7" s="72" t="e">
        <f t="shared" si="8"/>
        <v>#DIV/0!</v>
      </c>
      <c r="W7" s="221"/>
      <c r="Z7" s="81">
        <f t="shared" si="4"/>
        <v>600</v>
      </c>
      <c r="AA7" s="82">
        <f t="shared" si="4"/>
        <v>615</v>
      </c>
      <c r="AB7" s="34">
        <f t="shared" si="5"/>
        <v>4</v>
      </c>
      <c r="AC7" s="34">
        <f t="shared" si="6"/>
        <v>0</v>
      </c>
      <c r="AD7" s="34">
        <f t="shared" si="6"/>
        <v>0</v>
      </c>
      <c r="AE7" s="34">
        <f t="shared" si="2"/>
        <v>0</v>
      </c>
      <c r="AF7" s="34">
        <f t="shared" si="2"/>
        <v>0</v>
      </c>
    </row>
    <row r="8" spans="1:32" x14ac:dyDescent="0.25">
      <c r="A8" s="59">
        <f>'AFORO-Boy.-Calle 43'!C322</f>
        <v>615</v>
      </c>
      <c r="B8" s="59">
        <f>'AFORO-Boy.-Calle 43'!D322</f>
        <v>630</v>
      </c>
      <c r="C8" s="67">
        <f>'AFORO-Boy.-Calle 43'!F322</f>
        <v>4</v>
      </c>
      <c r="D8" s="67">
        <f>'AFORO-Boy.-Calle 43'!G322</f>
        <v>0</v>
      </c>
      <c r="E8" s="67">
        <f>'AFORO-Boy.-Calle 43'!H322</f>
        <v>0</v>
      </c>
      <c r="F8" s="67">
        <f>'AFORO-Boy.-Calle 43'!I322</f>
        <v>0</v>
      </c>
      <c r="G8" s="67">
        <f>'AFORO-Boy.-Calle 43'!J322</f>
        <v>0</v>
      </c>
      <c r="J8" s="216">
        <f>A47</f>
        <v>1600</v>
      </c>
      <c r="K8" s="217">
        <f>B62</f>
        <v>2000</v>
      </c>
      <c r="L8" s="70">
        <f>C47</f>
        <v>4</v>
      </c>
      <c r="M8" s="71">
        <f>IF($C$47&gt;0,SUM(D47:D62))</f>
        <v>0</v>
      </c>
      <c r="N8" s="71">
        <f>IF($C$47&gt;0,SUM(E47:E62))</f>
        <v>0</v>
      </c>
      <c r="O8" s="71">
        <f>IF($C$47&gt;0,SUM(F47:F62))</f>
        <v>0</v>
      </c>
      <c r="P8" s="71">
        <f>IF($C$47&gt;0,SUM(G47:G62))</f>
        <v>0</v>
      </c>
      <c r="Q8" s="71">
        <f>SUM(M8:P8)</f>
        <v>0</v>
      </c>
      <c r="R8" s="72" t="e">
        <f>M8/$Q$13*100</f>
        <v>#DIV/0!</v>
      </c>
      <c r="S8" s="72" t="e">
        <f t="shared" ref="S8:V9" si="10">N8/$Q$13*100</f>
        <v>#DIV/0!</v>
      </c>
      <c r="T8" s="72" t="e">
        <f t="shared" si="10"/>
        <v>#DIV/0!</v>
      </c>
      <c r="U8" s="72" t="e">
        <f t="shared" si="10"/>
        <v>#DIV/0!</v>
      </c>
      <c r="V8" s="72" t="e">
        <f t="shared" si="10"/>
        <v>#DIV/0!</v>
      </c>
      <c r="W8" s="221" t="e">
        <f>SUM(V8:V9)</f>
        <v>#DIV/0!</v>
      </c>
      <c r="Z8" s="81">
        <f t="shared" si="4"/>
        <v>615</v>
      </c>
      <c r="AA8" s="82">
        <f t="shared" si="4"/>
        <v>630</v>
      </c>
      <c r="AB8" s="34">
        <f t="shared" si="5"/>
        <v>4</v>
      </c>
      <c r="AC8" s="34">
        <f t="shared" si="6"/>
        <v>0</v>
      </c>
      <c r="AD8" s="34">
        <f t="shared" si="6"/>
        <v>0</v>
      </c>
      <c r="AE8" s="34">
        <f t="shared" si="2"/>
        <v>0</v>
      </c>
      <c r="AF8" s="34">
        <f t="shared" si="2"/>
        <v>0</v>
      </c>
    </row>
    <row r="9" spans="1:32" x14ac:dyDescent="0.25">
      <c r="A9" s="59">
        <f>'AFORO-Boy.-Calle 43'!C323</f>
        <v>630</v>
      </c>
      <c r="B9" s="59">
        <f>'AFORO-Boy.-Calle 43'!D323</f>
        <v>645</v>
      </c>
      <c r="C9" s="67">
        <f>'AFORO-Boy.-Calle 43'!F323</f>
        <v>4</v>
      </c>
      <c r="D9" s="67">
        <f>'AFORO-Boy.-Calle 43'!G323</f>
        <v>0</v>
      </c>
      <c r="E9" s="67">
        <f>'AFORO-Boy.-Calle 43'!H323</f>
        <v>0</v>
      </c>
      <c r="F9" s="67">
        <f>'AFORO-Boy.-Calle 43'!I323</f>
        <v>0</v>
      </c>
      <c r="G9" s="67">
        <f>'AFORO-Boy.-Calle 43'!J323</f>
        <v>0</v>
      </c>
      <c r="J9" s="216"/>
      <c r="K9" s="217"/>
      <c r="L9" s="70">
        <f>C104</f>
        <v>8</v>
      </c>
      <c r="M9" s="71">
        <f>IF($C$104&gt;0,SUM(D104:D119)," ")</f>
        <v>0</v>
      </c>
      <c r="N9" s="71">
        <f>IF($C$104&gt;0,SUM(E104:E119)," ")</f>
        <v>0</v>
      </c>
      <c r="O9" s="71">
        <f>IF($C$104&gt;0,SUM(F104:F119)," ")</f>
        <v>0</v>
      </c>
      <c r="P9" s="71">
        <f>IF($C$104&gt;0,SUM(G104:G119)," ")</f>
        <v>0</v>
      </c>
      <c r="Q9" s="71">
        <f>SUM(M9:P9)</f>
        <v>0</v>
      </c>
      <c r="R9" s="72" t="e">
        <f>M9/$Q$13*100</f>
        <v>#DIV/0!</v>
      </c>
      <c r="S9" s="72" t="e">
        <f t="shared" si="10"/>
        <v>#DIV/0!</v>
      </c>
      <c r="T9" s="72" t="e">
        <f t="shared" si="10"/>
        <v>#DIV/0!</v>
      </c>
      <c r="U9" s="72" t="e">
        <f t="shared" si="10"/>
        <v>#DIV/0!</v>
      </c>
      <c r="V9" s="72" t="e">
        <f t="shared" si="10"/>
        <v>#DIV/0!</v>
      </c>
      <c r="W9" s="221"/>
      <c r="Z9" s="81">
        <f t="shared" si="4"/>
        <v>630</v>
      </c>
      <c r="AA9" s="82">
        <f t="shared" si="4"/>
        <v>645</v>
      </c>
      <c r="AB9" s="34">
        <f t="shared" si="5"/>
        <v>4</v>
      </c>
      <c r="AC9" s="34">
        <f t="shared" si="6"/>
        <v>0</v>
      </c>
      <c r="AD9" s="34">
        <f t="shared" si="6"/>
        <v>0</v>
      </c>
      <c r="AE9" s="34">
        <f t="shared" si="2"/>
        <v>0</v>
      </c>
      <c r="AF9" s="34">
        <f t="shared" si="2"/>
        <v>0</v>
      </c>
    </row>
    <row r="10" spans="1:32" x14ac:dyDescent="0.25">
      <c r="A10" s="59">
        <f>'AFORO-Boy.-Calle 43'!C324</f>
        <v>645</v>
      </c>
      <c r="B10" s="59">
        <f>'AFORO-Boy.-Calle 43'!D324</f>
        <v>700</v>
      </c>
      <c r="C10" s="67">
        <f>'AFORO-Boy.-Calle 43'!F324</f>
        <v>4</v>
      </c>
      <c r="D10" s="67">
        <f>'AFORO-Boy.-Calle 43'!G324</f>
        <v>0</v>
      </c>
      <c r="E10" s="67">
        <f>'AFORO-Boy.-Calle 43'!H324</f>
        <v>0</v>
      </c>
      <c r="F10" s="67">
        <f>'AFORO-Boy.-Calle 43'!I324</f>
        <v>0</v>
      </c>
      <c r="G10" s="67">
        <f>'AFORO-Boy.-Calle 43'!J324</f>
        <v>0</v>
      </c>
      <c r="J10" s="216"/>
      <c r="K10" s="217"/>
      <c r="L10" s="34" t="str">
        <f>C124</f>
        <v>9(4)</v>
      </c>
      <c r="M10" s="71">
        <f>IF($C$164&gt;0,SUM(D164:D179))</f>
        <v>0</v>
      </c>
      <c r="N10" s="71">
        <f t="shared" ref="N10:P10" si="11">IF($C$164&gt;0,SUM(E164:E179))</f>
        <v>0</v>
      </c>
      <c r="O10" s="71">
        <f t="shared" si="11"/>
        <v>0</v>
      </c>
      <c r="P10" s="71">
        <f t="shared" si="11"/>
        <v>0</v>
      </c>
      <c r="Q10" s="71">
        <f t="shared" ref="Q10" si="12">SUM(M10:P10)</f>
        <v>0</v>
      </c>
      <c r="R10" s="72" t="e">
        <f t="shared" ref="R10:V12" si="13">M10/$Q$13*100</f>
        <v>#DIV/0!</v>
      </c>
      <c r="S10" s="72" t="e">
        <f t="shared" si="13"/>
        <v>#DIV/0!</v>
      </c>
      <c r="T10" s="72" t="e">
        <f t="shared" si="13"/>
        <v>#DIV/0!</v>
      </c>
      <c r="U10" s="72" t="e">
        <f t="shared" si="13"/>
        <v>#DIV/0!</v>
      </c>
      <c r="V10" s="72" t="e">
        <f t="shared" si="13"/>
        <v>#DIV/0!</v>
      </c>
      <c r="W10" s="221"/>
      <c r="Z10" s="81">
        <f t="shared" si="4"/>
        <v>645</v>
      </c>
      <c r="AA10" s="82">
        <f t="shared" si="4"/>
        <v>700</v>
      </c>
      <c r="AB10" s="34">
        <f t="shared" si="5"/>
        <v>4</v>
      </c>
      <c r="AC10" s="34">
        <f t="shared" si="6"/>
        <v>0</v>
      </c>
      <c r="AD10" s="34">
        <f t="shared" si="6"/>
        <v>0</v>
      </c>
      <c r="AE10" s="34">
        <f t="shared" si="2"/>
        <v>0</v>
      </c>
      <c r="AF10" s="34">
        <f t="shared" si="2"/>
        <v>0</v>
      </c>
    </row>
    <row r="11" spans="1:32" x14ac:dyDescent="0.25">
      <c r="A11" s="59">
        <f>'AFORO-Boy.-Calle 43'!C325</f>
        <v>700</v>
      </c>
      <c r="B11" s="59">
        <f>'AFORO-Boy.-Calle 43'!D325</f>
        <v>715</v>
      </c>
      <c r="C11" s="67">
        <f>'AFORO-Boy.-Calle 43'!F325</f>
        <v>4</v>
      </c>
      <c r="D11" s="67">
        <f>'AFORO-Boy.-Calle 43'!G325</f>
        <v>0</v>
      </c>
      <c r="E11" s="67">
        <f>'AFORO-Boy.-Calle 43'!H325</f>
        <v>0</v>
      </c>
      <c r="F11" s="67">
        <f>'AFORO-Boy.-Calle 43'!I325</f>
        <v>0</v>
      </c>
      <c r="G11" s="67">
        <f>'AFORO-Boy.-Calle 43'!J325</f>
        <v>0</v>
      </c>
      <c r="J11" s="216"/>
      <c r="K11" s="217"/>
      <c r="L11" s="34" t="str">
        <f>C224</f>
        <v>10(4)</v>
      </c>
      <c r="M11" s="71">
        <f>IF($C$224&gt;0,SUM(D224:D239)," ")</f>
        <v>0</v>
      </c>
      <c r="N11" s="71">
        <f t="shared" ref="N11:Q11" si="14">IF($C$224&gt;0,SUM(E224:E239)," ")</f>
        <v>0</v>
      </c>
      <c r="O11" s="71">
        <f t="shared" si="14"/>
        <v>0</v>
      </c>
      <c r="P11" s="71">
        <f t="shared" si="14"/>
        <v>0</v>
      </c>
      <c r="Q11" s="71">
        <f t="shared" si="14"/>
        <v>0</v>
      </c>
      <c r="R11" s="72" t="e">
        <f t="shared" si="13"/>
        <v>#DIV/0!</v>
      </c>
      <c r="S11" s="72" t="e">
        <f t="shared" si="13"/>
        <v>#DIV/0!</v>
      </c>
      <c r="T11" s="72" t="e">
        <f t="shared" si="13"/>
        <v>#DIV/0!</v>
      </c>
      <c r="U11" s="72" t="e">
        <f t="shared" si="13"/>
        <v>#DIV/0!</v>
      </c>
      <c r="V11" s="72" t="e">
        <f t="shared" si="13"/>
        <v>#DIV/0!</v>
      </c>
      <c r="W11" s="221"/>
      <c r="Z11" s="81">
        <f t="shared" si="4"/>
        <v>700</v>
      </c>
      <c r="AA11" s="82">
        <f t="shared" si="4"/>
        <v>715</v>
      </c>
      <c r="AB11" s="34">
        <f t="shared" si="5"/>
        <v>4</v>
      </c>
      <c r="AC11" s="34">
        <f t="shared" si="6"/>
        <v>0</v>
      </c>
      <c r="AD11" s="34">
        <f t="shared" si="6"/>
        <v>0</v>
      </c>
      <c r="AE11" s="34">
        <f t="shared" si="2"/>
        <v>0</v>
      </c>
      <c r="AF11" s="34">
        <f t="shared" si="2"/>
        <v>0</v>
      </c>
    </row>
    <row r="12" spans="1:32" x14ac:dyDescent="0.25">
      <c r="A12" s="59">
        <f>'AFORO-Boy.-Calle 43'!C326</f>
        <v>715</v>
      </c>
      <c r="B12" s="59">
        <f>'AFORO-Boy.-Calle 43'!D326</f>
        <v>730</v>
      </c>
      <c r="C12" s="67">
        <f>'AFORO-Boy.-Calle 43'!F326</f>
        <v>4</v>
      </c>
      <c r="D12" s="67">
        <f>'AFORO-Boy.-Calle 43'!G326</f>
        <v>0</v>
      </c>
      <c r="E12" s="67">
        <f>'AFORO-Boy.-Calle 43'!H326</f>
        <v>0</v>
      </c>
      <c r="F12" s="67">
        <f>'AFORO-Boy.-Calle 43'!I326</f>
        <v>0</v>
      </c>
      <c r="G12" s="67">
        <f>'AFORO-Boy.-Calle 43'!J326</f>
        <v>0</v>
      </c>
      <c r="J12" s="216"/>
      <c r="K12" s="217"/>
      <c r="L12" s="34">
        <f>C284</f>
        <v>0</v>
      </c>
      <c r="M12" s="71" t="str">
        <f>IF($C$284&gt;0,SUM(D284:D299),"No presenta Carril Rapido (B)")</f>
        <v>No presenta Carril Rapido (B)</v>
      </c>
      <c r="N12" s="71" t="str">
        <f>IF($C$284&gt;0,SUM(E284:E299),"No presenta Carril Rapido (B)")</f>
        <v>No presenta Carril Rapido (B)</v>
      </c>
      <c r="O12" s="71" t="str">
        <f>IF($C$284&gt;0,SUM(F284:F299),"No presenta Carril Rapido (B)")</f>
        <v>No presenta Carril Rapido (B)</v>
      </c>
      <c r="P12" s="71" t="str">
        <f>IF($C$284&gt;0,SUM(G284:G299),"No presenta Carril Rapido (B)")</f>
        <v>No presenta Carril Rapido (B)</v>
      </c>
      <c r="Q12" s="71" t="str">
        <f>IF($C$284&gt;0,SUM(H284:H299),"No presenta Carril Rapido (B)")</f>
        <v>No presenta Carril Rapido (B)</v>
      </c>
      <c r="R12" s="72" t="e">
        <f t="shared" si="13"/>
        <v>#VALUE!</v>
      </c>
      <c r="S12" s="72" t="e">
        <f t="shared" si="13"/>
        <v>#VALUE!</v>
      </c>
      <c r="T12" s="72" t="e">
        <f t="shared" si="13"/>
        <v>#VALUE!</v>
      </c>
      <c r="U12" s="72" t="e">
        <f t="shared" si="13"/>
        <v>#VALUE!</v>
      </c>
      <c r="V12" s="72" t="e">
        <f t="shared" si="13"/>
        <v>#VALUE!</v>
      </c>
      <c r="W12" s="221"/>
      <c r="Z12" s="81">
        <f t="shared" si="4"/>
        <v>715</v>
      </c>
      <c r="AA12" s="82">
        <f t="shared" si="4"/>
        <v>730</v>
      </c>
      <c r="AB12" s="34">
        <f t="shared" si="5"/>
        <v>4</v>
      </c>
      <c r="AC12" s="34">
        <f t="shared" si="6"/>
        <v>0</v>
      </c>
      <c r="AD12" s="34">
        <f t="shared" si="6"/>
        <v>0</v>
      </c>
      <c r="AE12" s="34">
        <f t="shared" si="2"/>
        <v>0</v>
      </c>
      <c r="AF12" s="34">
        <f t="shared" si="2"/>
        <v>0</v>
      </c>
    </row>
    <row r="13" spans="1:32" ht="15.75" thickBot="1" x14ac:dyDescent="0.3">
      <c r="A13" s="59">
        <f>'AFORO-Boy.-Calle 43'!C327</f>
        <v>730</v>
      </c>
      <c r="B13" s="59">
        <f>'AFORO-Boy.-Calle 43'!D327</f>
        <v>745</v>
      </c>
      <c r="C13" s="67">
        <f>'AFORO-Boy.-Calle 43'!F327</f>
        <v>4</v>
      </c>
      <c r="D13" s="67">
        <f>'AFORO-Boy.-Calle 43'!G327</f>
        <v>0</v>
      </c>
      <c r="E13" s="67">
        <f>'AFORO-Boy.-Calle 43'!H327</f>
        <v>0</v>
      </c>
      <c r="F13" s="67">
        <f>'AFORO-Boy.-Calle 43'!I327</f>
        <v>0</v>
      </c>
      <c r="G13" s="67">
        <f>'AFORO-Boy.-Calle 43'!J327</f>
        <v>0</v>
      </c>
      <c r="J13" s="73">
        <f>A3</f>
        <v>500</v>
      </c>
      <c r="K13" s="74">
        <f>B62</f>
        <v>2000</v>
      </c>
      <c r="L13" s="75"/>
      <c r="M13" s="76">
        <f>SUM(D3:D299)</f>
        <v>0</v>
      </c>
      <c r="N13" s="76">
        <f>SUM(E3:E299)</f>
        <v>0</v>
      </c>
      <c r="O13" s="76">
        <f>SUM(F3:F299)</f>
        <v>0</v>
      </c>
      <c r="P13" s="76">
        <f>SUM(G3:G299)</f>
        <v>0</v>
      </c>
      <c r="Q13" s="77">
        <f>SUM(M13:P13)</f>
        <v>0</v>
      </c>
      <c r="R13" s="78" t="e">
        <f>M13/$Q13*100</f>
        <v>#DIV/0!</v>
      </c>
      <c r="S13" s="78" t="e">
        <f>N13/$Q13*100</f>
        <v>#DIV/0!</v>
      </c>
      <c r="T13" s="78" t="e">
        <f>O13/$Q13*100</f>
        <v>#DIV/0!</v>
      </c>
      <c r="U13" s="78" t="e">
        <f>P13/$Q13*100</f>
        <v>#DIV/0!</v>
      </c>
      <c r="V13" s="214" t="e">
        <f>Q13/$Q13*100</f>
        <v>#DIV/0!</v>
      </c>
      <c r="W13" s="215"/>
      <c r="Z13" s="81">
        <f t="shared" si="4"/>
        <v>730</v>
      </c>
      <c r="AA13" s="82">
        <f t="shared" si="4"/>
        <v>745</v>
      </c>
      <c r="AB13" s="34">
        <f t="shared" si="5"/>
        <v>4</v>
      </c>
      <c r="AC13" s="34">
        <f t="shared" si="6"/>
        <v>0</v>
      </c>
      <c r="AD13" s="34">
        <f t="shared" si="6"/>
        <v>0</v>
      </c>
      <c r="AE13" s="34">
        <f t="shared" si="2"/>
        <v>0</v>
      </c>
      <c r="AF13" s="34">
        <f t="shared" si="2"/>
        <v>0</v>
      </c>
    </row>
    <row r="14" spans="1:32" x14ac:dyDescent="0.25">
      <c r="A14" s="59">
        <f>'AFORO-Boy.-Calle 43'!C328</f>
        <v>745</v>
      </c>
      <c r="B14" s="59">
        <f>'AFORO-Boy.-Calle 43'!D328</f>
        <v>800</v>
      </c>
      <c r="C14" s="67">
        <f>'AFORO-Boy.-Calle 43'!F328</f>
        <v>4</v>
      </c>
      <c r="D14" s="67">
        <f>'AFORO-Boy.-Calle 43'!G328</f>
        <v>0</v>
      </c>
      <c r="E14" s="67">
        <f>'AFORO-Boy.-Calle 43'!H328</f>
        <v>0</v>
      </c>
      <c r="F14" s="67">
        <f>'AFORO-Boy.-Calle 43'!I328</f>
        <v>0</v>
      </c>
      <c r="G14" s="67">
        <f>'AFORO-Boy.-Calle 43'!J328</f>
        <v>0</v>
      </c>
      <c r="Z14" s="81">
        <f t="shared" si="4"/>
        <v>745</v>
      </c>
      <c r="AA14" s="82">
        <f t="shared" si="4"/>
        <v>800</v>
      </c>
      <c r="AB14" s="34">
        <f t="shared" si="5"/>
        <v>4</v>
      </c>
      <c r="AC14" s="34">
        <f t="shared" si="6"/>
        <v>0</v>
      </c>
      <c r="AD14" s="34">
        <f t="shared" si="6"/>
        <v>0</v>
      </c>
      <c r="AE14" s="34">
        <f t="shared" si="2"/>
        <v>0</v>
      </c>
      <c r="AF14" s="34">
        <f t="shared" si="2"/>
        <v>0</v>
      </c>
    </row>
    <row r="15" spans="1:32" x14ac:dyDescent="0.25">
      <c r="A15" s="59">
        <f>'AFORO-Boy.-Calle 43'!C329</f>
        <v>800</v>
      </c>
      <c r="B15" s="59">
        <f>'AFORO-Boy.-Calle 43'!D329</f>
        <v>815</v>
      </c>
      <c r="C15" s="67">
        <f>'AFORO-Boy.-Calle 43'!F329</f>
        <v>4</v>
      </c>
      <c r="D15" s="67">
        <f>'AFORO-Boy.-Calle 43'!G329</f>
        <v>0</v>
      </c>
      <c r="E15" s="67">
        <f>'AFORO-Boy.-Calle 43'!H329</f>
        <v>0</v>
      </c>
      <c r="F15" s="67">
        <f>'AFORO-Boy.-Calle 43'!I329</f>
        <v>0</v>
      </c>
      <c r="G15" s="67">
        <f>'AFORO-Boy.-Calle 43'!J329</f>
        <v>0</v>
      </c>
      <c r="Z15" s="81">
        <f t="shared" si="4"/>
        <v>800</v>
      </c>
      <c r="AA15" s="82">
        <f t="shared" si="4"/>
        <v>815</v>
      </c>
      <c r="AB15" s="34">
        <f t="shared" si="5"/>
        <v>4</v>
      </c>
      <c r="AC15" s="34">
        <f t="shared" si="6"/>
        <v>0</v>
      </c>
      <c r="AD15" s="34">
        <f t="shared" si="6"/>
        <v>0</v>
      </c>
      <c r="AE15" s="34">
        <f t="shared" si="2"/>
        <v>0</v>
      </c>
      <c r="AF15" s="34">
        <f t="shared" si="2"/>
        <v>0</v>
      </c>
    </row>
    <row r="16" spans="1:32" x14ac:dyDescent="0.25">
      <c r="A16" s="59">
        <f>'AFORO-Boy.-Calle 43'!C330</f>
        <v>815</v>
      </c>
      <c r="B16" s="59">
        <f>'AFORO-Boy.-Calle 43'!D330</f>
        <v>830</v>
      </c>
      <c r="C16" s="67">
        <f>'AFORO-Boy.-Calle 43'!F330</f>
        <v>4</v>
      </c>
      <c r="D16" s="67">
        <f>'AFORO-Boy.-Calle 43'!G330</f>
        <v>0</v>
      </c>
      <c r="E16" s="67">
        <f>'AFORO-Boy.-Calle 43'!H330</f>
        <v>0</v>
      </c>
      <c r="F16" s="67">
        <f>'AFORO-Boy.-Calle 43'!I330</f>
        <v>0</v>
      </c>
      <c r="G16" s="67">
        <f>'AFORO-Boy.-Calle 43'!J330</f>
        <v>0</v>
      </c>
      <c r="Z16" s="81">
        <f t="shared" si="4"/>
        <v>815</v>
      </c>
      <c r="AA16" s="82">
        <f t="shared" si="4"/>
        <v>830</v>
      </c>
      <c r="AB16" s="34">
        <f t="shared" si="5"/>
        <v>4</v>
      </c>
      <c r="AC16" s="34">
        <f t="shared" si="6"/>
        <v>0</v>
      </c>
      <c r="AD16" s="34">
        <f t="shared" si="6"/>
        <v>0</v>
      </c>
      <c r="AE16" s="34">
        <f t="shared" si="2"/>
        <v>0</v>
      </c>
      <c r="AF16" s="34">
        <f t="shared" si="2"/>
        <v>0</v>
      </c>
    </row>
    <row r="17" spans="1:32" x14ac:dyDescent="0.25">
      <c r="A17" s="59">
        <f>'AFORO-Boy.-Calle 43'!C331</f>
        <v>830</v>
      </c>
      <c r="B17" s="59">
        <f>'AFORO-Boy.-Calle 43'!D331</f>
        <v>845</v>
      </c>
      <c r="C17" s="67">
        <f>'AFORO-Boy.-Calle 43'!F331</f>
        <v>4</v>
      </c>
      <c r="D17" s="67">
        <f>'AFORO-Boy.-Calle 43'!G331</f>
        <v>0</v>
      </c>
      <c r="E17" s="67">
        <f>'AFORO-Boy.-Calle 43'!H331</f>
        <v>0</v>
      </c>
      <c r="F17" s="67">
        <f>'AFORO-Boy.-Calle 43'!I331</f>
        <v>0</v>
      </c>
      <c r="G17" s="67">
        <f>'AFORO-Boy.-Calle 43'!J331</f>
        <v>0</v>
      </c>
      <c r="Z17" s="81">
        <f t="shared" si="4"/>
        <v>830</v>
      </c>
      <c r="AA17" s="82">
        <f t="shared" si="4"/>
        <v>845</v>
      </c>
      <c r="AB17" s="34">
        <f t="shared" si="5"/>
        <v>4</v>
      </c>
      <c r="AC17" s="34">
        <f t="shared" si="6"/>
        <v>0</v>
      </c>
      <c r="AD17" s="34">
        <f t="shared" si="6"/>
        <v>0</v>
      </c>
      <c r="AE17" s="34">
        <f t="shared" si="2"/>
        <v>0</v>
      </c>
      <c r="AF17" s="34">
        <f t="shared" si="2"/>
        <v>0</v>
      </c>
    </row>
    <row r="18" spans="1:32" x14ac:dyDescent="0.25">
      <c r="A18" s="59">
        <f>'AFORO-Boy.-Calle 43'!C332</f>
        <v>845</v>
      </c>
      <c r="B18" s="59">
        <f>'AFORO-Boy.-Calle 43'!D332</f>
        <v>900</v>
      </c>
      <c r="C18" s="67">
        <f>'AFORO-Boy.-Calle 43'!F332</f>
        <v>4</v>
      </c>
      <c r="D18" s="67">
        <f>'AFORO-Boy.-Calle 43'!G332</f>
        <v>0</v>
      </c>
      <c r="E18" s="67">
        <f>'AFORO-Boy.-Calle 43'!H332</f>
        <v>0</v>
      </c>
      <c r="F18" s="67">
        <f>'AFORO-Boy.-Calle 43'!I332</f>
        <v>0</v>
      </c>
      <c r="G18" s="67">
        <f>'AFORO-Boy.-Calle 43'!J332</f>
        <v>0</v>
      </c>
      <c r="Z18" s="81">
        <f t="shared" si="4"/>
        <v>845</v>
      </c>
      <c r="AA18" s="82">
        <f t="shared" si="4"/>
        <v>900</v>
      </c>
      <c r="AB18" s="34">
        <f t="shared" si="5"/>
        <v>4</v>
      </c>
      <c r="AC18" s="34">
        <f t="shared" si="6"/>
        <v>0</v>
      </c>
      <c r="AD18" s="34">
        <f t="shared" si="6"/>
        <v>0</v>
      </c>
      <c r="AE18" s="34">
        <f t="shared" si="2"/>
        <v>0</v>
      </c>
      <c r="AF18" s="34">
        <f t="shared" si="2"/>
        <v>0</v>
      </c>
    </row>
    <row r="19" spans="1:32" x14ac:dyDescent="0.25">
      <c r="A19" s="59">
        <f>'AFORO-Boy.-Calle 43'!C333</f>
        <v>900</v>
      </c>
      <c r="B19" s="59">
        <f>'AFORO-Boy.-Calle 43'!D333</f>
        <v>915</v>
      </c>
      <c r="C19" s="67">
        <f>'AFORO-Boy.-Calle 43'!F333</f>
        <v>4</v>
      </c>
      <c r="D19" s="67">
        <f>'AFORO-Boy.-Calle 43'!G333</f>
        <v>0</v>
      </c>
      <c r="E19" s="67">
        <f>'AFORO-Boy.-Calle 43'!H333</f>
        <v>0</v>
      </c>
      <c r="F19" s="67">
        <f>'AFORO-Boy.-Calle 43'!I333</f>
        <v>0</v>
      </c>
      <c r="G19" s="67">
        <f>'AFORO-Boy.-Calle 43'!J333</f>
        <v>0</v>
      </c>
      <c r="Z19" s="81">
        <f t="shared" si="4"/>
        <v>900</v>
      </c>
      <c r="AA19" s="82">
        <f t="shared" si="4"/>
        <v>915</v>
      </c>
      <c r="AB19" s="34">
        <f t="shared" si="5"/>
        <v>4</v>
      </c>
      <c r="AC19" s="34">
        <f t="shared" si="6"/>
        <v>0</v>
      </c>
      <c r="AD19" s="34">
        <f t="shared" si="6"/>
        <v>0</v>
      </c>
      <c r="AE19" s="34">
        <f t="shared" si="6"/>
        <v>0</v>
      </c>
      <c r="AF19" s="34">
        <f t="shared" si="6"/>
        <v>0</v>
      </c>
    </row>
    <row r="20" spans="1:32" x14ac:dyDescent="0.25">
      <c r="A20" s="59">
        <f>'AFORO-Boy.-Calle 43'!C334</f>
        <v>915</v>
      </c>
      <c r="B20" s="59">
        <f>'AFORO-Boy.-Calle 43'!D334</f>
        <v>930</v>
      </c>
      <c r="C20" s="67">
        <f>'AFORO-Boy.-Calle 43'!F334</f>
        <v>4</v>
      </c>
      <c r="D20" s="67">
        <f>'AFORO-Boy.-Calle 43'!G334</f>
        <v>0</v>
      </c>
      <c r="E20" s="67">
        <f>'AFORO-Boy.-Calle 43'!H334</f>
        <v>0</v>
      </c>
      <c r="F20" s="67">
        <f>'AFORO-Boy.-Calle 43'!I334</f>
        <v>0</v>
      </c>
      <c r="G20" s="67">
        <f>'AFORO-Boy.-Calle 43'!J334</f>
        <v>0</v>
      </c>
      <c r="Z20" s="81">
        <f t="shared" ref="Z20:AA35" si="15">A80</f>
        <v>915</v>
      </c>
      <c r="AA20" s="82">
        <f t="shared" si="15"/>
        <v>930</v>
      </c>
      <c r="AB20" s="34">
        <f t="shared" si="5"/>
        <v>4</v>
      </c>
      <c r="AC20" s="34">
        <f t="shared" ref="AC20:AF35" si="16">D20+D200+D80+D140</f>
        <v>0</v>
      </c>
      <c r="AD20" s="34">
        <f t="shared" si="16"/>
        <v>0</v>
      </c>
      <c r="AE20" s="34">
        <f t="shared" si="16"/>
        <v>0</v>
      </c>
      <c r="AF20" s="34">
        <f t="shared" si="16"/>
        <v>0</v>
      </c>
    </row>
    <row r="21" spans="1:32" x14ac:dyDescent="0.25">
      <c r="A21" s="59">
        <f>'AFORO-Boy.-Calle 43'!C335</f>
        <v>930</v>
      </c>
      <c r="B21" s="59">
        <f>'AFORO-Boy.-Calle 43'!D335</f>
        <v>945</v>
      </c>
      <c r="C21" s="67">
        <f>'AFORO-Boy.-Calle 43'!F335</f>
        <v>4</v>
      </c>
      <c r="D21" s="67">
        <f>'AFORO-Boy.-Calle 43'!G335</f>
        <v>0</v>
      </c>
      <c r="E21" s="67">
        <f>'AFORO-Boy.-Calle 43'!H335</f>
        <v>0</v>
      </c>
      <c r="F21" s="67">
        <f>'AFORO-Boy.-Calle 43'!I335</f>
        <v>0</v>
      </c>
      <c r="G21" s="67">
        <f>'AFORO-Boy.-Calle 43'!J335</f>
        <v>0</v>
      </c>
      <c r="Z21" s="81">
        <f t="shared" si="15"/>
        <v>930</v>
      </c>
      <c r="AA21" s="82">
        <f t="shared" si="15"/>
        <v>945</v>
      </c>
      <c r="AB21" s="34">
        <f t="shared" si="5"/>
        <v>4</v>
      </c>
      <c r="AC21" s="34">
        <f t="shared" si="16"/>
        <v>0</v>
      </c>
      <c r="AD21" s="34">
        <f t="shared" si="16"/>
        <v>0</v>
      </c>
      <c r="AE21" s="34">
        <f t="shared" si="16"/>
        <v>0</v>
      </c>
      <c r="AF21" s="34">
        <f t="shared" si="16"/>
        <v>0</v>
      </c>
    </row>
    <row r="22" spans="1:32" x14ac:dyDescent="0.25">
      <c r="A22" s="59">
        <f>'AFORO-Boy.-Calle 43'!C336</f>
        <v>945</v>
      </c>
      <c r="B22" s="59">
        <f>'AFORO-Boy.-Calle 43'!D336</f>
        <v>1000</v>
      </c>
      <c r="C22" s="67">
        <f>'AFORO-Boy.-Calle 43'!F336</f>
        <v>4</v>
      </c>
      <c r="D22" s="67">
        <f>'AFORO-Boy.-Calle 43'!G336</f>
        <v>0</v>
      </c>
      <c r="E22" s="67">
        <f>'AFORO-Boy.-Calle 43'!H336</f>
        <v>0</v>
      </c>
      <c r="F22" s="67">
        <f>'AFORO-Boy.-Calle 43'!I336</f>
        <v>0</v>
      </c>
      <c r="G22" s="67">
        <f>'AFORO-Boy.-Calle 43'!J336</f>
        <v>0</v>
      </c>
      <c r="Z22" s="81">
        <f t="shared" si="15"/>
        <v>945</v>
      </c>
      <c r="AA22" s="82">
        <f t="shared" si="15"/>
        <v>1000</v>
      </c>
      <c r="AB22" s="34">
        <f t="shared" si="5"/>
        <v>4</v>
      </c>
      <c r="AC22" s="34">
        <f t="shared" si="16"/>
        <v>0</v>
      </c>
      <c r="AD22" s="34">
        <f t="shared" si="16"/>
        <v>0</v>
      </c>
      <c r="AE22" s="34">
        <f t="shared" si="16"/>
        <v>0</v>
      </c>
      <c r="AF22" s="34">
        <f t="shared" si="16"/>
        <v>0</v>
      </c>
    </row>
    <row r="23" spans="1:32" x14ac:dyDescent="0.25">
      <c r="A23" s="59">
        <f>'AFORO-Boy.-Calle 43'!C337</f>
        <v>1000</v>
      </c>
      <c r="B23" s="59">
        <f>'AFORO-Boy.-Calle 43'!D337</f>
        <v>1015</v>
      </c>
      <c r="C23" s="67">
        <f>'AFORO-Boy.-Calle 43'!F337</f>
        <v>4</v>
      </c>
      <c r="D23" s="67">
        <f>'AFORO-Boy.-Calle 43'!G337</f>
        <v>0</v>
      </c>
      <c r="E23" s="67">
        <f>'AFORO-Boy.-Calle 43'!H337</f>
        <v>0</v>
      </c>
      <c r="F23" s="67">
        <f>'AFORO-Boy.-Calle 43'!I337</f>
        <v>0</v>
      </c>
      <c r="G23" s="67">
        <f>'AFORO-Boy.-Calle 43'!J337</f>
        <v>0</v>
      </c>
      <c r="Z23" s="81">
        <f t="shared" si="15"/>
        <v>1000</v>
      </c>
      <c r="AA23" s="82">
        <f t="shared" si="15"/>
        <v>1015</v>
      </c>
      <c r="AB23" s="34">
        <f t="shared" si="5"/>
        <v>4</v>
      </c>
      <c r="AC23" s="34">
        <f t="shared" si="16"/>
        <v>0</v>
      </c>
      <c r="AD23" s="34">
        <f t="shared" si="16"/>
        <v>0</v>
      </c>
      <c r="AE23" s="34">
        <f t="shared" si="16"/>
        <v>0</v>
      </c>
      <c r="AF23" s="34">
        <f t="shared" si="16"/>
        <v>0</v>
      </c>
    </row>
    <row r="24" spans="1:32" x14ac:dyDescent="0.25">
      <c r="A24" s="59">
        <f>'AFORO-Boy.-Calle 43'!C338</f>
        <v>1015</v>
      </c>
      <c r="B24" s="59">
        <f>'AFORO-Boy.-Calle 43'!D338</f>
        <v>1030</v>
      </c>
      <c r="C24" s="67">
        <f>'AFORO-Boy.-Calle 43'!F338</f>
        <v>4</v>
      </c>
      <c r="D24" s="67">
        <f>'AFORO-Boy.-Calle 43'!G338</f>
        <v>0</v>
      </c>
      <c r="E24" s="67">
        <f>'AFORO-Boy.-Calle 43'!H338</f>
        <v>0</v>
      </c>
      <c r="F24" s="67">
        <f>'AFORO-Boy.-Calle 43'!I338</f>
        <v>0</v>
      </c>
      <c r="G24" s="67">
        <f>'AFORO-Boy.-Calle 43'!J338</f>
        <v>0</v>
      </c>
      <c r="Z24" s="81">
        <f t="shared" si="15"/>
        <v>1015</v>
      </c>
      <c r="AA24" s="82">
        <f t="shared" si="15"/>
        <v>1030</v>
      </c>
      <c r="AB24" s="34">
        <f t="shared" si="5"/>
        <v>4</v>
      </c>
      <c r="AC24" s="34">
        <f t="shared" si="16"/>
        <v>0</v>
      </c>
      <c r="AD24" s="34">
        <f t="shared" si="16"/>
        <v>0</v>
      </c>
      <c r="AE24" s="34">
        <f t="shared" si="16"/>
        <v>0</v>
      </c>
      <c r="AF24" s="34">
        <f t="shared" si="16"/>
        <v>0</v>
      </c>
    </row>
    <row r="25" spans="1:32" x14ac:dyDescent="0.25">
      <c r="A25" s="59">
        <f>'AFORO-Boy.-Calle 43'!C339</f>
        <v>1030</v>
      </c>
      <c r="B25" s="59">
        <f>'AFORO-Boy.-Calle 43'!D339</f>
        <v>1045</v>
      </c>
      <c r="C25" s="67">
        <f>'AFORO-Boy.-Calle 43'!F339</f>
        <v>4</v>
      </c>
      <c r="D25" s="67">
        <f>'AFORO-Boy.-Calle 43'!G339</f>
        <v>0</v>
      </c>
      <c r="E25" s="67">
        <f>'AFORO-Boy.-Calle 43'!H339</f>
        <v>0</v>
      </c>
      <c r="F25" s="67">
        <f>'AFORO-Boy.-Calle 43'!I339</f>
        <v>0</v>
      </c>
      <c r="G25" s="67">
        <f>'AFORO-Boy.-Calle 43'!J339</f>
        <v>0</v>
      </c>
      <c r="Z25" s="81">
        <f t="shared" si="15"/>
        <v>1030</v>
      </c>
      <c r="AA25" s="82">
        <f t="shared" si="15"/>
        <v>1045</v>
      </c>
      <c r="AB25" s="34">
        <f t="shared" si="5"/>
        <v>4</v>
      </c>
      <c r="AC25" s="34">
        <f t="shared" si="16"/>
        <v>0</v>
      </c>
      <c r="AD25" s="34">
        <f t="shared" si="16"/>
        <v>0</v>
      </c>
      <c r="AE25" s="34">
        <f t="shared" si="16"/>
        <v>0</v>
      </c>
      <c r="AF25" s="34">
        <f t="shared" si="16"/>
        <v>0</v>
      </c>
    </row>
    <row r="26" spans="1:32" x14ac:dyDescent="0.25">
      <c r="A26" s="59">
        <f>'AFORO-Boy.-Calle 43'!C340</f>
        <v>1045</v>
      </c>
      <c r="B26" s="59">
        <f>'AFORO-Boy.-Calle 43'!D340</f>
        <v>1100</v>
      </c>
      <c r="C26" s="67">
        <f>'AFORO-Boy.-Calle 43'!F340</f>
        <v>4</v>
      </c>
      <c r="D26" s="67">
        <f>'AFORO-Boy.-Calle 43'!G340</f>
        <v>0</v>
      </c>
      <c r="E26" s="67">
        <f>'AFORO-Boy.-Calle 43'!H340</f>
        <v>0</v>
      </c>
      <c r="F26" s="67">
        <f>'AFORO-Boy.-Calle 43'!I340</f>
        <v>0</v>
      </c>
      <c r="G26" s="67">
        <f>'AFORO-Boy.-Calle 43'!J340</f>
        <v>0</v>
      </c>
      <c r="Z26" s="81">
        <f t="shared" si="15"/>
        <v>1045</v>
      </c>
      <c r="AA26" s="82">
        <f t="shared" si="15"/>
        <v>1100</v>
      </c>
      <c r="AB26" s="34">
        <f t="shared" si="5"/>
        <v>4</v>
      </c>
      <c r="AC26" s="34">
        <f t="shared" si="16"/>
        <v>0</v>
      </c>
      <c r="AD26" s="34">
        <f t="shared" si="16"/>
        <v>0</v>
      </c>
      <c r="AE26" s="34">
        <f t="shared" si="16"/>
        <v>0</v>
      </c>
      <c r="AF26" s="34">
        <f t="shared" si="16"/>
        <v>0</v>
      </c>
    </row>
    <row r="27" spans="1:32" x14ac:dyDescent="0.25">
      <c r="A27" s="59">
        <f>'AFORO-Boy.-Calle 43'!C341</f>
        <v>1100</v>
      </c>
      <c r="B27" s="59">
        <f>'AFORO-Boy.-Calle 43'!D341</f>
        <v>1115</v>
      </c>
      <c r="C27" s="67">
        <f>'AFORO-Boy.-Calle 43'!F341</f>
        <v>4</v>
      </c>
      <c r="D27" s="67">
        <f>'AFORO-Boy.-Calle 43'!G341</f>
        <v>0</v>
      </c>
      <c r="E27" s="67">
        <f>'AFORO-Boy.-Calle 43'!H341</f>
        <v>0</v>
      </c>
      <c r="F27" s="67">
        <f>'AFORO-Boy.-Calle 43'!I341</f>
        <v>0</v>
      </c>
      <c r="G27" s="67">
        <f>'AFORO-Boy.-Calle 43'!J341</f>
        <v>0</v>
      </c>
      <c r="Z27" s="81">
        <f t="shared" si="15"/>
        <v>1100</v>
      </c>
      <c r="AA27" s="82">
        <f t="shared" si="15"/>
        <v>1115</v>
      </c>
      <c r="AB27" s="34">
        <f t="shared" si="5"/>
        <v>4</v>
      </c>
      <c r="AC27" s="34">
        <f t="shared" si="16"/>
        <v>0</v>
      </c>
      <c r="AD27" s="34">
        <f t="shared" si="16"/>
        <v>0</v>
      </c>
      <c r="AE27" s="34">
        <f t="shared" si="16"/>
        <v>0</v>
      </c>
      <c r="AF27" s="34">
        <f t="shared" si="16"/>
        <v>0</v>
      </c>
    </row>
    <row r="28" spans="1:32" x14ac:dyDescent="0.25">
      <c r="A28" s="59">
        <f>'AFORO-Boy.-Calle 43'!C342</f>
        <v>1115</v>
      </c>
      <c r="B28" s="59">
        <f>'AFORO-Boy.-Calle 43'!D342</f>
        <v>1130</v>
      </c>
      <c r="C28" s="67">
        <f>'AFORO-Boy.-Calle 43'!F342</f>
        <v>4</v>
      </c>
      <c r="D28" s="67">
        <f>'AFORO-Boy.-Calle 43'!G342</f>
        <v>0</v>
      </c>
      <c r="E28" s="67">
        <f>'AFORO-Boy.-Calle 43'!H342</f>
        <v>0</v>
      </c>
      <c r="F28" s="67">
        <f>'AFORO-Boy.-Calle 43'!I342</f>
        <v>0</v>
      </c>
      <c r="G28" s="67">
        <f>'AFORO-Boy.-Calle 43'!J342</f>
        <v>0</v>
      </c>
      <c r="Z28" s="81">
        <f t="shared" si="15"/>
        <v>1115</v>
      </c>
      <c r="AA28" s="82">
        <f t="shared" si="15"/>
        <v>1130</v>
      </c>
      <c r="AB28" s="34">
        <f t="shared" si="5"/>
        <v>4</v>
      </c>
      <c r="AC28" s="34">
        <f t="shared" si="16"/>
        <v>0</v>
      </c>
      <c r="AD28" s="34">
        <f t="shared" si="16"/>
        <v>0</v>
      </c>
      <c r="AE28" s="34">
        <f t="shared" si="16"/>
        <v>0</v>
      </c>
      <c r="AF28" s="34">
        <f t="shared" si="16"/>
        <v>0</v>
      </c>
    </row>
    <row r="29" spans="1:32" x14ac:dyDescent="0.25">
      <c r="A29" s="59">
        <f>'AFORO-Boy.-Calle 43'!C343</f>
        <v>1130</v>
      </c>
      <c r="B29" s="59">
        <f>'AFORO-Boy.-Calle 43'!D343</f>
        <v>1145</v>
      </c>
      <c r="C29" s="67">
        <f>'AFORO-Boy.-Calle 43'!F343</f>
        <v>4</v>
      </c>
      <c r="D29" s="67">
        <f>'AFORO-Boy.-Calle 43'!G343</f>
        <v>0</v>
      </c>
      <c r="E29" s="67">
        <f>'AFORO-Boy.-Calle 43'!H343</f>
        <v>0</v>
      </c>
      <c r="F29" s="67">
        <f>'AFORO-Boy.-Calle 43'!I343</f>
        <v>0</v>
      </c>
      <c r="G29" s="67">
        <f>'AFORO-Boy.-Calle 43'!J343</f>
        <v>0</v>
      </c>
      <c r="Z29" s="81">
        <f t="shared" si="15"/>
        <v>1130</v>
      </c>
      <c r="AA29" s="82">
        <f t="shared" si="15"/>
        <v>1145</v>
      </c>
      <c r="AB29" s="34">
        <f t="shared" si="5"/>
        <v>4</v>
      </c>
      <c r="AC29" s="34">
        <f t="shared" si="16"/>
        <v>0</v>
      </c>
      <c r="AD29" s="34">
        <f t="shared" si="16"/>
        <v>0</v>
      </c>
      <c r="AE29" s="34">
        <f t="shared" si="16"/>
        <v>0</v>
      </c>
      <c r="AF29" s="34">
        <f t="shared" si="16"/>
        <v>0</v>
      </c>
    </row>
    <row r="30" spans="1:32" x14ac:dyDescent="0.25">
      <c r="A30" s="59">
        <f>'AFORO-Boy.-Calle 43'!C344</f>
        <v>1145</v>
      </c>
      <c r="B30" s="59">
        <f>'AFORO-Boy.-Calle 43'!D344</f>
        <v>1200</v>
      </c>
      <c r="C30" s="67">
        <f>'AFORO-Boy.-Calle 43'!F344</f>
        <v>4</v>
      </c>
      <c r="D30" s="67">
        <f>'AFORO-Boy.-Calle 43'!G344</f>
        <v>0</v>
      </c>
      <c r="E30" s="67">
        <f>'AFORO-Boy.-Calle 43'!H344</f>
        <v>0</v>
      </c>
      <c r="F30" s="67">
        <f>'AFORO-Boy.-Calle 43'!I344</f>
        <v>0</v>
      </c>
      <c r="G30" s="67">
        <f>'AFORO-Boy.-Calle 43'!J344</f>
        <v>0</v>
      </c>
      <c r="Z30" s="81">
        <f t="shared" si="15"/>
        <v>1145</v>
      </c>
      <c r="AA30" s="82">
        <f t="shared" si="15"/>
        <v>1200</v>
      </c>
      <c r="AB30" s="34">
        <f t="shared" si="5"/>
        <v>4</v>
      </c>
      <c r="AC30" s="34">
        <f t="shared" si="16"/>
        <v>0</v>
      </c>
      <c r="AD30" s="34">
        <f t="shared" si="16"/>
        <v>0</v>
      </c>
      <c r="AE30" s="34">
        <f t="shared" si="16"/>
        <v>0</v>
      </c>
      <c r="AF30" s="34">
        <f t="shared" si="16"/>
        <v>0</v>
      </c>
    </row>
    <row r="31" spans="1:32" x14ac:dyDescent="0.25">
      <c r="A31" s="59">
        <f>'AFORO-Boy.-Calle 43'!C345</f>
        <v>1200</v>
      </c>
      <c r="B31" s="59">
        <f>'AFORO-Boy.-Calle 43'!D345</f>
        <v>1215</v>
      </c>
      <c r="C31" s="67">
        <f>'AFORO-Boy.-Calle 43'!F345</f>
        <v>4</v>
      </c>
      <c r="D31" s="67">
        <f>'AFORO-Boy.-Calle 43'!G345</f>
        <v>0</v>
      </c>
      <c r="E31" s="67">
        <f>'AFORO-Boy.-Calle 43'!H345</f>
        <v>0</v>
      </c>
      <c r="F31" s="67">
        <f>'AFORO-Boy.-Calle 43'!I345</f>
        <v>0</v>
      </c>
      <c r="G31" s="67">
        <f>'AFORO-Boy.-Calle 43'!J345</f>
        <v>0</v>
      </c>
      <c r="Z31" s="81">
        <f t="shared" si="15"/>
        <v>1200</v>
      </c>
      <c r="AA31" s="82">
        <f t="shared" si="15"/>
        <v>1215</v>
      </c>
      <c r="AB31" s="34">
        <f t="shared" si="5"/>
        <v>4</v>
      </c>
      <c r="AC31" s="34">
        <f t="shared" si="16"/>
        <v>0</v>
      </c>
      <c r="AD31" s="34">
        <f t="shared" si="16"/>
        <v>0</v>
      </c>
      <c r="AE31" s="34">
        <f t="shared" si="16"/>
        <v>0</v>
      </c>
      <c r="AF31" s="34">
        <f t="shared" si="16"/>
        <v>0</v>
      </c>
    </row>
    <row r="32" spans="1:32" x14ac:dyDescent="0.25">
      <c r="A32" s="59">
        <f>'AFORO-Boy.-Calle 43'!C346</f>
        <v>1215</v>
      </c>
      <c r="B32" s="59">
        <f>'AFORO-Boy.-Calle 43'!D346</f>
        <v>1230</v>
      </c>
      <c r="C32" s="67">
        <f>'AFORO-Boy.-Calle 43'!F346</f>
        <v>4</v>
      </c>
      <c r="D32" s="67">
        <f>'AFORO-Boy.-Calle 43'!G346</f>
        <v>0</v>
      </c>
      <c r="E32" s="67">
        <f>'AFORO-Boy.-Calle 43'!H346</f>
        <v>0</v>
      </c>
      <c r="F32" s="67">
        <f>'AFORO-Boy.-Calle 43'!I346</f>
        <v>0</v>
      </c>
      <c r="G32" s="67">
        <f>'AFORO-Boy.-Calle 43'!J346</f>
        <v>0</v>
      </c>
      <c r="Z32" s="81">
        <f t="shared" si="15"/>
        <v>1215</v>
      </c>
      <c r="AA32" s="82">
        <f t="shared" si="15"/>
        <v>1230</v>
      </c>
      <c r="AB32" s="34">
        <f t="shared" si="5"/>
        <v>4</v>
      </c>
      <c r="AC32" s="34">
        <f t="shared" si="16"/>
        <v>0</v>
      </c>
      <c r="AD32" s="34">
        <f t="shared" si="16"/>
        <v>0</v>
      </c>
      <c r="AE32" s="34">
        <f t="shared" si="16"/>
        <v>0</v>
      </c>
      <c r="AF32" s="34">
        <f t="shared" si="16"/>
        <v>0</v>
      </c>
    </row>
    <row r="33" spans="1:32" x14ac:dyDescent="0.25">
      <c r="A33" s="59">
        <f>'AFORO-Boy.-Calle 43'!C347</f>
        <v>1230</v>
      </c>
      <c r="B33" s="59">
        <f>'AFORO-Boy.-Calle 43'!D347</f>
        <v>1245</v>
      </c>
      <c r="C33" s="67">
        <f>'AFORO-Boy.-Calle 43'!F347</f>
        <v>4</v>
      </c>
      <c r="D33" s="67">
        <f>'AFORO-Boy.-Calle 43'!G347</f>
        <v>0</v>
      </c>
      <c r="E33" s="67">
        <f>'AFORO-Boy.-Calle 43'!H347</f>
        <v>0</v>
      </c>
      <c r="F33" s="67">
        <f>'AFORO-Boy.-Calle 43'!I347</f>
        <v>0</v>
      </c>
      <c r="G33" s="67">
        <f>'AFORO-Boy.-Calle 43'!J347</f>
        <v>0</v>
      </c>
      <c r="Z33" s="81">
        <f t="shared" si="15"/>
        <v>1230</v>
      </c>
      <c r="AA33" s="82">
        <f t="shared" si="15"/>
        <v>1245</v>
      </c>
      <c r="AB33" s="34">
        <f t="shared" si="5"/>
        <v>4</v>
      </c>
      <c r="AC33" s="34">
        <f t="shared" si="16"/>
        <v>0</v>
      </c>
      <c r="AD33" s="34">
        <f t="shared" si="16"/>
        <v>0</v>
      </c>
      <c r="AE33" s="34">
        <f t="shared" si="16"/>
        <v>0</v>
      </c>
      <c r="AF33" s="34">
        <f t="shared" si="16"/>
        <v>0</v>
      </c>
    </row>
    <row r="34" spans="1:32" x14ac:dyDescent="0.25">
      <c r="A34" s="59">
        <f>'AFORO-Boy.-Calle 43'!C348</f>
        <v>1245</v>
      </c>
      <c r="B34" s="59">
        <f>'AFORO-Boy.-Calle 43'!D348</f>
        <v>1300</v>
      </c>
      <c r="C34" s="67">
        <f>'AFORO-Boy.-Calle 43'!F348</f>
        <v>4</v>
      </c>
      <c r="D34" s="67">
        <f>'AFORO-Boy.-Calle 43'!G348</f>
        <v>0</v>
      </c>
      <c r="E34" s="67">
        <f>'AFORO-Boy.-Calle 43'!H348</f>
        <v>0</v>
      </c>
      <c r="F34" s="67">
        <f>'AFORO-Boy.-Calle 43'!I348</f>
        <v>0</v>
      </c>
      <c r="G34" s="67">
        <f>'AFORO-Boy.-Calle 43'!J348</f>
        <v>0</v>
      </c>
      <c r="Z34" s="81">
        <f t="shared" si="15"/>
        <v>1245</v>
      </c>
      <c r="AA34" s="82">
        <f t="shared" si="15"/>
        <v>1300</v>
      </c>
      <c r="AB34" s="34">
        <f t="shared" si="5"/>
        <v>4</v>
      </c>
      <c r="AC34" s="34">
        <f t="shared" si="16"/>
        <v>0</v>
      </c>
      <c r="AD34" s="34">
        <f t="shared" si="16"/>
        <v>0</v>
      </c>
      <c r="AE34" s="34">
        <f t="shared" si="16"/>
        <v>0</v>
      </c>
      <c r="AF34" s="34">
        <f t="shared" si="16"/>
        <v>0</v>
      </c>
    </row>
    <row r="35" spans="1:32" x14ac:dyDescent="0.25">
      <c r="A35" s="59">
        <f>'AFORO-Boy.-Calle 43'!C349</f>
        <v>1300</v>
      </c>
      <c r="B35" s="59">
        <f>'AFORO-Boy.-Calle 43'!D349</f>
        <v>1315</v>
      </c>
      <c r="C35" s="67">
        <f>'AFORO-Boy.-Calle 43'!F349</f>
        <v>4</v>
      </c>
      <c r="D35" s="67">
        <f>'AFORO-Boy.-Calle 43'!G349</f>
        <v>0</v>
      </c>
      <c r="E35" s="67">
        <f>'AFORO-Boy.-Calle 43'!H349</f>
        <v>0</v>
      </c>
      <c r="F35" s="67">
        <f>'AFORO-Boy.-Calle 43'!I349</f>
        <v>0</v>
      </c>
      <c r="G35" s="67">
        <f>'AFORO-Boy.-Calle 43'!J349</f>
        <v>0</v>
      </c>
      <c r="Z35" s="81">
        <f t="shared" si="15"/>
        <v>1300</v>
      </c>
      <c r="AA35" s="82">
        <f t="shared" si="15"/>
        <v>1315</v>
      </c>
      <c r="AB35" s="34">
        <f t="shared" si="5"/>
        <v>4</v>
      </c>
      <c r="AC35" s="34">
        <f t="shared" si="16"/>
        <v>0</v>
      </c>
      <c r="AD35" s="34">
        <f t="shared" si="16"/>
        <v>0</v>
      </c>
      <c r="AE35" s="34">
        <f t="shared" si="16"/>
        <v>0</v>
      </c>
      <c r="AF35" s="34">
        <f t="shared" si="16"/>
        <v>0</v>
      </c>
    </row>
    <row r="36" spans="1:32" x14ac:dyDescent="0.25">
      <c r="A36" s="59">
        <f>'AFORO-Boy.-Calle 43'!C350</f>
        <v>1315</v>
      </c>
      <c r="B36" s="59">
        <f>'AFORO-Boy.-Calle 43'!D350</f>
        <v>1330</v>
      </c>
      <c r="C36" s="67">
        <f>'AFORO-Boy.-Calle 43'!F350</f>
        <v>4</v>
      </c>
      <c r="D36" s="67">
        <f>'AFORO-Boy.-Calle 43'!G350</f>
        <v>0</v>
      </c>
      <c r="E36" s="67">
        <f>'AFORO-Boy.-Calle 43'!H350</f>
        <v>0</v>
      </c>
      <c r="F36" s="67">
        <f>'AFORO-Boy.-Calle 43'!I350</f>
        <v>0</v>
      </c>
      <c r="G36" s="67">
        <f>'AFORO-Boy.-Calle 43'!J350</f>
        <v>0</v>
      </c>
      <c r="Z36" s="81">
        <f t="shared" ref="Z36:AA51" si="17">A96</f>
        <v>1315</v>
      </c>
      <c r="AA36" s="82">
        <f t="shared" si="17"/>
        <v>1330</v>
      </c>
      <c r="AB36" s="34">
        <f t="shared" si="5"/>
        <v>4</v>
      </c>
      <c r="AC36" s="34">
        <f t="shared" ref="AC36:AF51" si="18">D36+D216+D96+D156</f>
        <v>0</v>
      </c>
      <c r="AD36" s="34">
        <f t="shared" si="18"/>
        <v>0</v>
      </c>
      <c r="AE36" s="34">
        <f t="shared" si="18"/>
        <v>0</v>
      </c>
      <c r="AF36" s="34">
        <f t="shared" si="18"/>
        <v>0</v>
      </c>
    </row>
    <row r="37" spans="1:32" x14ac:dyDescent="0.25">
      <c r="A37" s="59">
        <f>'AFORO-Boy.-Calle 43'!C351</f>
        <v>1330</v>
      </c>
      <c r="B37" s="59">
        <f>'AFORO-Boy.-Calle 43'!D351</f>
        <v>1345</v>
      </c>
      <c r="C37" s="67">
        <f>'AFORO-Boy.-Calle 43'!F351</f>
        <v>4</v>
      </c>
      <c r="D37" s="67">
        <f>'AFORO-Boy.-Calle 43'!G351</f>
        <v>0</v>
      </c>
      <c r="E37" s="67">
        <f>'AFORO-Boy.-Calle 43'!H351</f>
        <v>0</v>
      </c>
      <c r="F37" s="67">
        <f>'AFORO-Boy.-Calle 43'!I351</f>
        <v>0</v>
      </c>
      <c r="G37" s="67">
        <f>'AFORO-Boy.-Calle 43'!J351</f>
        <v>0</v>
      </c>
      <c r="Z37" s="81">
        <f t="shared" si="17"/>
        <v>1330</v>
      </c>
      <c r="AA37" s="82">
        <f t="shared" si="17"/>
        <v>1345</v>
      </c>
      <c r="AB37" s="34">
        <f t="shared" si="5"/>
        <v>4</v>
      </c>
      <c r="AC37" s="34">
        <f t="shared" si="18"/>
        <v>0</v>
      </c>
      <c r="AD37" s="34">
        <f t="shared" si="18"/>
        <v>0</v>
      </c>
      <c r="AE37" s="34">
        <f t="shared" si="18"/>
        <v>0</v>
      </c>
      <c r="AF37" s="34">
        <f t="shared" si="18"/>
        <v>0</v>
      </c>
    </row>
    <row r="38" spans="1:32" x14ac:dyDescent="0.25">
      <c r="A38" s="59">
        <f>'AFORO-Boy.-Calle 43'!C352</f>
        <v>1345</v>
      </c>
      <c r="B38" s="59">
        <f>'AFORO-Boy.-Calle 43'!D352</f>
        <v>1400</v>
      </c>
      <c r="C38" s="67">
        <f>'AFORO-Boy.-Calle 43'!F352</f>
        <v>4</v>
      </c>
      <c r="D38" s="67">
        <f>'AFORO-Boy.-Calle 43'!G352</f>
        <v>0</v>
      </c>
      <c r="E38" s="67">
        <f>'AFORO-Boy.-Calle 43'!H352</f>
        <v>0</v>
      </c>
      <c r="F38" s="67">
        <f>'AFORO-Boy.-Calle 43'!I352</f>
        <v>0</v>
      </c>
      <c r="G38" s="67">
        <f>'AFORO-Boy.-Calle 43'!J352</f>
        <v>0</v>
      </c>
      <c r="Z38" s="81">
        <f t="shared" si="17"/>
        <v>1345</v>
      </c>
      <c r="AA38" s="82">
        <f t="shared" si="17"/>
        <v>1400</v>
      </c>
      <c r="AB38" s="34">
        <f t="shared" si="5"/>
        <v>4</v>
      </c>
      <c r="AC38" s="34">
        <f t="shared" si="18"/>
        <v>0</v>
      </c>
      <c r="AD38" s="34">
        <f t="shared" si="18"/>
        <v>0</v>
      </c>
      <c r="AE38" s="34">
        <f t="shared" si="18"/>
        <v>0</v>
      </c>
      <c r="AF38" s="34">
        <f t="shared" si="18"/>
        <v>0</v>
      </c>
    </row>
    <row r="39" spans="1:32" x14ac:dyDescent="0.25">
      <c r="A39" s="59">
        <f>'AFORO-Boy.-Calle 43'!C353</f>
        <v>1400</v>
      </c>
      <c r="B39" s="59">
        <f>'AFORO-Boy.-Calle 43'!D353</f>
        <v>1415</v>
      </c>
      <c r="C39" s="67">
        <f>'AFORO-Boy.-Calle 43'!F353</f>
        <v>4</v>
      </c>
      <c r="D39" s="67">
        <f>'AFORO-Boy.-Calle 43'!G353</f>
        <v>0</v>
      </c>
      <c r="E39" s="67">
        <f>'AFORO-Boy.-Calle 43'!H353</f>
        <v>0</v>
      </c>
      <c r="F39" s="67">
        <f>'AFORO-Boy.-Calle 43'!I353</f>
        <v>0</v>
      </c>
      <c r="G39" s="67">
        <f>'AFORO-Boy.-Calle 43'!J353</f>
        <v>0</v>
      </c>
      <c r="Z39" s="81">
        <f t="shared" si="17"/>
        <v>1400</v>
      </c>
      <c r="AA39" s="82">
        <f t="shared" si="17"/>
        <v>1415</v>
      </c>
      <c r="AB39" s="34">
        <f t="shared" si="5"/>
        <v>4</v>
      </c>
      <c r="AC39" s="34">
        <f t="shared" si="18"/>
        <v>0</v>
      </c>
      <c r="AD39" s="34">
        <f t="shared" si="18"/>
        <v>0</v>
      </c>
      <c r="AE39" s="34">
        <f t="shared" si="18"/>
        <v>0</v>
      </c>
      <c r="AF39" s="34">
        <f t="shared" si="18"/>
        <v>0</v>
      </c>
    </row>
    <row r="40" spans="1:32" x14ac:dyDescent="0.25">
      <c r="A40" s="59">
        <f>'AFORO-Boy.-Calle 43'!C354</f>
        <v>1415</v>
      </c>
      <c r="B40" s="59">
        <f>'AFORO-Boy.-Calle 43'!D354</f>
        <v>1430</v>
      </c>
      <c r="C40" s="67">
        <f>'AFORO-Boy.-Calle 43'!F354</f>
        <v>4</v>
      </c>
      <c r="D40" s="67">
        <f>'AFORO-Boy.-Calle 43'!G354</f>
        <v>0</v>
      </c>
      <c r="E40" s="67">
        <f>'AFORO-Boy.-Calle 43'!H354</f>
        <v>0</v>
      </c>
      <c r="F40" s="67">
        <f>'AFORO-Boy.-Calle 43'!I354</f>
        <v>0</v>
      </c>
      <c r="G40" s="67">
        <f>'AFORO-Boy.-Calle 43'!J354</f>
        <v>0</v>
      </c>
      <c r="Z40" s="81">
        <f t="shared" si="17"/>
        <v>1415</v>
      </c>
      <c r="AA40" s="82">
        <f t="shared" si="17"/>
        <v>1430</v>
      </c>
      <c r="AB40" s="34">
        <f t="shared" si="5"/>
        <v>4</v>
      </c>
      <c r="AC40" s="34">
        <f t="shared" si="18"/>
        <v>0</v>
      </c>
      <c r="AD40" s="34">
        <f t="shared" si="18"/>
        <v>0</v>
      </c>
      <c r="AE40" s="34">
        <f t="shared" si="18"/>
        <v>0</v>
      </c>
      <c r="AF40" s="34">
        <f t="shared" si="18"/>
        <v>0</v>
      </c>
    </row>
    <row r="41" spans="1:32" x14ac:dyDescent="0.25">
      <c r="A41" s="59">
        <f>'AFORO-Boy.-Calle 43'!C355</f>
        <v>1430</v>
      </c>
      <c r="B41" s="59">
        <f>'AFORO-Boy.-Calle 43'!D355</f>
        <v>1445</v>
      </c>
      <c r="C41" s="67">
        <f>'AFORO-Boy.-Calle 43'!F355</f>
        <v>4</v>
      </c>
      <c r="D41" s="67">
        <f>'AFORO-Boy.-Calle 43'!G355</f>
        <v>0</v>
      </c>
      <c r="E41" s="67">
        <f>'AFORO-Boy.-Calle 43'!H355</f>
        <v>0</v>
      </c>
      <c r="F41" s="67">
        <f>'AFORO-Boy.-Calle 43'!I355</f>
        <v>0</v>
      </c>
      <c r="G41" s="67">
        <f>'AFORO-Boy.-Calle 43'!J355</f>
        <v>0</v>
      </c>
      <c r="Z41" s="81">
        <f t="shared" si="17"/>
        <v>1430</v>
      </c>
      <c r="AA41" s="82">
        <f t="shared" si="17"/>
        <v>1445</v>
      </c>
      <c r="AB41" s="34">
        <f t="shared" si="5"/>
        <v>4</v>
      </c>
      <c r="AC41" s="34">
        <f t="shared" si="18"/>
        <v>0</v>
      </c>
      <c r="AD41" s="34">
        <f t="shared" si="18"/>
        <v>0</v>
      </c>
      <c r="AE41" s="34">
        <f t="shared" si="18"/>
        <v>0</v>
      </c>
      <c r="AF41" s="34">
        <f t="shared" si="18"/>
        <v>0</v>
      </c>
    </row>
    <row r="42" spans="1:32" x14ac:dyDescent="0.25">
      <c r="A42" s="59">
        <f>'AFORO-Boy.-Calle 43'!C356</f>
        <v>1445</v>
      </c>
      <c r="B42" s="59">
        <f>'AFORO-Boy.-Calle 43'!D356</f>
        <v>1500</v>
      </c>
      <c r="C42" s="67">
        <f>'AFORO-Boy.-Calle 43'!F356</f>
        <v>4</v>
      </c>
      <c r="D42" s="67">
        <f>'AFORO-Boy.-Calle 43'!G356</f>
        <v>0</v>
      </c>
      <c r="E42" s="67">
        <f>'AFORO-Boy.-Calle 43'!H356</f>
        <v>0</v>
      </c>
      <c r="F42" s="67">
        <f>'AFORO-Boy.-Calle 43'!I356</f>
        <v>0</v>
      </c>
      <c r="G42" s="67">
        <f>'AFORO-Boy.-Calle 43'!J356</f>
        <v>0</v>
      </c>
      <c r="Z42" s="81">
        <f t="shared" si="17"/>
        <v>1445</v>
      </c>
      <c r="AA42" s="82">
        <f t="shared" si="17"/>
        <v>1500</v>
      </c>
      <c r="AB42" s="34">
        <f t="shared" si="5"/>
        <v>4</v>
      </c>
      <c r="AC42" s="34">
        <f t="shared" si="18"/>
        <v>0</v>
      </c>
      <c r="AD42" s="34">
        <f t="shared" si="18"/>
        <v>0</v>
      </c>
      <c r="AE42" s="34">
        <f t="shared" si="18"/>
        <v>0</v>
      </c>
      <c r="AF42" s="34">
        <f t="shared" si="18"/>
        <v>0</v>
      </c>
    </row>
    <row r="43" spans="1:32" x14ac:dyDescent="0.25">
      <c r="A43" s="59">
        <f>'AFORO-Boy.-Calle 43'!C357</f>
        <v>1500</v>
      </c>
      <c r="B43" s="59">
        <f>'AFORO-Boy.-Calle 43'!D357</f>
        <v>1515</v>
      </c>
      <c r="C43" s="67">
        <f>'AFORO-Boy.-Calle 43'!F357</f>
        <v>4</v>
      </c>
      <c r="D43" s="67">
        <f>'AFORO-Boy.-Calle 43'!G357</f>
        <v>0</v>
      </c>
      <c r="E43" s="67">
        <f>'AFORO-Boy.-Calle 43'!H357</f>
        <v>0</v>
      </c>
      <c r="F43" s="67">
        <f>'AFORO-Boy.-Calle 43'!I357</f>
        <v>0</v>
      </c>
      <c r="G43" s="67">
        <f>'AFORO-Boy.-Calle 43'!J357</f>
        <v>0</v>
      </c>
      <c r="Z43" s="81">
        <f t="shared" si="17"/>
        <v>1500</v>
      </c>
      <c r="AA43" s="82">
        <f t="shared" si="17"/>
        <v>1515</v>
      </c>
      <c r="AB43" s="34">
        <f t="shared" si="5"/>
        <v>4</v>
      </c>
      <c r="AC43" s="34">
        <f t="shared" si="18"/>
        <v>0</v>
      </c>
      <c r="AD43" s="34">
        <f t="shared" si="18"/>
        <v>0</v>
      </c>
      <c r="AE43" s="34">
        <f t="shared" si="18"/>
        <v>0</v>
      </c>
      <c r="AF43" s="34">
        <f t="shared" si="18"/>
        <v>0</v>
      </c>
    </row>
    <row r="44" spans="1:32" x14ac:dyDescent="0.25">
      <c r="A44" s="59">
        <f>'AFORO-Boy.-Calle 43'!C358</f>
        <v>1515</v>
      </c>
      <c r="B44" s="59">
        <f>'AFORO-Boy.-Calle 43'!D358</f>
        <v>1530</v>
      </c>
      <c r="C44" s="67">
        <f>'AFORO-Boy.-Calle 43'!F358</f>
        <v>4</v>
      </c>
      <c r="D44" s="67">
        <f>'AFORO-Boy.-Calle 43'!G358</f>
        <v>0</v>
      </c>
      <c r="E44" s="67">
        <f>'AFORO-Boy.-Calle 43'!H358</f>
        <v>0</v>
      </c>
      <c r="F44" s="67">
        <f>'AFORO-Boy.-Calle 43'!I358</f>
        <v>0</v>
      </c>
      <c r="G44" s="67">
        <f>'AFORO-Boy.-Calle 43'!J358</f>
        <v>0</v>
      </c>
      <c r="Z44" s="81">
        <f t="shared" si="17"/>
        <v>1515</v>
      </c>
      <c r="AA44" s="82">
        <f t="shared" si="17"/>
        <v>1530</v>
      </c>
      <c r="AB44" s="34">
        <f t="shared" si="5"/>
        <v>4</v>
      </c>
      <c r="AC44" s="34">
        <f t="shared" si="18"/>
        <v>0</v>
      </c>
      <c r="AD44" s="34">
        <f t="shared" si="18"/>
        <v>0</v>
      </c>
      <c r="AE44" s="34">
        <f t="shared" si="18"/>
        <v>0</v>
      </c>
      <c r="AF44" s="34">
        <f t="shared" si="18"/>
        <v>0</v>
      </c>
    </row>
    <row r="45" spans="1:32" x14ac:dyDescent="0.25">
      <c r="A45" s="59">
        <f>'AFORO-Boy.-Calle 43'!C359</f>
        <v>1530</v>
      </c>
      <c r="B45" s="59">
        <f>'AFORO-Boy.-Calle 43'!D359</f>
        <v>1545</v>
      </c>
      <c r="C45" s="67">
        <f>'AFORO-Boy.-Calle 43'!F359</f>
        <v>4</v>
      </c>
      <c r="D45" s="67">
        <f>'AFORO-Boy.-Calle 43'!G359</f>
        <v>0</v>
      </c>
      <c r="E45" s="67">
        <f>'AFORO-Boy.-Calle 43'!H359</f>
        <v>0</v>
      </c>
      <c r="F45" s="67">
        <f>'AFORO-Boy.-Calle 43'!I359</f>
        <v>0</v>
      </c>
      <c r="G45" s="67">
        <f>'AFORO-Boy.-Calle 43'!J359</f>
        <v>0</v>
      </c>
      <c r="Z45" s="81">
        <f t="shared" si="17"/>
        <v>1530</v>
      </c>
      <c r="AA45" s="82">
        <f t="shared" si="17"/>
        <v>1545</v>
      </c>
      <c r="AB45" s="34">
        <f t="shared" si="5"/>
        <v>4</v>
      </c>
      <c r="AC45" s="34">
        <f t="shared" si="18"/>
        <v>0</v>
      </c>
      <c r="AD45" s="34">
        <f t="shared" si="18"/>
        <v>0</v>
      </c>
      <c r="AE45" s="34">
        <f t="shared" si="18"/>
        <v>0</v>
      </c>
      <c r="AF45" s="34">
        <f t="shared" si="18"/>
        <v>0</v>
      </c>
    </row>
    <row r="46" spans="1:32" x14ac:dyDescent="0.25">
      <c r="A46" s="59">
        <f>'AFORO-Boy.-Calle 43'!C360</f>
        <v>1545</v>
      </c>
      <c r="B46" s="59">
        <f>'AFORO-Boy.-Calle 43'!D360</f>
        <v>1600</v>
      </c>
      <c r="C46" s="67">
        <f>'AFORO-Boy.-Calle 43'!F360</f>
        <v>4</v>
      </c>
      <c r="D46" s="67">
        <f>'AFORO-Boy.-Calle 43'!G360</f>
        <v>0</v>
      </c>
      <c r="E46" s="67">
        <f>'AFORO-Boy.-Calle 43'!H360</f>
        <v>0</v>
      </c>
      <c r="F46" s="67">
        <f>'AFORO-Boy.-Calle 43'!I360</f>
        <v>0</v>
      </c>
      <c r="G46" s="67">
        <f>'AFORO-Boy.-Calle 43'!J360</f>
        <v>0</v>
      </c>
      <c r="Z46" s="81">
        <f t="shared" si="17"/>
        <v>1545</v>
      </c>
      <c r="AA46" s="82">
        <f t="shared" si="17"/>
        <v>1600</v>
      </c>
      <c r="AB46" s="34">
        <f t="shared" si="5"/>
        <v>4</v>
      </c>
      <c r="AC46" s="34">
        <f t="shared" si="18"/>
        <v>0</v>
      </c>
      <c r="AD46" s="34">
        <f t="shared" si="18"/>
        <v>0</v>
      </c>
      <c r="AE46" s="34">
        <f t="shared" si="18"/>
        <v>0</v>
      </c>
      <c r="AF46" s="34">
        <f t="shared" si="18"/>
        <v>0</v>
      </c>
    </row>
    <row r="47" spans="1:32" x14ac:dyDescent="0.25">
      <c r="A47" s="59">
        <f>'AFORO-Boy.-Calle 43'!C361</f>
        <v>1600</v>
      </c>
      <c r="B47" s="59">
        <f>'AFORO-Boy.-Calle 43'!D361</f>
        <v>1615</v>
      </c>
      <c r="C47" s="67">
        <f>'AFORO-Boy.-Calle 43'!F361</f>
        <v>4</v>
      </c>
      <c r="D47" s="67">
        <f>'AFORO-Boy.-Calle 43'!G361</f>
        <v>0</v>
      </c>
      <c r="E47" s="67">
        <f>'AFORO-Boy.-Calle 43'!H361</f>
        <v>0</v>
      </c>
      <c r="F47" s="67">
        <f>'AFORO-Boy.-Calle 43'!I361</f>
        <v>0</v>
      </c>
      <c r="G47" s="67">
        <f>'AFORO-Boy.-Calle 43'!J361</f>
        <v>0</v>
      </c>
      <c r="Z47" s="81">
        <f t="shared" si="17"/>
        <v>1600</v>
      </c>
      <c r="AA47" s="82">
        <f t="shared" si="17"/>
        <v>1615</v>
      </c>
      <c r="AB47" s="34">
        <f t="shared" si="5"/>
        <v>4</v>
      </c>
      <c r="AC47" s="34">
        <f t="shared" si="18"/>
        <v>0</v>
      </c>
      <c r="AD47" s="34">
        <f t="shared" si="18"/>
        <v>0</v>
      </c>
      <c r="AE47" s="34">
        <f t="shared" si="18"/>
        <v>0</v>
      </c>
      <c r="AF47" s="34">
        <f t="shared" si="18"/>
        <v>0</v>
      </c>
    </row>
    <row r="48" spans="1:32" x14ac:dyDescent="0.25">
      <c r="A48" s="59">
        <f>'AFORO-Boy.-Calle 43'!C362</f>
        <v>1615</v>
      </c>
      <c r="B48" s="59">
        <f>'AFORO-Boy.-Calle 43'!D362</f>
        <v>1630</v>
      </c>
      <c r="C48" s="67">
        <f>'AFORO-Boy.-Calle 43'!F362</f>
        <v>4</v>
      </c>
      <c r="D48" s="67">
        <f>'AFORO-Boy.-Calle 43'!G362</f>
        <v>0</v>
      </c>
      <c r="E48" s="67">
        <f>'AFORO-Boy.-Calle 43'!H362</f>
        <v>0</v>
      </c>
      <c r="F48" s="67">
        <f>'AFORO-Boy.-Calle 43'!I362</f>
        <v>0</v>
      </c>
      <c r="G48" s="67">
        <f>'AFORO-Boy.-Calle 43'!J362</f>
        <v>0</v>
      </c>
      <c r="Z48" s="81">
        <f t="shared" si="17"/>
        <v>1615</v>
      </c>
      <c r="AA48" s="82">
        <f t="shared" si="17"/>
        <v>1630</v>
      </c>
      <c r="AB48" s="34">
        <f t="shared" si="5"/>
        <v>4</v>
      </c>
      <c r="AC48" s="34">
        <f t="shared" si="18"/>
        <v>0</v>
      </c>
      <c r="AD48" s="34">
        <f t="shared" si="18"/>
        <v>0</v>
      </c>
      <c r="AE48" s="34">
        <f t="shared" si="18"/>
        <v>0</v>
      </c>
      <c r="AF48" s="34">
        <f t="shared" si="18"/>
        <v>0</v>
      </c>
    </row>
    <row r="49" spans="1:32" x14ac:dyDescent="0.25">
      <c r="A49" s="59">
        <f>'AFORO-Boy.-Calle 43'!C363</f>
        <v>1630</v>
      </c>
      <c r="B49" s="59">
        <f>'AFORO-Boy.-Calle 43'!D363</f>
        <v>1645</v>
      </c>
      <c r="C49" s="67">
        <f>'AFORO-Boy.-Calle 43'!F363</f>
        <v>4</v>
      </c>
      <c r="D49" s="67">
        <f>'AFORO-Boy.-Calle 43'!G363</f>
        <v>0</v>
      </c>
      <c r="E49" s="67">
        <f>'AFORO-Boy.-Calle 43'!H363</f>
        <v>0</v>
      </c>
      <c r="F49" s="67">
        <f>'AFORO-Boy.-Calle 43'!I363</f>
        <v>0</v>
      </c>
      <c r="G49" s="67">
        <f>'AFORO-Boy.-Calle 43'!J363</f>
        <v>0</v>
      </c>
      <c r="Z49" s="81">
        <f t="shared" si="17"/>
        <v>1630</v>
      </c>
      <c r="AA49" s="82">
        <f t="shared" si="17"/>
        <v>1645</v>
      </c>
      <c r="AB49" s="34">
        <f t="shared" si="5"/>
        <v>4</v>
      </c>
      <c r="AC49" s="34">
        <f t="shared" si="18"/>
        <v>0</v>
      </c>
      <c r="AD49" s="34">
        <f t="shared" si="18"/>
        <v>0</v>
      </c>
      <c r="AE49" s="34">
        <f t="shared" si="18"/>
        <v>0</v>
      </c>
      <c r="AF49" s="34">
        <f t="shared" si="18"/>
        <v>0</v>
      </c>
    </row>
    <row r="50" spans="1:32" x14ac:dyDescent="0.25">
      <c r="A50" s="59">
        <f>'AFORO-Boy.-Calle 43'!C364</f>
        <v>1645</v>
      </c>
      <c r="B50" s="59">
        <f>'AFORO-Boy.-Calle 43'!D364</f>
        <v>1700</v>
      </c>
      <c r="C50" s="67">
        <f>'AFORO-Boy.-Calle 43'!F364</f>
        <v>4</v>
      </c>
      <c r="D50" s="67">
        <f>'AFORO-Boy.-Calle 43'!G364</f>
        <v>0</v>
      </c>
      <c r="E50" s="67">
        <f>'AFORO-Boy.-Calle 43'!H364</f>
        <v>0</v>
      </c>
      <c r="F50" s="67">
        <f>'AFORO-Boy.-Calle 43'!I364</f>
        <v>0</v>
      </c>
      <c r="G50" s="67">
        <f>'AFORO-Boy.-Calle 43'!J364</f>
        <v>0</v>
      </c>
      <c r="Z50" s="81">
        <f t="shared" si="17"/>
        <v>1645</v>
      </c>
      <c r="AA50" s="82">
        <f t="shared" si="17"/>
        <v>1700</v>
      </c>
      <c r="AB50" s="34">
        <f t="shared" si="5"/>
        <v>4</v>
      </c>
      <c r="AC50" s="34">
        <f t="shared" si="18"/>
        <v>0</v>
      </c>
      <c r="AD50" s="34">
        <f t="shared" si="18"/>
        <v>0</v>
      </c>
      <c r="AE50" s="34">
        <f t="shared" si="18"/>
        <v>0</v>
      </c>
      <c r="AF50" s="34">
        <f t="shared" si="18"/>
        <v>0</v>
      </c>
    </row>
    <row r="51" spans="1:32" x14ac:dyDescent="0.25">
      <c r="A51" s="59">
        <f>'AFORO-Boy.-Calle 43'!C365</f>
        <v>1700</v>
      </c>
      <c r="B51" s="59">
        <f>'AFORO-Boy.-Calle 43'!D365</f>
        <v>1715</v>
      </c>
      <c r="C51" s="67">
        <f>'AFORO-Boy.-Calle 43'!F365</f>
        <v>4</v>
      </c>
      <c r="D51" s="67">
        <f>'AFORO-Boy.-Calle 43'!G365</f>
        <v>0</v>
      </c>
      <c r="E51" s="67">
        <f>'AFORO-Boy.-Calle 43'!H365</f>
        <v>0</v>
      </c>
      <c r="F51" s="67">
        <f>'AFORO-Boy.-Calle 43'!I365</f>
        <v>0</v>
      </c>
      <c r="G51" s="67">
        <f>'AFORO-Boy.-Calle 43'!J365</f>
        <v>0</v>
      </c>
      <c r="Z51" s="81">
        <f t="shared" si="17"/>
        <v>1700</v>
      </c>
      <c r="AA51" s="82">
        <f t="shared" si="17"/>
        <v>1715</v>
      </c>
      <c r="AB51" s="34">
        <f t="shared" si="5"/>
        <v>4</v>
      </c>
      <c r="AC51" s="34">
        <f t="shared" si="18"/>
        <v>0</v>
      </c>
      <c r="AD51" s="34">
        <f t="shared" si="18"/>
        <v>0</v>
      </c>
      <c r="AE51" s="34">
        <f t="shared" si="18"/>
        <v>0</v>
      </c>
      <c r="AF51" s="34">
        <f t="shared" si="18"/>
        <v>0</v>
      </c>
    </row>
    <row r="52" spans="1:32" x14ac:dyDescent="0.25">
      <c r="A52" s="59">
        <f>'AFORO-Boy.-Calle 43'!C366</f>
        <v>1715</v>
      </c>
      <c r="B52" s="59">
        <f>'AFORO-Boy.-Calle 43'!D366</f>
        <v>1730</v>
      </c>
      <c r="C52" s="67">
        <f>'AFORO-Boy.-Calle 43'!F366</f>
        <v>4</v>
      </c>
      <c r="D52" s="67">
        <f>'AFORO-Boy.-Calle 43'!G366</f>
        <v>0</v>
      </c>
      <c r="E52" s="67">
        <f>'AFORO-Boy.-Calle 43'!H366</f>
        <v>0</v>
      </c>
      <c r="F52" s="67">
        <f>'AFORO-Boy.-Calle 43'!I366</f>
        <v>0</v>
      </c>
      <c r="G52" s="67">
        <f>'AFORO-Boy.-Calle 43'!J366</f>
        <v>0</v>
      </c>
      <c r="Z52" s="81">
        <f t="shared" ref="Z52:AA62" si="19">A112</f>
        <v>1715</v>
      </c>
      <c r="AA52" s="82">
        <f t="shared" si="19"/>
        <v>1730</v>
      </c>
      <c r="AB52" s="34">
        <f t="shared" si="5"/>
        <v>4</v>
      </c>
      <c r="AC52" s="34">
        <f t="shared" ref="AC52:AF62" si="20">D52+D232+D112+D172</f>
        <v>0</v>
      </c>
      <c r="AD52" s="34">
        <f t="shared" si="20"/>
        <v>0</v>
      </c>
      <c r="AE52" s="34">
        <f t="shared" si="20"/>
        <v>0</v>
      </c>
      <c r="AF52" s="34">
        <f t="shared" si="20"/>
        <v>0</v>
      </c>
    </row>
    <row r="53" spans="1:32" x14ac:dyDescent="0.25">
      <c r="A53" s="59">
        <f>'AFORO-Boy.-Calle 43'!C367</f>
        <v>1730</v>
      </c>
      <c r="B53" s="59">
        <f>'AFORO-Boy.-Calle 43'!D367</f>
        <v>1745</v>
      </c>
      <c r="C53" s="67">
        <f>'AFORO-Boy.-Calle 43'!F367</f>
        <v>4</v>
      </c>
      <c r="D53" s="67">
        <f>'AFORO-Boy.-Calle 43'!G367</f>
        <v>0</v>
      </c>
      <c r="E53" s="67">
        <f>'AFORO-Boy.-Calle 43'!H367</f>
        <v>0</v>
      </c>
      <c r="F53" s="67">
        <f>'AFORO-Boy.-Calle 43'!I367</f>
        <v>0</v>
      </c>
      <c r="G53" s="67">
        <f>'AFORO-Boy.-Calle 43'!J367</f>
        <v>0</v>
      </c>
      <c r="Z53" s="81">
        <f t="shared" si="19"/>
        <v>1730</v>
      </c>
      <c r="AA53" s="82">
        <f t="shared" si="19"/>
        <v>1745</v>
      </c>
      <c r="AB53" s="34">
        <f t="shared" si="5"/>
        <v>4</v>
      </c>
      <c r="AC53" s="34">
        <f t="shared" si="20"/>
        <v>0</v>
      </c>
      <c r="AD53" s="34">
        <f t="shared" si="20"/>
        <v>0</v>
      </c>
      <c r="AE53" s="34">
        <f t="shared" si="20"/>
        <v>0</v>
      </c>
      <c r="AF53" s="34">
        <f t="shared" si="20"/>
        <v>0</v>
      </c>
    </row>
    <row r="54" spans="1:32" x14ac:dyDescent="0.25">
      <c r="A54" s="59">
        <f>'AFORO-Boy.-Calle 43'!C368</f>
        <v>1745</v>
      </c>
      <c r="B54" s="59">
        <f>'AFORO-Boy.-Calle 43'!D368</f>
        <v>1800</v>
      </c>
      <c r="C54" s="67">
        <f>'AFORO-Boy.-Calle 43'!F368</f>
        <v>4</v>
      </c>
      <c r="D54" s="67">
        <f>'AFORO-Boy.-Calle 43'!G368</f>
        <v>0</v>
      </c>
      <c r="E54" s="67">
        <f>'AFORO-Boy.-Calle 43'!H368</f>
        <v>0</v>
      </c>
      <c r="F54" s="67">
        <f>'AFORO-Boy.-Calle 43'!I368</f>
        <v>0</v>
      </c>
      <c r="G54" s="67">
        <f>'AFORO-Boy.-Calle 43'!J368</f>
        <v>0</v>
      </c>
      <c r="Z54" s="81">
        <f t="shared" si="19"/>
        <v>1745</v>
      </c>
      <c r="AA54" s="82">
        <f t="shared" si="19"/>
        <v>1800</v>
      </c>
      <c r="AB54" s="34">
        <f t="shared" si="5"/>
        <v>4</v>
      </c>
      <c r="AC54" s="34">
        <f t="shared" si="20"/>
        <v>0</v>
      </c>
      <c r="AD54" s="34">
        <f t="shared" si="20"/>
        <v>0</v>
      </c>
      <c r="AE54" s="34">
        <f t="shared" si="20"/>
        <v>0</v>
      </c>
      <c r="AF54" s="34">
        <f t="shared" si="20"/>
        <v>0</v>
      </c>
    </row>
    <row r="55" spans="1:32" x14ac:dyDescent="0.25">
      <c r="A55" s="59">
        <f>'AFORO-Boy.-Calle 43'!C369</f>
        <v>1800</v>
      </c>
      <c r="B55" s="59">
        <f>'AFORO-Boy.-Calle 43'!D369</f>
        <v>1815</v>
      </c>
      <c r="C55" s="67">
        <f>'AFORO-Boy.-Calle 43'!F369</f>
        <v>4</v>
      </c>
      <c r="D55" s="67">
        <f>'AFORO-Boy.-Calle 43'!G369</f>
        <v>0</v>
      </c>
      <c r="E55" s="67">
        <f>'AFORO-Boy.-Calle 43'!H369</f>
        <v>0</v>
      </c>
      <c r="F55" s="67">
        <f>'AFORO-Boy.-Calle 43'!I369</f>
        <v>0</v>
      </c>
      <c r="G55" s="67">
        <f>'AFORO-Boy.-Calle 43'!J369</f>
        <v>0</v>
      </c>
      <c r="Z55" s="81">
        <f t="shared" si="19"/>
        <v>1800</v>
      </c>
      <c r="AA55" s="82">
        <f t="shared" si="19"/>
        <v>1815</v>
      </c>
      <c r="AB55" s="34">
        <f t="shared" si="5"/>
        <v>4</v>
      </c>
      <c r="AC55" s="34">
        <f t="shared" si="20"/>
        <v>0</v>
      </c>
      <c r="AD55" s="34">
        <f t="shared" si="20"/>
        <v>0</v>
      </c>
      <c r="AE55" s="34">
        <f t="shared" si="20"/>
        <v>0</v>
      </c>
      <c r="AF55" s="34">
        <f t="shared" si="20"/>
        <v>0</v>
      </c>
    </row>
    <row r="56" spans="1:32" x14ac:dyDescent="0.25">
      <c r="A56" s="59">
        <f>'AFORO-Boy.-Calle 43'!C370</f>
        <v>1815</v>
      </c>
      <c r="B56" s="59">
        <f>'AFORO-Boy.-Calle 43'!D370</f>
        <v>1830</v>
      </c>
      <c r="C56" s="67">
        <f>'AFORO-Boy.-Calle 43'!F370</f>
        <v>4</v>
      </c>
      <c r="D56" s="67">
        <f>'AFORO-Boy.-Calle 43'!G370</f>
        <v>0</v>
      </c>
      <c r="E56" s="67">
        <f>'AFORO-Boy.-Calle 43'!H370</f>
        <v>0</v>
      </c>
      <c r="F56" s="67">
        <f>'AFORO-Boy.-Calle 43'!I370</f>
        <v>0</v>
      </c>
      <c r="G56" s="67">
        <f>'AFORO-Boy.-Calle 43'!J370</f>
        <v>0</v>
      </c>
      <c r="Z56" s="81">
        <f t="shared" si="19"/>
        <v>1815</v>
      </c>
      <c r="AA56" s="82">
        <f t="shared" si="19"/>
        <v>1830</v>
      </c>
      <c r="AB56" s="34">
        <f t="shared" si="5"/>
        <v>4</v>
      </c>
      <c r="AC56" s="34">
        <f t="shared" si="20"/>
        <v>0</v>
      </c>
      <c r="AD56" s="34">
        <f t="shared" si="20"/>
        <v>0</v>
      </c>
      <c r="AE56" s="34">
        <f t="shared" si="20"/>
        <v>0</v>
      </c>
      <c r="AF56" s="34">
        <f t="shared" si="20"/>
        <v>0</v>
      </c>
    </row>
    <row r="57" spans="1:32" x14ac:dyDescent="0.25">
      <c r="A57" s="59">
        <f>'AFORO-Boy.-Calle 43'!C371</f>
        <v>1830</v>
      </c>
      <c r="B57" s="59">
        <f>'AFORO-Boy.-Calle 43'!D371</f>
        <v>1845</v>
      </c>
      <c r="C57" s="67">
        <f>'AFORO-Boy.-Calle 43'!F371</f>
        <v>4</v>
      </c>
      <c r="D57" s="67">
        <f>'AFORO-Boy.-Calle 43'!G371</f>
        <v>0</v>
      </c>
      <c r="E57" s="67">
        <f>'AFORO-Boy.-Calle 43'!H371</f>
        <v>0</v>
      </c>
      <c r="F57" s="67">
        <f>'AFORO-Boy.-Calle 43'!I371</f>
        <v>0</v>
      </c>
      <c r="G57" s="67">
        <f>'AFORO-Boy.-Calle 43'!J371</f>
        <v>0</v>
      </c>
      <c r="Z57" s="81">
        <f t="shared" si="19"/>
        <v>1830</v>
      </c>
      <c r="AA57" s="82">
        <f t="shared" si="19"/>
        <v>1845</v>
      </c>
      <c r="AB57" s="34">
        <f t="shared" si="5"/>
        <v>4</v>
      </c>
      <c r="AC57" s="34">
        <f t="shared" si="20"/>
        <v>0</v>
      </c>
      <c r="AD57" s="34">
        <f t="shared" si="20"/>
        <v>0</v>
      </c>
      <c r="AE57" s="34">
        <f t="shared" si="20"/>
        <v>0</v>
      </c>
      <c r="AF57" s="34">
        <f t="shared" si="20"/>
        <v>0</v>
      </c>
    </row>
    <row r="58" spans="1:32" x14ac:dyDescent="0.25">
      <c r="A58" s="59">
        <f>'AFORO-Boy.-Calle 43'!C372</f>
        <v>1845</v>
      </c>
      <c r="B58" s="59">
        <f>'AFORO-Boy.-Calle 43'!D372</f>
        <v>1900</v>
      </c>
      <c r="C58" s="67">
        <f>'AFORO-Boy.-Calle 43'!F372</f>
        <v>4</v>
      </c>
      <c r="D58" s="67">
        <f>'AFORO-Boy.-Calle 43'!G372</f>
        <v>0</v>
      </c>
      <c r="E58" s="67">
        <f>'AFORO-Boy.-Calle 43'!H372</f>
        <v>0</v>
      </c>
      <c r="F58" s="67">
        <f>'AFORO-Boy.-Calle 43'!I372</f>
        <v>0</v>
      </c>
      <c r="G58" s="67">
        <f>'AFORO-Boy.-Calle 43'!J372</f>
        <v>0</v>
      </c>
      <c r="Z58" s="81">
        <f t="shared" si="19"/>
        <v>1845</v>
      </c>
      <c r="AA58" s="82">
        <f t="shared" si="19"/>
        <v>1900</v>
      </c>
      <c r="AB58" s="34">
        <f t="shared" si="5"/>
        <v>4</v>
      </c>
      <c r="AC58" s="34">
        <f t="shared" si="20"/>
        <v>0</v>
      </c>
      <c r="AD58" s="34">
        <f t="shared" si="20"/>
        <v>0</v>
      </c>
      <c r="AE58" s="34">
        <f t="shared" si="20"/>
        <v>0</v>
      </c>
      <c r="AF58" s="34">
        <f t="shared" si="20"/>
        <v>0</v>
      </c>
    </row>
    <row r="59" spans="1:32" x14ac:dyDescent="0.25">
      <c r="A59" s="59">
        <f>'AFORO-Boy.-Calle 43'!C373</f>
        <v>1900</v>
      </c>
      <c r="B59" s="59">
        <f>'AFORO-Boy.-Calle 43'!D373</f>
        <v>1915</v>
      </c>
      <c r="C59" s="67">
        <f>'AFORO-Boy.-Calle 43'!F373</f>
        <v>4</v>
      </c>
      <c r="D59" s="67">
        <f>'AFORO-Boy.-Calle 43'!G373</f>
        <v>0</v>
      </c>
      <c r="E59" s="67">
        <f>'AFORO-Boy.-Calle 43'!H373</f>
        <v>0</v>
      </c>
      <c r="F59" s="67">
        <f>'AFORO-Boy.-Calle 43'!I373</f>
        <v>0</v>
      </c>
      <c r="G59" s="67">
        <f>'AFORO-Boy.-Calle 43'!J373</f>
        <v>0</v>
      </c>
      <c r="Z59" s="81">
        <f t="shared" si="19"/>
        <v>1900</v>
      </c>
      <c r="AA59" s="82">
        <f t="shared" si="19"/>
        <v>1915</v>
      </c>
      <c r="AB59" s="34">
        <f t="shared" si="5"/>
        <v>4</v>
      </c>
      <c r="AC59" s="34">
        <f t="shared" si="20"/>
        <v>0</v>
      </c>
      <c r="AD59" s="34">
        <f t="shared" si="20"/>
        <v>0</v>
      </c>
      <c r="AE59" s="34">
        <f t="shared" si="20"/>
        <v>0</v>
      </c>
      <c r="AF59" s="34">
        <f t="shared" si="20"/>
        <v>0</v>
      </c>
    </row>
    <row r="60" spans="1:32" x14ac:dyDescent="0.25">
      <c r="A60" s="59">
        <f>'AFORO-Boy.-Calle 43'!C374</f>
        <v>1915</v>
      </c>
      <c r="B60" s="59">
        <f>'AFORO-Boy.-Calle 43'!D374</f>
        <v>1930</v>
      </c>
      <c r="C60" s="67">
        <f>'AFORO-Boy.-Calle 43'!F374</f>
        <v>4</v>
      </c>
      <c r="D60" s="67">
        <f>'AFORO-Boy.-Calle 43'!G374</f>
        <v>0</v>
      </c>
      <c r="E60" s="67">
        <f>'AFORO-Boy.-Calle 43'!H374</f>
        <v>0</v>
      </c>
      <c r="F60" s="67">
        <f>'AFORO-Boy.-Calle 43'!I374</f>
        <v>0</v>
      </c>
      <c r="G60" s="67">
        <f>'AFORO-Boy.-Calle 43'!J374</f>
        <v>0</v>
      </c>
      <c r="Z60" s="81">
        <f t="shared" si="19"/>
        <v>1915</v>
      </c>
      <c r="AA60" s="82">
        <f t="shared" si="19"/>
        <v>1930</v>
      </c>
      <c r="AB60" s="34">
        <f t="shared" si="5"/>
        <v>4</v>
      </c>
      <c r="AC60" s="34">
        <f t="shared" si="20"/>
        <v>0</v>
      </c>
      <c r="AD60" s="34">
        <f>E60+E240+E120+E180</f>
        <v>0</v>
      </c>
      <c r="AE60" s="34">
        <f t="shared" si="20"/>
        <v>0</v>
      </c>
      <c r="AF60" s="34">
        <f t="shared" si="20"/>
        <v>0</v>
      </c>
    </row>
    <row r="61" spans="1:32" x14ac:dyDescent="0.25">
      <c r="A61" s="59">
        <f>'AFORO-Boy.-Calle 43'!C375</f>
        <v>1930</v>
      </c>
      <c r="B61" s="59">
        <f>'AFORO-Boy.-Calle 43'!D375</f>
        <v>1945</v>
      </c>
      <c r="C61" s="67">
        <f>'AFORO-Boy.-Calle 43'!F375</f>
        <v>4</v>
      </c>
      <c r="D61" s="67">
        <f>'AFORO-Boy.-Calle 43'!G375</f>
        <v>0</v>
      </c>
      <c r="E61" s="67">
        <f>'AFORO-Boy.-Calle 43'!H375</f>
        <v>0</v>
      </c>
      <c r="F61" s="67">
        <f>'AFORO-Boy.-Calle 43'!I375</f>
        <v>0</v>
      </c>
      <c r="G61" s="67">
        <f>'AFORO-Boy.-Calle 43'!J375</f>
        <v>0</v>
      </c>
      <c r="Z61" s="81">
        <f t="shared" si="19"/>
        <v>1930</v>
      </c>
      <c r="AA61" s="82">
        <f t="shared" si="19"/>
        <v>1945</v>
      </c>
      <c r="AB61" s="34">
        <f t="shared" si="5"/>
        <v>4</v>
      </c>
      <c r="AC61" s="34">
        <f t="shared" si="20"/>
        <v>0</v>
      </c>
      <c r="AD61" s="34">
        <f t="shared" si="20"/>
        <v>0</v>
      </c>
      <c r="AE61" s="34">
        <f t="shared" si="20"/>
        <v>0</v>
      </c>
      <c r="AF61" s="34">
        <f t="shared" si="20"/>
        <v>0</v>
      </c>
    </row>
    <row r="62" spans="1:32" x14ac:dyDescent="0.25">
      <c r="A62" s="59">
        <f>'AFORO-Boy.-Calle 43'!C376</f>
        <v>1945</v>
      </c>
      <c r="B62" s="59">
        <f>'AFORO-Boy.-Calle 43'!D376</f>
        <v>2000</v>
      </c>
      <c r="C62" s="67">
        <f>'AFORO-Boy.-Calle 43'!F376</f>
        <v>4</v>
      </c>
      <c r="D62" s="67">
        <f>'AFORO-Boy.-Calle 43'!G376</f>
        <v>0</v>
      </c>
      <c r="E62" s="67">
        <f>'AFORO-Boy.-Calle 43'!H376</f>
        <v>0</v>
      </c>
      <c r="F62" s="67">
        <f>'AFORO-Boy.-Calle 43'!I376</f>
        <v>0</v>
      </c>
      <c r="G62" s="67">
        <f>'AFORO-Boy.-Calle 43'!J376</f>
        <v>0</v>
      </c>
      <c r="Z62" s="81">
        <f t="shared" si="19"/>
        <v>1945</v>
      </c>
      <c r="AA62" s="82">
        <f t="shared" si="19"/>
        <v>2000</v>
      </c>
      <c r="AB62" s="34">
        <f t="shared" si="5"/>
        <v>4</v>
      </c>
      <c r="AC62" s="34">
        <f t="shared" si="20"/>
        <v>0</v>
      </c>
      <c r="AD62" s="34">
        <f t="shared" si="20"/>
        <v>0</v>
      </c>
      <c r="AE62" s="34">
        <f t="shared" si="20"/>
        <v>0</v>
      </c>
      <c r="AF62" s="34">
        <f>G62+G242+G122+G182</f>
        <v>0</v>
      </c>
    </row>
    <row r="63" spans="1:32" x14ac:dyDescent="0.25">
      <c r="A63" s="59">
        <f>'AFORO-Boy.-Calle 43'!C557</f>
        <v>500</v>
      </c>
      <c r="B63" s="59">
        <f>'AFORO-Boy.-Calle 43'!D557</f>
        <v>515</v>
      </c>
      <c r="C63" s="67">
        <f>'AFORO-Boy.-Calle 43'!F557</f>
        <v>8</v>
      </c>
      <c r="D63" s="67">
        <f>'AFORO-Boy.-Calle 43'!G557</f>
        <v>0</v>
      </c>
      <c r="E63" s="67">
        <f>'AFORO-Boy.-Calle 43'!H557</f>
        <v>0</v>
      </c>
      <c r="F63" s="67">
        <f>'AFORO-Boy.-Calle 43'!I557</f>
        <v>0</v>
      </c>
      <c r="G63" s="67">
        <f>'AFORO-Boy.-Calle 43'!J557</f>
        <v>0</v>
      </c>
    </row>
    <row r="64" spans="1:32" x14ac:dyDescent="0.25">
      <c r="A64" s="59">
        <f>'AFORO-Boy.-Calle 43'!C558</f>
        <v>515</v>
      </c>
      <c r="B64" s="59">
        <f>'AFORO-Boy.-Calle 43'!D558</f>
        <v>530</v>
      </c>
      <c r="C64" s="67">
        <f>'AFORO-Boy.-Calle 43'!F558</f>
        <v>8</v>
      </c>
      <c r="D64" s="67">
        <f>'AFORO-Boy.-Calle 43'!G558</f>
        <v>0</v>
      </c>
      <c r="E64" s="67">
        <f>'AFORO-Boy.-Calle 43'!H558</f>
        <v>0</v>
      </c>
      <c r="F64" s="67">
        <f>'AFORO-Boy.-Calle 43'!I558</f>
        <v>0</v>
      </c>
      <c r="G64" s="67">
        <f>'AFORO-Boy.-Calle 43'!J558</f>
        <v>0</v>
      </c>
    </row>
    <row r="65" spans="1:7" x14ac:dyDescent="0.25">
      <c r="A65" s="59">
        <f>'AFORO-Boy.-Calle 43'!C559</f>
        <v>530</v>
      </c>
      <c r="B65" s="59">
        <f>'AFORO-Boy.-Calle 43'!D559</f>
        <v>545</v>
      </c>
      <c r="C65" s="67">
        <f>'AFORO-Boy.-Calle 43'!F559</f>
        <v>8</v>
      </c>
      <c r="D65" s="67">
        <f>'AFORO-Boy.-Calle 43'!G559</f>
        <v>0</v>
      </c>
      <c r="E65" s="67">
        <f>'AFORO-Boy.-Calle 43'!H559</f>
        <v>0</v>
      </c>
      <c r="F65" s="67">
        <f>'AFORO-Boy.-Calle 43'!I559</f>
        <v>0</v>
      </c>
      <c r="G65" s="67">
        <f>'AFORO-Boy.-Calle 43'!J559</f>
        <v>0</v>
      </c>
    </row>
    <row r="66" spans="1:7" x14ac:dyDescent="0.25">
      <c r="A66" s="59">
        <f>'AFORO-Boy.-Calle 43'!C560</f>
        <v>545</v>
      </c>
      <c r="B66" s="59">
        <f>'AFORO-Boy.-Calle 43'!D560</f>
        <v>600</v>
      </c>
      <c r="C66" s="67">
        <f>'AFORO-Boy.-Calle 43'!F560</f>
        <v>8</v>
      </c>
      <c r="D66" s="67">
        <f>'AFORO-Boy.-Calle 43'!G560</f>
        <v>0</v>
      </c>
      <c r="E66" s="67">
        <f>'AFORO-Boy.-Calle 43'!H560</f>
        <v>0</v>
      </c>
      <c r="F66" s="67">
        <f>'AFORO-Boy.-Calle 43'!I560</f>
        <v>0</v>
      </c>
      <c r="G66" s="67">
        <f>'AFORO-Boy.-Calle 43'!J560</f>
        <v>0</v>
      </c>
    </row>
    <row r="67" spans="1:7" x14ac:dyDescent="0.25">
      <c r="A67" s="59">
        <f>'AFORO-Boy.-Calle 43'!C561</f>
        <v>600</v>
      </c>
      <c r="B67" s="59">
        <f>'AFORO-Boy.-Calle 43'!D561</f>
        <v>615</v>
      </c>
      <c r="C67" s="67">
        <f>'AFORO-Boy.-Calle 43'!F561</f>
        <v>8</v>
      </c>
      <c r="D67" s="67">
        <f>'AFORO-Boy.-Calle 43'!G561</f>
        <v>0</v>
      </c>
      <c r="E67" s="67">
        <f>'AFORO-Boy.-Calle 43'!H561</f>
        <v>0</v>
      </c>
      <c r="F67" s="67">
        <f>'AFORO-Boy.-Calle 43'!I561</f>
        <v>0</v>
      </c>
      <c r="G67" s="67">
        <f>'AFORO-Boy.-Calle 43'!J561</f>
        <v>0</v>
      </c>
    </row>
    <row r="68" spans="1:7" x14ac:dyDescent="0.25">
      <c r="A68" s="59">
        <f>'AFORO-Boy.-Calle 43'!C562</f>
        <v>615</v>
      </c>
      <c r="B68" s="59">
        <f>'AFORO-Boy.-Calle 43'!D562</f>
        <v>630</v>
      </c>
      <c r="C68" s="67">
        <f>'AFORO-Boy.-Calle 43'!F562</f>
        <v>8</v>
      </c>
      <c r="D68" s="67">
        <f>'AFORO-Boy.-Calle 43'!G562</f>
        <v>0</v>
      </c>
      <c r="E68" s="67">
        <f>'AFORO-Boy.-Calle 43'!H562</f>
        <v>0</v>
      </c>
      <c r="F68" s="67">
        <f>'AFORO-Boy.-Calle 43'!I562</f>
        <v>0</v>
      </c>
      <c r="G68" s="67">
        <f>'AFORO-Boy.-Calle 43'!J562</f>
        <v>0</v>
      </c>
    </row>
    <row r="69" spans="1:7" x14ac:dyDescent="0.25">
      <c r="A69" s="59">
        <f>'AFORO-Boy.-Calle 43'!C563</f>
        <v>630</v>
      </c>
      <c r="B69" s="59">
        <f>'AFORO-Boy.-Calle 43'!D563</f>
        <v>645</v>
      </c>
      <c r="C69" s="67">
        <f>'AFORO-Boy.-Calle 43'!F563</f>
        <v>8</v>
      </c>
      <c r="D69" s="67">
        <f>'AFORO-Boy.-Calle 43'!G563</f>
        <v>0</v>
      </c>
      <c r="E69" s="67">
        <f>'AFORO-Boy.-Calle 43'!H563</f>
        <v>0</v>
      </c>
      <c r="F69" s="67">
        <f>'AFORO-Boy.-Calle 43'!I563</f>
        <v>0</v>
      </c>
      <c r="G69" s="67">
        <f>'AFORO-Boy.-Calle 43'!J563</f>
        <v>0</v>
      </c>
    </row>
    <row r="70" spans="1:7" x14ac:dyDescent="0.25">
      <c r="A70" s="59">
        <f>'AFORO-Boy.-Calle 43'!C564</f>
        <v>645</v>
      </c>
      <c r="B70" s="59">
        <f>'AFORO-Boy.-Calle 43'!D564</f>
        <v>700</v>
      </c>
      <c r="C70" s="67">
        <f>'AFORO-Boy.-Calle 43'!F564</f>
        <v>8</v>
      </c>
      <c r="D70" s="67">
        <f>'AFORO-Boy.-Calle 43'!G564</f>
        <v>0</v>
      </c>
      <c r="E70" s="67">
        <f>'AFORO-Boy.-Calle 43'!H564</f>
        <v>0</v>
      </c>
      <c r="F70" s="67">
        <f>'AFORO-Boy.-Calle 43'!I564</f>
        <v>0</v>
      </c>
      <c r="G70" s="67">
        <f>'AFORO-Boy.-Calle 43'!J564</f>
        <v>0</v>
      </c>
    </row>
    <row r="71" spans="1:7" x14ac:dyDescent="0.25">
      <c r="A71" s="59">
        <f>'AFORO-Boy.-Calle 43'!C565</f>
        <v>700</v>
      </c>
      <c r="B71" s="59">
        <f>'AFORO-Boy.-Calle 43'!D565</f>
        <v>715</v>
      </c>
      <c r="C71" s="67">
        <f>'AFORO-Boy.-Calle 43'!F565</f>
        <v>8</v>
      </c>
      <c r="D71" s="67">
        <f>'AFORO-Boy.-Calle 43'!G565</f>
        <v>0</v>
      </c>
      <c r="E71" s="67">
        <f>'AFORO-Boy.-Calle 43'!H565</f>
        <v>0</v>
      </c>
      <c r="F71" s="67">
        <f>'AFORO-Boy.-Calle 43'!I565</f>
        <v>0</v>
      </c>
      <c r="G71" s="67">
        <f>'AFORO-Boy.-Calle 43'!J565</f>
        <v>0</v>
      </c>
    </row>
    <row r="72" spans="1:7" x14ac:dyDescent="0.25">
      <c r="A72" s="59">
        <f>'AFORO-Boy.-Calle 43'!C566</f>
        <v>715</v>
      </c>
      <c r="B72" s="59">
        <f>'AFORO-Boy.-Calle 43'!D566</f>
        <v>730</v>
      </c>
      <c r="C72" s="67">
        <f>'AFORO-Boy.-Calle 43'!F566</f>
        <v>8</v>
      </c>
      <c r="D72" s="67">
        <f>'AFORO-Boy.-Calle 43'!G566</f>
        <v>0</v>
      </c>
      <c r="E72" s="67">
        <f>'AFORO-Boy.-Calle 43'!H566</f>
        <v>0</v>
      </c>
      <c r="F72" s="67">
        <f>'AFORO-Boy.-Calle 43'!I566</f>
        <v>0</v>
      </c>
      <c r="G72" s="67">
        <f>'AFORO-Boy.-Calle 43'!J566</f>
        <v>0</v>
      </c>
    </row>
    <row r="73" spans="1:7" x14ac:dyDescent="0.25">
      <c r="A73" s="59">
        <f>'AFORO-Boy.-Calle 43'!C567</f>
        <v>730</v>
      </c>
      <c r="B73" s="59">
        <f>'AFORO-Boy.-Calle 43'!D567</f>
        <v>745</v>
      </c>
      <c r="C73" s="67">
        <f>'AFORO-Boy.-Calle 43'!F567</f>
        <v>8</v>
      </c>
      <c r="D73" s="67">
        <f>'AFORO-Boy.-Calle 43'!G567</f>
        <v>0</v>
      </c>
      <c r="E73" s="67">
        <f>'AFORO-Boy.-Calle 43'!H567</f>
        <v>0</v>
      </c>
      <c r="F73" s="67">
        <f>'AFORO-Boy.-Calle 43'!I567</f>
        <v>0</v>
      </c>
      <c r="G73" s="67">
        <f>'AFORO-Boy.-Calle 43'!J567</f>
        <v>0</v>
      </c>
    </row>
    <row r="74" spans="1:7" x14ac:dyDescent="0.25">
      <c r="A74" s="59">
        <f>'AFORO-Boy.-Calle 43'!C568</f>
        <v>745</v>
      </c>
      <c r="B74" s="59">
        <f>'AFORO-Boy.-Calle 43'!D568</f>
        <v>800</v>
      </c>
      <c r="C74" s="67">
        <f>'AFORO-Boy.-Calle 43'!F568</f>
        <v>8</v>
      </c>
      <c r="D74" s="67">
        <f>'AFORO-Boy.-Calle 43'!G568</f>
        <v>0</v>
      </c>
      <c r="E74" s="67">
        <f>'AFORO-Boy.-Calle 43'!H568</f>
        <v>0</v>
      </c>
      <c r="F74" s="67">
        <f>'AFORO-Boy.-Calle 43'!I568</f>
        <v>0</v>
      </c>
      <c r="G74" s="67">
        <f>'AFORO-Boy.-Calle 43'!J568</f>
        <v>0</v>
      </c>
    </row>
    <row r="75" spans="1:7" x14ac:dyDescent="0.25">
      <c r="A75" s="59">
        <f>'AFORO-Boy.-Calle 43'!C569</f>
        <v>800</v>
      </c>
      <c r="B75" s="59">
        <f>'AFORO-Boy.-Calle 43'!D569</f>
        <v>815</v>
      </c>
      <c r="C75" s="67">
        <f>'AFORO-Boy.-Calle 43'!F569</f>
        <v>8</v>
      </c>
      <c r="D75" s="67">
        <f>'AFORO-Boy.-Calle 43'!G569</f>
        <v>0</v>
      </c>
      <c r="E75" s="67">
        <f>'AFORO-Boy.-Calle 43'!H569</f>
        <v>0</v>
      </c>
      <c r="F75" s="67">
        <f>'AFORO-Boy.-Calle 43'!I569</f>
        <v>0</v>
      </c>
      <c r="G75" s="67">
        <f>'AFORO-Boy.-Calle 43'!J569</f>
        <v>0</v>
      </c>
    </row>
    <row r="76" spans="1:7" x14ac:dyDescent="0.25">
      <c r="A76" s="59">
        <f>'AFORO-Boy.-Calle 43'!C570</f>
        <v>815</v>
      </c>
      <c r="B76" s="59">
        <f>'AFORO-Boy.-Calle 43'!D570</f>
        <v>830</v>
      </c>
      <c r="C76" s="67">
        <f>'AFORO-Boy.-Calle 43'!F570</f>
        <v>8</v>
      </c>
      <c r="D76" s="67">
        <f>'AFORO-Boy.-Calle 43'!G570</f>
        <v>0</v>
      </c>
      <c r="E76" s="67">
        <f>'AFORO-Boy.-Calle 43'!H570</f>
        <v>0</v>
      </c>
      <c r="F76" s="67">
        <f>'AFORO-Boy.-Calle 43'!I570</f>
        <v>0</v>
      </c>
      <c r="G76" s="67">
        <f>'AFORO-Boy.-Calle 43'!J570</f>
        <v>0</v>
      </c>
    </row>
    <row r="77" spans="1:7" x14ac:dyDescent="0.25">
      <c r="A77" s="59">
        <f>'AFORO-Boy.-Calle 43'!C571</f>
        <v>830</v>
      </c>
      <c r="B77" s="59">
        <f>'AFORO-Boy.-Calle 43'!D571</f>
        <v>845</v>
      </c>
      <c r="C77" s="67">
        <f>'AFORO-Boy.-Calle 43'!F571</f>
        <v>8</v>
      </c>
      <c r="D77" s="67">
        <f>'AFORO-Boy.-Calle 43'!G571</f>
        <v>0</v>
      </c>
      <c r="E77" s="67">
        <f>'AFORO-Boy.-Calle 43'!H571</f>
        <v>0</v>
      </c>
      <c r="F77" s="67">
        <f>'AFORO-Boy.-Calle 43'!I571</f>
        <v>0</v>
      </c>
      <c r="G77" s="67">
        <f>'AFORO-Boy.-Calle 43'!J571</f>
        <v>0</v>
      </c>
    </row>
    <row r="78" spans="1:7" x14ac:dyDescent="0.25">
      <c r="A78" s="59">
        <f>'AFORO-Boy.-Calle 43'!C572</f>
        <v>845</v>
      </c>
      <c r="B78" s="59">
        <f>'AFORO-Boy.-Calle 43'!D572</f>
        <v>900</v>
      </c>
      <c r="C78" s="67">
        <f>'AFORO-Boy.-Calle 43'!F572</f>
        <v>8</v>
      </c>
      <c r="D78" s="67">
        <f>'AFORO-Boy.-Calle 43'!G572</f>
        <v>0</v>
      </c>
      <c r="E78" s="67">
        <f>'AFORO-Boy.-Calle 43'!H572</f>
        <v>0</v>
      </c>
      <c r="F78" s="67">
        <f>'AFORO-Boy.-Calle 43'!I572</f>
        <v>0</v>
      </c>
      <c r="G78" s="67">
        <f>'AFORO-Boy.-Calle 43'!J572</f>
        <v>0</v>
      </c>
    </row>
    <row r="79" spans="1:7" x14ac:dyDescent="0.25">
      <c r="A79" s="59">
        <f>'AFORO-Boy.-Calle 43'!C573</f>
        <v>900</v>
      </c>
      <c r="B79" s="59">
        <f>'AFORO-Boy.-Calle 43'!D573</f>
        <v>915</v>
      </c>
      <c r="C79" s="67">
        <f>'AFORO-Boy.-Calle 43'!F573</f>
        <v>8</v>
      </c>
      <c r="D79" s="67">
        <f>'AFORO-Boy.-Calle 43'!G573</f>
        <v>0</v>
      </c>
      <c r="E79" s="67">
        <f>'AFORO-Boy.-Calle 43'!H573</f>
        <v>0</v>
      </c>
      <c r="F79" s="67">
        <f>'AFORO-Boy.-Calle 43'!I573</f>
        <v>0</v>
      </c>
      <c r="G79" s="67">
        <f>'AFORO-Boy.-Calle 43'!J573</f>
        <v>0</v>
      </c>
    </row>
    <row r="80" spans="1:7" x14ac:dyDescent="0.25">
      <c r="A80" s="59">
        <f>'AFORO-Boy.-Calle 43'!C574</f>
        <v>915</v>
      </c>
      <c r="B80" s="59">
        <f>'AFORO-Boy.-Calle 43'!D574</f>
        <v>930</v>
      </c>
      <c r="C80" s="67">
        <f>'AFORO-Boy.-Calle 43'!F574</f>
        <v>8</v>
      </c>
      <c r="D80" s="67">
        <f>'AFORO-Boy.-Calle 43'!G574</f>
        <v>0</v>
      </c>
      <c r="E80" s="67">
        <f>'AFORO-Boy.-Calle 43'!H574</f>
        <v>0</v>
      </c>
      <c r="F80" s="67">
        <f>'AFORO-Boy.-Calle 43'!I574</f>
        <v>0</v>
      </c>
      <c r="G80" s="67">
        <f>'AFORO-Boy.-Calle 43'!J574</f>
        <v>0</v>
      </c>
    </row>
    <row r="81" spans="1:7" x14ac:dyDescent="0.25">
      <c r="A81" s="59">
        <f>'AFORO-Boy.-Calle 43'!C575</f>
        <v>930</v>
      </c>
      <c r="B81" s="59">
        <f>'AFORO-Boy.-Calle 43'!D575</f>
        <v>945</v>
      </c>
      <c r="C81" s="67">
        <f>'AFORO-Boy.-Calle 43'!F575</f>
        <v>8</v>
      </c>
      <c r="D81" s="67">
        <f>'AFORO-Boy.-Calle 43'!G575</f>
        <v>0</v>
      </c>
      <c r="E81" s="67">
        <f>'AFORO-Boy.-Calle 43'!H575</f>
        <v>0</v>
      </c>
      <c r="F81" s="67">
        <f>'AFORO-Boy.-Calle 43'!I575</f>
        <v>0</v>
      </c>
      <c r="G81" s="67">
        <f>'AFORO-Boy.-Calle 43'!J575</f>
        <v>0</v>
      </c>
    </row>
    <row r="82" spans="1:7" x14ac:dyDescent="0.25">
      <c r="A82" s="59">
        <f>'AFORO-Boy.-Calle 43'!C576</f>
        <v>945</v>
      </c>
      <c r="B82" s="59">
        <f>'AFORO-Boy.-Calle 43'!D576</f>
        <v>1000</v>
      </c>
      <c r="C82" s="67">
        <f>'AFORO-Boy.-Calle 43'!F576</f>
        <v>8</v>
      </c>
      <c r="D82" s="67">
        <f>'AFORO-Boy.-Calle 43'!G576</f>
        <v>0</v>
      </c>
      <c r="E82" s="67">
        <f>'AFORO-Boy.-Calle 43'!H576</f>
        <v>0</v>
      </c>
      <c r="F82" s="67">
        <f>'AFORO-Boy.-Calle 43'!I576</f>
        <v>0</v>
      </c>
      <c r="G82" s="67">
        <f>'AFORO-Boy.-Calle 43'!J576</f>
        <v>0</v>
      </c>
    </row>
    <row r="83" spans="1:7" x14ac:dyDescent="0.25">
      <c r="A83" s="59">
        <f>'AFORO-Boy.-Calle 43'!C577</f>
        <v>1000</v>
      </c>
      <c r="B83" s="59">
        <f>'AFORO-Boy.-Calle 43'!D577</f>
        <v>1015</v>
      </c>
      <c r="C83" s="67">
        <f>'AFORO-Boy.-Calle 43'!F577</f>
        <v>8</v>
      </c>
      <c r="D83" s="67">
        <f>'AFORO-Boy.-Calle 43'!G577</f>
        <v>0</v>
      </c>
      <c r="E83" s="67">
        <f>'AFORO-Boy.-Calle 43'!H577</f>
        <v>0</v>
      </c>
      <c r="F83" s="67">
        <f>'AFORO-Boy.-Calle 43'!I577</f>
        <v>0</v>
      </c>
      <c r="G83" s="67">
        <f>'AFORO-Boy.-Calle 43'!J577</f>
        <v>0</v>
      </c>
    </row>
    <row r="84" spans="1:7" x14ac:dyDescent="0.25">
      <c r="A84" s="59">
        <f>'AFORO-Boy.-Calle 43'!C578</f>
        <v>1015</v>
      </c>
      <c r="B84" s="59">
        <f>'AFORO-Boy.-Calle 43'!D578</f>
        <v>1030</v>
      </c>
      <c r="C84" s="67">
        <f>'AFORO-Boy.-Calle 43'!F578</f>
        <v>8</v>
      </c>
      <c r="D84" s="67">
        <f>'AFORO-Boy.-Calle 43'!G578</f>
        <v>0</v>
      </c>
      <c r="E84" s="67">
        <f>'AFORO-Boy.-Calle 43'!H578</f>
        <v>0</v>
      </c>
      <c r="F84" s="67">
        <f>'AFORO-Boy.-Calle 43'!I578</f>
        <v>0</v>
      </c>
      <c r="G84" s="67">
        <f>'AFORO-Boy.-Calle 43'!J578</f>
        <v>0</v>
      </c>
    </row>
    <row r="85" spans="1:7" x14ac:dyDescent="0.25">
      <c r="A85" s="59">
        <f>'AFORO-Boy.-Calle 43'!C579</f>
        <v>1030</v>
      </c>
      <c r="B85" s="59">
        <f>'AFORO-Boy.-Calle 43'!D579</f>
        <v>1045</v>
      </c>
      <c r="C85" s="67">
        <f>'AFORO-Boy.-Calle 43'!F579</f>
        <v>8</v>
      </c>
      <c r="D85" s="67">
        <f>'AFORO-Boy.-Calle 43'!G579</f>
        <v>0</v>
      </c>
      <c r="E85" s="67">
        <f>'AFORO-Boy.-Calle 43'!H579</f>
        <v>0</v>
      </c>
      <c r="F85" s="67">
        <f>'AFORO-Boy.-Calle 43'!I579</f>
        <v>0</v>
      </c>
      <c r="G85" s="67">
        <f>'AFORO-Boy.-Calle 43'!J579</f>
        <v>0</v>
      </c>
    </row>
    <row r="86" spans="1:7" x14ac:dyDescent="0.25">
      <c r="A86" s="59">
        <f>'AFORO-Boy.-Calle 43'!C580</f>
        <v>1045</v>
      </c>
      <c r="B86" s="59">
        <f>'AFORO-Boy.-Calle 43'!D580</f>
        <v>1100</v>
      </c>
      <c r="C86" s="67">
        <f>'AFORO-Boy.-Calle 43'!F580</f>
        <v>8</v>
      </c>
      <c r="D86" s="67">
        <f>'AFORO-Boy.-Calle 43'!G580</f>
        <v>0</v>
      </c>
      <c r="E86" s="67">
        <f>'AFORO-Boy.-Calle 43'!H580</f>
        <v>0</v>
      </c>
      <c r="F86" s="67">
        <f>'AFORO-Boy.-Calle 43'!I580</f>
        <v>0</v>
      </c>
      <c r="G86" s="67">
        <f>'AFORO-Boy.-Calle 43'!J580</f>
        <v>0</v>
      </c>
    </row>
    <row r="87" spans="1:7" x14ac:dyDescent="0.25">
      <c r="A87" s="59">
        <f>'AFORO-Boy.-Calle 43'!C581</f>
        <v>1100</v>
      </c>
      <c r="B87" s="59">
        <f>'AFORO-Boy.-Calle 43'!D581</f>
        <v>1115</v>
      </c>
      <c r="C87" s="67">
        <f>'AFORO-Boy.-Calle 43'!F581</f>
        <v>8</v>
      </c>
      <c r="D87" s="67">
        <f>'AFORO-Boy.-Calle 43'!G581</f>
        <v>0</v>
      </c>
      <c r="E87" s="67">
        <f>'AFORO-Boy.-Calle 43'!H581</f>
        <v>0</v>
      </c>
      <c r="F87" s="67">
        <f>'AFORO-Boy.-Calle 43'!I581</f>
        <v>0</v>
      </c>
      <c r="G87" s="67">
        <f>'AFORO-Boy.-Calle 43'!J581</f>
        <v>0</v>
      </c>
    </row>
    <row r="88" spans="1:7" x14ac:dyDescent="0.25">
      <c r="A88" s="59">
        <f>'AFORO-Boy.-Calle 43'!C582</f>
        <v>1115</v>
      </c>
      <c r="B88" s="59">
        <f>'AFORO-Boy.-Calle 43'!D582</f>
        <v>1130</v>
      </c>
      <c r="C88" s="67">
        <f>'AFORO-Boy.-Calle 43'!F582</f>
        <v>8</v>
      </c>
      <c r="D88" s="67">
        <f>'AFORO-Boy.-Calle 43'!G582</f>
        <v>0</v>
      </c>
      <c r="E88" s="67">
        <f>'AFORO-Boy.-Calle 43'!H582</f>
        <v>0</v>
      </c>
      <c r="F88" s="67">
        <f>'AFORO-Boy.-Calle 43'!I582</f>
        <v>0</v>
      </c>
      <c r="G88" s="67">
        <f>'AFORO-Boy.-Calle 43'!J582</f>
        <v>0</v>
      </c>
    </row>
    <row r="89" spans="1:7" x14ac:dyDescent="0.25">
      <c r="A89" s="59">
        <f>'AFORO-Boy.-Calle 43'!C583</f>
        <v>1130</v>
      </c>
      <c r="B89" s="59">
        <f>'AFORO-Boy.-Calle 43'!D583</f>
        <v>1145</v>
      </c>
      <c r="C89" s="67">
        <f>'AFORO-Boy.-Calle 43'!F583</f>
        <v>8</v>
      </c>
      <c r="D89" s="67">
        <f>'AFORO-Boy.-Calle 43'!G583</f>
        <v>0</v>
      </c>
      <c r="E89" s="67">
        <f>'AFORO-Boy.-Calle 43'!H583</f>
        <v>0</v>
      </c>
      <c r="F89" s="67">
        <f>'AFORO-Boy.-Calle 43'!I583</f>
        <v>0</v>
      </c>
      <c r="G89" s="67">
        <f>'AFORO-Boy.-Calle 43'!J583</f>
        <v>0</v>
      </c>
    </row>
    <row r="90" spans="1:7" x14ac:dyDescent="0.25">
      <c r="A90" s="59">
        <f>'AFORO-Boy.-Calle 43'!C584</f>
        <v>1145</v>
      </c>
      <c r="B90" s="59">
        <f>'AFORO-Boy.-Calle 43'!D584</f>
        <v>1200</v>
      </c>
      <c r="C90" s="67">
        <f>'AFORO-Boy.-Calle 43'!F584</f>
        <v>8</v>
      </c>
      <c r="D90" s="67">
        <f>'AFORO-Boy.-Calle 43'!G584</f>
        <v>0</v>
      </c>
      <c r="E90" s="67">
        <f>'AFORO-Boy.-Calle 43'!H584</f>
        <v>0</v>
      </c>
      <c r="F90" s="67">
        <f>'AFORO-Boy.-Calle 43'!I584</f>
        <v>0</v>
      </c>
      <c r="G90" s="67">
        <f>'AFORO-Boy.-Calle 43'!J584</f>
        <v>0</v>
      </c>
    </row>
    <row r="91" spans="1:7" x14ac:dyDescent="0.25">
      <c r="A91" s="59">
        <f>'AFORO-Boy.-Calle 43'!C585</f>
        <v>1200</v>
      </c>
      <c r="B91" s="59">
        <f>'AFORO-Boy.-Calle 43'!D585</f>
        <v>1215</v>
      </c>
      <c r="C91" s="67">
        <f>'AFORO-Boy.-Calle 43'!F585</f>
        <v>8</v>
      </c>
      <c r="D91" s="67">
        <f>'AFORO-Boy.-Calle 43'!G585</f>
        <v>0</v>
      </c>
      <c r="E91" s="67">
        <f>'AFORO-Boy.-Calle 43'!H585</f>
        <v>0</v>
      </c>
      <c r="F91" s="67">
        <f>'AFORO-Boy.-Calle 43'!I585</f>
        <v>0</v>
      </c>
      <c r="G91" s="67">
        <f>'AFORO-Boy.-Calle 43'!J585</f>
        <v>0</v>
      </c>
    </row>
    <row r="92" spans="1:7" x14ac:dyDescent="0.25">
      <c r="A92" s="59">
        <f>'AFORO-Boy.-Calle 43'!C586</f>
        <v>1215</v>
      </c>
      <c r="B92" s="59">
        <f>'AFORO-Boy.-Calle 43'!D586</f>
        <v>1230</v>
      </c>
      <c r="C92" s="67">
        <f>'AFORO-Boy.-Calle 43'!F586</f>
        <v>8</v>
      </c>
      <c r="D92" s="67">
        <f>'AFORO-Boy.-Calle 43'!G586</f>
        <v>0</v>
      </c>
      <c r="E92" s="67">
        <f>'AFORO-Boy.-Calle 43'!H586</f>
        <v>0</v>
      </c>
      <c r="F92" s="67">
        <f>'AFORO-Boy.-Calle 43'!I586</f>
        <v>0</v>
      </c>
      <c r="G92" s="67">
        <f>'AFORO-Boy.-Calle 43'!J586</f>
        <v>0</v>
      </c>
    </row>
    <row r="93" spans="1:7" x14ac:dyDescent="0.25">
      <c r="A93" s="59">
        <f>'AFORO-Boy.-Calle 43'!C587</f>
        <v>1230</v>
      </c>
      <c r="B93" s="59">
        <f>'AFORO-Boy.-Calle 43'!D587</f>
        <v>1245</v>
      </c>
      <c r="C93" s="67">
        <f>'AFORO-Boy.-Calle 43'!F587</f>
        <v>8</v>
      </c>
      <c r="D93" s="67">
        <f>'AFORO-Boy.-Calle 43'!G587</f>
        <v>0</v>
      </c>
      <c r="E93" s="67">
        <f>'AFORO-Boy.-Calle 43'!H587</f>
        <v>0</v>
      </c>
      <c r="F93" s="67">
        <f>'AFORO-Boy.-Calle 43'!I587</f>
        <v>0</v>
      </c>
      <c r="G93" s="67">
        <f>'AFORO-Boy.-Calle 43'!J587</f>
        <v>0</v>
      </c>
    </row>
    <row r="94" spans="1:7" x14ac:dyDescent="0.25">
      <c r="A94" s="59">
        <f>'AFORO-Boy.-Calle 43'!C588</f>
        <v>1245</v>
      </c>
      <c r="B94" s="59">
        <f>'AFORO-Boy.-Calle 43'!D588</f>
        <v>1300</v>
      </c>
      <c r="C94" s="67">
        <f>'AFORO-Boy.-Calle 43'!F588</f>
        <v>8</v>
      </c>
      <c r="D94" s="67">
        <f>'AFORO-Boy.-Calle 43'!G588</f>
        <v>0</v>
      </c>
      <c r="E94" s="67">
        <f>'AFORO-Boy.-Calle 43'!H588</f>
        <v>0</v>
      </c>
      <c r="F94" s="67">
        <f>'AFORO-Boy.-Calle 43'!I588</f>
        <v>0</v>
      </c>
      <c r="G94" s="67">
        <f>'AFORO-Boy.-Calle 43'!J588</f>
        <v>0</v>
      </c>
    </row>
    <row r="95" spans="1:7" x14ac:dyDescent="0.25">
      <c r="A95" s="59">
        <f>'AFORO-Boy.-Calle 43'!C589</f>
        <v>1300</v>
      </c>
      <c r="B95" s="59">
        <f>'AFORO-Boy.-Calle 43'!D589</f>
        <v>1315</v>
      </c>
      <c r="C95" s="67">
        <f>'AFORO-Boy.-Calle 43'!F589</f>
        <v>8</v>
      </c>
      <c r="D95" s="67">
        <f>'AFORO-Boy.-Calle 43'!G589</f>
        <v>0</v>
      </c>
      <c r="E95" s="67">
        <f>'AFORO-Boy.-Calle 43'!H589</f>
        <v>0</v>
      </c>
      <c r="F95" s="67">
        <f>'AFORO-Boy.-Calle 43'!I589</f>
        <v>0</v>
      </c>
      <c r="G95" s="67">
        <f>'AFORO-Boy.-Calle 43'!J589</f>
        <v>0</v>
      </c>
    </row>
    <row r="96" spans="1:7" x14ac:dyDescent="0.25">
      <c r="A96" s="59">
        <f>'AFORO-Boy.-Calle 43'!C590</f>
        <v>1315</v>
      </c>
      <c r="B96" s="59">
        <f>'AFORO-Boy.-Calle 43'!D590</f>
        <v>1330</v>
      </c>
      <c r="C96" s="67">
        <f>'AFORO-Boy.-Calle 43'!F590</f>
        <v>8</v>
      </c>
      <c r="D96" s="67">
        <f>'AFORO-Boy.-Calle 43'!G590</f>
        <v>0</v>
      </c>
      <c r="E96" s="67">
        <f>'AFORO-Boy.-Calle 43'!H590</f>
        <v>0</v>
      </c>
      <c r="F96" s="67">
        <f>'AFORO-Boy.-Calle 43'!I590</f>
        <v>0</v>
      </c>
      <c r="G96" s="67">
        <f>'AFORO-Boy.-Calle 43'!J590</f>
        <v>0</v>
      </c>
    </row>
    <row r="97" spans="1:7" x14ac:dyDescent="0.25">
      <c r="A97" s="59">
        <f>'AFORO-Boy.-Calle 43'!C591</f>
        <v>1330</v>
      </c>
      <c r="B97" s="59">
        <f>'AFORO-Boy.-Calle 43'!D591</f>
        <v>1345</v>
      </c>
      <c r="C97" s="67">
        <f>'AFORO-Boy.-Calle 43'!F591</f>
        <v>8</v>
      </c>
      <c r="D97" s="67">
        <f>'AFORO-Boy.-Calle 43'!G591</f>
        <v>0</v>
      </c>
      <c r="E97" s="67">
        <f>'AFORO-Boy.-Calle 43'!H591</f>
        <v>0</v>
      </c>
      <c r="F97" s="67">
        <f>'AFORO-Boy.-Calle 43'!I591</f>
        <v>0</v>
      </c>
      <c r="G97" s="67">
        <f>'AFORO-Boy.-Calle 43'!J591</f>
        <v>0</v>
      </c>
    </row>
    <row r="98" spans="1:7" x14ac:dyDescent="0.25">
      <c r="A98" s="59">
        <f>'AFORO-Boy.-Calle 43'!C592</f>
        <v>1345</v>
      </c>
      <c r="B98" s="59">
        <f>'AFORO-Boy.-Calle 43'!D592</f>
        <v>1400</v>
      </c>
      <c r="C98" s="67">
        <f>'AFORO-Boy.-Calle 43'!F592</f>
        <v>8</v>
      </c>
      <c r="D98" s="67">
        <f>'AFORO-Boy.-Calle 43'!G592</f>
        <v>0</v>
      </c>
      <c r="E98" s="67">
        <f>'AFORO-Boy.-Calle 43'!H592</f>
        <v>0</v>
      </c>
      <c r="F98" s="67">
        <f>'AFORO-Boy.-Calle 43'!I592</f>
        <v>0</v>
      </c>
      <c r="G98" s="67">
        <f>'AFORO-Boy.-Calle 43'!J592</f>
        <v>0</v>
      </c>
    </row>
    <row r="99" spans="1:7" x14ac:dyDescent="0.25">
      <c r="A99" s="59">
        <f>'AFORO-Boy.-Calle 43'!C593</f>
        <v>1400</v>
      </c>
      <c r="B99" s="59">
        <f>'AFORO-Boy.-Calle 43'!D593</f>
        <v>1415</v>
      </c>
      <c r="C99" s="67">
        <f>'AFORO-Boy.-Calle 43'!F593</f>
        <v>8</v>
      </c>
      <c r="D99" s="67">
        <f>'AFORO-Boy.-Calle 43'!G593</f>
        <v>0</v>
      </c>
      <c r="E99" s="67">
        <f>'AFORO-Boy.-Calle 43'!H593</f>
        <v>0</v>
      </c>
      <c r="F99" s="67">
        <f>'AFORO-Boy.-Calle 43'!I593</f>
        <v>0</v>
      </c>
      <c r="G99" s="67">
        <f>'AFORO-Boy.-Calle 43'!J593</f>
        <v>0</v>
      </c>
    </row>
    <row r="100" spans="1:7" x14ac:dyDescent="0.25">
      <c r="A100" s="59">
        <f>'AFORO-Boy.-Calle 43'!C594</f>
        <v>1415</v>
      </c>
      <c r="B100" s="59">
        <f>'AFORO-Boy.-Calle 43'!D594</f>
        <v>1430</v>
      </c>
      <c r="C100" s="67">
        <f>'AFORO-Boy.-Calle 43'!F594</f>
        <v>8</v>
      </c>
      <c r="D100" s="67">
        <f>'AFORO-Boy.-Calle 43'!G594</f>
        <v>0</v>
      </c>
      <c r="E100" s="67">
        <f>'AFORO-Boy.-Calle 43'!H594</f>
        <v>0</v>
      </c>
      <c r="F100" s="67">
        <f>'AFORO-Boy.-Calle 43'!I594</f>
        <v>0</v>
      </c>
      <c r="G100" s="67">
        <f>'AFORO-Boy.-Calle 43'!J594</f>
        <v>0</v>
      </c>
    </row>
    <row r="101" spans="1:7" x14ac:dyDescent="0.25">
      <c r="A101" s="59">
        <f>'AFORO-Boy.-Calle 43'!C595</f>
        <v>1430</v>
      </c>
      <c r="B101" s="59">
        <f>'AFORO-Boy.-Calle 43'!D595</f>
        <v>1445</v>
      </c>
      <c r="C101" s="67">
        <f>'AFORO-Boy.-Calle 43'!F595</f>
        <v>8</v>
      </c>
      <c r="D101" s="67">
        <f>'AFORO-Boy.-Calle 43'!G595</f>
        <v>0</v>
      </c>
      <c r="E101" s="67">
        <f>'AFORO-Boy.-Calle 43'!H595</f>
        <v>0</v>
      </c>
      <c r="F101" s="67">
        <f>'AFORO-Boy.-Calle 43'!I595</f>
        <v>0</v>
      </c>
      <c r="G101" s="67">
        <f>'AFORO-Boy.-Calle 43'!J595</f>
        <v>0</v>
      </c>
    </row>
    <row r="102" spans="1:7" x14ac:dyDescent="0.25">
      <c r="A102" s="59">
        <f>'AFORO-Boy.-Calle 43'!C596</f>
        <v>1445</v>
      </c>
      <c r="B102" s="59">
        <f>'AFORO-Boy.-Calle 43'!D596</f>
        <v>1500</v>
      </c>
      <c r="C102" s="67">
        <f>'AFORO-Boy.-Calle 43'!F596</f>
        <v>8</v>
      </c>
      <c r="D102" s="67">
        <f>'AFORO-Boy.-Calle 43'!G596</f>
        <v>0</v>
      </c>
      <c r="E102" s="67">
        <f>'AFORO-Boy.-Calle 43'!H596</f>
        <v>0</v>
      </c>
      <c r="F102" s="67">
        <f>'AFORO-Boy.-Calle 43'!I596</f>
        <v>0</v>
      </c>
      <c r="G102" s="67">
        <f>'AFORO-Boy.-Calle 43'!J596</f>
        <v>0</v>
      </c>
    </row>
    <row r="103" spans="1:7" x14ac:dyDescent="0.25">
      <c r="A103" s="59">
        <f>'AFORO-Boy.-Calle 43'!C597</f>
        <v>1500</v>
      </c>
      <c r="B103" s="59">
        <f>'AFORO-Boy.-Calle 43'!D597</f>
        <v>1515</v>
      </c>
      <c r="C103" s="67">
        <f>'AFORO-Boy.-Calle 43'!F597</f>
        <v>8</v>
      </c>
      <c r="D103" s="67">
        <f>'AFORO-Boy.-Calle 43'!G597</f>
        <v>0</v>
      </c>
      <c r="E103" s="67">
        <f>'AFORO-Boy.-Calle 43'!H597</f>
        <v>0</v>
      </c>
      <c r="F103" s="67">
        <f>'AFORO-Boy.-Calle 43'!I597</f>
        <v>0</v>
      </c>
      <c r="G103" s="67">
        <f>'AFORO-Boy.-Calle 43'!J597</f>
        <v>0</v>
      </c>
    </row>
    <row r="104" spans="1:7" x14ac:dyDescent="0.25">
      <c r="A104" s="59">
        <f>'AFORO-Boy.-Calle 43'!C598</f>
        <v>1515</v>
      </c>
      <c r="B104" s="59">
        <f>'AFORO-Boy.-Calle 43'!D598</f>
        <v>1530</v>
      </c>
      <c r="C104" s="67">
        <f>'AFORO-Boy.-Calle 43'!F598</f>
        <v>8</v>
      </c>
      <c r="D104" s="67">
        <f>'AFORO-Boy.-Calle 43'!G598</f>
        <v>0</v>
      </c>
      <c r="E104" s="67">
        <f>'AFORO-Boy.-Calle 43'!H598</f>
        <v>0</v>
      </c>
      <c r="F104" s="67">
        <f>'AFORO-Boy.-Calle 43'!I598</f>
        <v>0</v>
      </c>
      <c r="G104" s="67">
        <f>'AFORO-Boy.-Calle 43'!J598</f>
        <v>0</v>
      </c>
    </row>
    <row r="105" spans="1:7" x14ac:dyDescent="0.25">
      <c r="A105" s="59">
        <f>'AFORO-Boy.-Calle 43'!C599</f>
        <v>1530</v>
      </c>
      <c r="B105" s="59">
        <f>'AFORO-Boy.-Calle 43'!D599</f>
        <v>1545</v>
      </c>
      <c r="C105" s="67">
        <f>'AFORO-Boy.-Calle 43'!F599</f>
        <v>8</v>
      </c>
      <c r="D105" s="67">
        <f>'AFORO-Boy.-Calle 43'!G599</f>
        <v>0</v>
      </c>
      <c r="E105" s="67">
        <f>'AFORO-Boy.-Calle 43'!H599</f>
        <v>0</v>
      </c>
      <c r="F105" s="67">
        <f>'AFORO-Boy.-Calle 43'!I599</f>
        <v>0</v>
      </c>
      <c r="G105" s="67">
        <f>'AFORO-Boy.-Calle 43'!J599</f>
        <v>0</v>
      </c>
    </row>
    <row r="106" spans="1:7" x14ac:dyDescent="0.25">
      <c r="A106" s="59">
        <f>'AFORO-Boy.-Calle 43'!C600</f>
        <v>1545</v>
      </c>
      <c r="B106" s="59">
        <f>'AFORO-Boy.-Calle 43'!D600</f>
        <v>1600</v>
      </c>
      <c r="C106" s="67">
        <f>'AFORO-Boy.-Calle 43'!F600</f>
        <v>8</v>
      </c>
      <c r="D106" s="67">
        <f>'AFORO-Boy.-Calle 43'!G600</f>
        <v>0</v>
      </c>
      <c r="E106" s="67">
        <f>'AFORO-Boy.-Calle 43'!H600</f>
        <v>0</v>
      </c>
      <c r="F106" s="67">
        <f>'AFORO-Boy.-Calle 43'!I600</f>
        <v>0</v>
      </c>
      <c r="G106" s="67">
        <f>'AFORO-Boy.-Calle 43'!J600</f>
        <v>0</v>
      </c>
    </row>
    <row r="107" spans="1:7" x14ac:dyDescent="0.25">
      <c r="A107" s="59">
        <f>'AFORO-Boy.-Calle 43'!C601</f>
        <v>1600</v>
      </c>
      <c r="B107" s="59">
        <f>'AFORO-Boy.-Calle 43'!D601</f>
        <v>1615</v>
      </c>
      <c r="C107" s="67">
        <f>'AFORO-Boy.-Calle 43'!F601</f>
        <v>8</v>
      </c>
      <c r="D107" s="67">
        <f>'AFORO-Boy.-Calle 43'!G601</f>
        <v>0</v>
      </c>
      <c r="E107" s="67">
        <f>'AFORO-Boy.-Calle 43'!H601</f>
        <v>0</v>
      </c>
      <c r="F107" s="67">
        <f>'AFORO-Boy.-Calle 43'!I601</f>
        <v>0</v>
      </c>
      <c r="G107" s="67">
        <f>'AFORO-Boy.-Calle 43'!J601</f>
        <v>0</v>
      </c>
    </row>
    <row r="108" spans="1:7" x14ac:dyDescent="0.25">
      <c r="A108" s="59">
        <f>'AFORO-Boy.-Calle 43'!C602</f>
        <v>1615</v>
      </c>
      <c r="B108" s="59">
        <f>'AFORO-Boy.-Calle 43'!D602</f>
        <v>1630</v>
      </c>
      <c r="C108" s="67">
        <f>'AFORO-Boy.-Calle 43'!F602</f>
        <v>8</v>
      </c>
      <c r="D108" s="67">
        <f>'AFORO-Boy.-Calle 43'!G602</f>
        <v>0</v>
      </c>
      <c r="E108" s="67">
        <f>'AFORO-Boy.-Calle 43'!H602</f>
        <v>0</v>
      </c>
      <c r="F108" s="67">
        <f>'AFORO-Boy.-Calle 43'!I602</f>
        <v>0</v>
      </c>
      <c r="G108" s="67">
        <f>'AFORO-Boy.-Calle 43'!J602</f>
        <v>0</v>
      </c>
    </row>
    <row r="109" spans="1:7" x14ac:dyDescent="0.25">
      <c r="A109" s="59">
        <f>'AFORO-Boy.-Calle 43'!C603</f>
        <v>1630</v>
      </c>
      <c r="B109" s="59">
        <f>'AFORO-Boy.-Calle 43'!D603</f>
        <v>1645</v>
      </c>
      <c r="C109" s="67">
        <f>'AFORO-Boy.-Calle 43'!F603</f>
        <v>8</v>
      </c>
      <c r="D109" s="67">
        <f>'AFORO-Boy.-Calle 43'!G603</f>
        <v>0</v>
      </c>
      <c r="E109" s="67">
        <f>'AFORO-Boy.-Calle 43'!H603</f>
        <v>0</v>
      </c>
      <c r="F109" s="67">
        <f>'AFORO-Boy.-Calle 43'!I603</f>
        <v>0</v>
      </c>
      <c r="G109" s="67">
        <f>'AFORO-Boy.-Calle 43'!J603</f>
        <v>0</v>
      </c>
    </row>
    <row r="110" spans="1:7" x14ac:dyDescent="0.25">
      <c r="A110" s="59">
        <f>'AFORO-Boy.-Calle 43'!C604</f>
        <v>1645</v>
      </c>
      <c r="B110" s="59">
        <f>'AFORO-Boy.-Calle 43'!D604</f>
        <v>1700</v>
      </c>
      <c r="C110" s="67">
        <f>'AFORO-Boy.-Calle 43'!F604</f>
        <v>8</v>
      </c>
      <c r="D110" s="67">
        <f>'AFORO-Boy.-Calle 43'!G604</f>
        <v>0</v>
      </c>
      <c r="E110" s="67">
        <f>'AFORO-Boy.-Calle 43'!H604</f>
        <v>0</v>
      </c>
      <c r="F110" s="67">
        <f>'AFORO-Boy.-Calle 43'!I604</f>
        <v>0</v>
      </c>
      <c r="G110" s="67">
        <f>'AFORO-Boy.-Calle 43'!J604</f>
        <v>0</v>
      </c>
    </row>
    <row r="111" spans="1:7" x14ac:dyDescent="0.25">
      <c r="A111" s="59">
        <f>'AFORO-Boy.-Calle 43'!C605</f>
        <v>1700</v>
      </c>
      <c r="B111" s="59">
        <f>'AFORO-Boy.-Calle 43'!D605</f>
        <v>1715</v>
      </c>
      <c r="C111" s="67">
        <f>'AFORO-Boy.-Calle 43'!F605</f>
        <v>8</v>
      </c>
      <c r="D111" s="67">
        <f>'AFORO-Boy.-Calle 43'!G605</f>
        <v>0</v>
      </c>
      <c r="E111" s="67">
        <f>'AFORO-Boy.-Calle 43'!H605</f>
        <v>0</v>
      </c>
      <c r="F111" s="67">
        <f>'AFORO-Boy.-Calle 43'!I605</f>
        <v>0</v>
      </c>
      <c r="G111" s="67">
        <f>'AFORO-Boy.-Calle 43'!J605</f>
        <v>0</v>
      </c>
    </row>
    <row r="112" spans="1:7" x14ac:dyDescent="0.25">
      <c r="A112" s="59">
        <f>'AFORO-Boy.-Calle 43'!C606</f>
        <v>1715</v>
      </c>
      <c r="B112" s="59">
        <f>'AFORO-Boy.-Calle 43'!D606</f>
        <v>1730</v>
      </c>
      <c r="C112" s="67">
        <f>'AFORO-Boy.-Calle 43'!F606</f>
        <v>8</v>
      </c>
      <c r="D112" s="67">
        <f>'AFORO-Boy.-Calle 43'!G606</f>
        <v>0</v>
      </c>
      <c r="E112" s="67">
        <f>'AFORO-Boy.-Calle 43'!H606</f>
        <v>0</v>
      </c>
      <c r="F112" s="67">
        <f>'AFORO-Boy.-Calle 43'!I606</f>
        <v>0</v>
      </c>
      <c r="G112" s="67">
        <f>'AFORO-Boy.-Calle 43'!J606</f>
        <v>0</v>
      </c>
    </row>
    <row r="113" spans="1:7" x14ac:dyDescent="0.25">
      <c r="A113" s="59">
        <f>'AFORO-Boy.-Calle 43'!C607</f>
        <v>1730</v>
      </c>
      <c r="B113" s="59">
        <f>'AFORO-Boy.-Calle 43'!D607</f>
        <v>1745</v>
      </c>
      <c r="C113" s="67">
        <f>'AFORO-Boy.-Calle 43'!F607</f>
        <v>8</v>
      </c>
      <c r="D113" s="67">
        <f>'AFORO-Boy.-Calle 43'!G607</f>
        <v>0</v>
      </c>
      <c r="E113" s="67">
        <f>'AFORO-Boy.-Calle 43'!H607</f>
        <v>0</v>
      </c>
      <c r="F113" s="67">
        <f>'AFORO-Boy.-Calle 43'!I607</f>
        <v>0</v>
      </c>
      <c r="G113" s="67">
        <f>'AFORO-Boy.-Calle 43'!J607</f>
        <v>0</v>
      </c>
    </row>
    <row r="114" spans="1:7" x14ac:dyDescent="0.25">
      <c r="A114" s="59">
        <f>'AFORO-Boy.-Calle 43'!C608</f>
        <v>1745</v>
      </c>
      <c r="B114" s="59">
        <f>'AFORO-Boy.-Calle 43'!D608</f>
        <v>1800</v>
      </c>
      <c r="C114" s="67">
        <f>'AFORO-Boy.-Calle 43'!F608</f>
        <v>8</v>
      </c>
      <c r="D114" s="67">
        <f>'AFORO-Boy.-Calle 43'!G608</f>
        <v>0</v>
      </c>
      <c r="E114" s="67">
        <f>'AFORO-Boy.-Calle 43'!H608</f>
        <v>0</v>
      </c>
      <c r="F114" s="67">
        <f>'AFORO-Boy.-Calle 43'!I608</f>
        <v>0</v>
      </c>
      <c r="G114" s="67">
        <f>'AFORO-Boy.-Calle 43'!J608</f>
        <v>0</v>
      </c>
    </row>
    <row r="115" spans="1:7" x14ac:dyDescent="0.25">
      <c r="A115" s="59">
        <f>'AFORO-Boy.-Calle 43'!C609</f>
        <v>1800</v>
      </c>
      <c r="B115" s="59">
        <f>'AFORO-Boy.-Calle 43'!D609</f>
        <v>1815</v>
      </c>
      <c r="C115" s="67">
        <f>'AFORO-Boy.-Calle 43'!F609</f>
        <v>8</v>
      </c>
      <c r="D115" s="67">
        <f>'AFORO-Boy.-Calle 43'!G609</f>
        <v>0</v>
      </c>
      <c r="E115" s="67">
        <f>'AFORO-Boy.-Calle 43'!H609</f>
        <v>0</v>
      </c>
      <c r="F115" s="67">
        <f>'AFORO-Boy.-Calle 43'!I609</f>
        <v>0</v>
      </c>
      <c r="G115" s="67">
        <f>'AFORO-Boy.-Calle 43'!J609</f>
        <v>0</v>
      </c>
    </row>
    <row r="116" spans="1:7" x14ac:dyDescent="0.25">
      <c r="A116" s="59">
        <f>'AFORO-Boy.-Calle 43'!C610</f>
        <v>1815</v>
      </c>
      <c r="B116" s="59">
        <f>'AFORO-Boy.-Calle 43'!D610</f>
        <v>1830</v>
      </c>
      <c r="C116" s="67">
        <f>'AFORO-Boy.-Calle 43'!F610</f>
        <v>8</v>
      </c>
      <c r="D116" s="67">
        <f>'AFORO-Boy.-Calle 43'!G610</f>
        <v>0</v>
      </c>
      <c r="E116" s="67">
        <f>'AFORO-Boy.-Calle 43'!H610</f>
        <v>0</v>
      </c>
      <c r="F116" s="67">
        <f>'AFORO-Boy.-Calle 43'!I610</f>
        <v>0</v>
      </c>
      <c r="G116" s="67">
        <f>'AFORO-Boy.-Calle 43'!J610</f>
        <v>0</v>
      </c>
    </row>
    <row r="117" spans="1:7" x14ac:dyDescent="0.25">
      <c r="A117" s="59">
        <f>'AFORO-Boy.-Calle 43'!C611</f>
        <v>1830</v>
      </c>
      <c r="B117" s="59">
        <f>'AFORO-Boy.-Calle 43'!D611</f>
        <v>1845</v>
      </c>
      <c r="C117" s="67">
        <f>'AFORO-Boy.-Calle 43'!F611</f>
        <v>8</v>
      </c>
      <c r="D117" s="67">
        <f>'AFORO-Boy.-Calle 43'!G611</f>
        <v>0</v>
      </c>
      <c r="E117" s="67">
        <f>'AFORO-Boy.-Calle 43'!H611</f>
        <v>0</v>
      </c>
      <c r="F117" s="67">
        <f>'AFORO-Boy.-Calle 43'!I611</f>
        <v>0</v>
      </c>
      <c r="G117" s="67">
        <f>'AFORO-Boy.-Calle 43'!J611</f>
        <v>0</v>
      </c>
    </row>
    <row r="118" spans="1:7" x14ac:dyDescent="0.25">
      <c r="A118" s="59">
        <f>'AFORO-Boy.-Calle 43'!C612</f>
        <v>1845</v>
      </c>
      <c r="B118" s="59">
        <f>'AFORO-Boy.-Calle 43'!D612</f>
        <v>1900</v>
      </c>
      <c r="C118" s="67">
        <f>'AFORO-Boy.-Calle 43'!F612</f>
        <v>8</v>
      </c>
      <c r="D118" s="67">
        <f>'AFORO-Boy.-Calle 43'!G612</f>
        <v>0</v>
      </c>
      <c r="E118" s="67">
        <f>'AFORO-Boy.-Calle 43'!H612</f>
        <v>0</v>
      </c>
      <c r="F118" s="67">
        <f>'AFORO-Boy.-Calle 43'!I612</f>
        <v>0</v>
      </c>
      <c r="G118" s="67">
        <f>'AFORO-Boy.-Calle 43'!J612</f>
        <v>0</v>
      </c>
    </row>
    <row r="119" spans="1:7" x14ac:dyDescent="0.25">
      <c r="A119" s="59">
        <f>'AFORO-Boy.-Calle 43'!C613</f>
        <v>1900</v>
      </c>
      <c r="B119" s="59">
        <f>'AFORO-Boy.-Calle 43'!D613</f>
        <v>1915</v>
      </c>
      <c r="C119" s="67">
        <f>'AFORO-Boy.-Calle 43'!F613</f>
        <v>8</v>
      </c>
      <c r="D119" s="67">
        <f>'AFORO-Boy.-Calle 43'!G613</f>
        <v>0</v>
      </c>
      <c r="E119" s="67">
        <f>'AFORO-Boy.-Calle 43'!H613</f>
        <v>0</v>
      </c>
      <c r="F119" s="67">
        <f>'AFORO-Boy.-Calle 43'!I613</f>
        <v>0</v>
      </c>
      <c r="G119" s="67">
        <f>'AFORO-Boy.-Calle 43'!J613</f>
        <v>0</v>
      </c>
    </row>
    <row r="120" spans="1:7" x14ac:dyDescent="0.25">
      <c r="A120" s="59">
        <f>'AFORO-Boy.-Calle 43'!C614</f>
        <v>1915</v>
      </c>
      <c r="B120" s="59">
        <f>'AFORO-Boy.-Calle 43'!D614</f>
        <v>1930</v>
      </c>
      <c r="C120" s="67">
        <f>'AFORO-Boy.-Calle 43'!F614</f>
        <v>8</v>
      </c>
      <c r="D120" s="67">
        <f>'AFORO-Boy.-Calle 43'!G614</f>
        <v>0</v>
      </c>
      <c r="E120" s="67">
        <f>'AFORO-Boy.-Calle 43'!H614</f>
        <v>0</v>
      </c>
      <c r="F120" s="67">
        <f>'AFORO-Boy.-Calle 43'!I614</f>
        <v>0</v>
      </c>
      <c r="G120" s="67">
        <f>'AFORO-Boy.-Calle 43'!J614</f>
        <v>0</v>
      </c>
    </row>
    <row r="121" spans="1:7" x14ac:dyDescent="0.25">
      <c r="A121" s="59">
        <f>'AFORO-Boy.-Calle 43'!C615</f>
        <v>1930</v>
      </c>
      <c r="B121" s="59">
        <f>'AFORO-Boy.-Calle 43'!D615</f>
        <v>1945</v>
      </c>
      <c r="C121" s="67">
        <f>'AFORO-Boy.-Calle 43'!F615</f>
        <v>8</v>
      </c>
      <c r="D121" s="67">
        <f>'AFORO-Boy.-Calle 43'!G615</f>
        <v>0</v>
      </c>
      <c r="E121" s="67">
        <f>'AFORO-Boy.-Calle 43'!H615</f>
        <v>0</v>
      </c>
      <c r="F121" s="67">
        <f>'AFORO-Boy.-Calle 43'!I615</f>
        <v>0</v>
      </c>
      <c r="G121" s="67">
        <f>'AFORO-Boy.-Calle 43'!J615</f>
        <v>0</v>
      </c>
    </row>
    <row r="122" spans="1:7" x14ac:dyDescent="0.25">
      <c r="A122" s="59">
        <f>'AFORO-Boy.-Calle 43'!C616</f>
        <v>1945</v>
      </c>
      <c r="B122" s="59">
        <f>'AFORO-Boy.-Calle 43'!D616</f>
        <v>2000</v>
      </c>
      <c r="C122" s="67">
        <f>'AFORO-Boy.-Calle 43'!F616</f>
        <v>8</v>
      </c>
      <c r="D122" s="67">
        <f>'AFORO-Boy.-Calle 43'!G616</f>
        <v>0</v>
      </c>
      <c r="E122" s="67">
        <f>'AFORO-Boy.-Calle 43'!H616</f>
        <v>0</v>
      </c>
      <c r="F122" s="67">
        <f>'AFORO-Boy.-Calle 43'!I616</f>
        <v>0</v>
      </c>
      <c r="G122" s="67">
        <f>'AFORO-Boy.-Calle 43'!J616</f>
        <v>0</v>
      </c>
    </row>
    <row r="123" spans="1:7" x14ac:dyDescent="0.25">
      <c r="A123" s="59">
        <f>'AFORO-Boy.-Calle 43'!C797</f>
        <v>500</v>
      </c>
      <c r="B123" s="59">
        <f>'AFORO-Boy.-Calle 43'!D797</f>
        <v>515</v>
      </c>
      <c r="C123" s="67" t="str">
        <f>'AFORO-Boy.-Calle 43'!F797</f>
        <v>9(4)</v>
      </c>
      <c r="D123" s="67">
        <f>'AFORO-Boy.-Calle 43'!G797</f>
        <v>0</v>
      </c>
      <c r="E123" s="67">
        <f>'AFORO-Boy.-Calle 43'!H797</f>
        <v>0</v>
      </c>
      <c r="F123" s="67">
        <f>'AFORO-Boy.-Calle 43'!I797</f>
        <v>0</v>
      </c>
      <c r="G123" s="67">
        <f>'AFORO-Boy.-Calle 43'!J797</f>
        <v>0</v>
      </c>
    </row>
    <row r="124" spans="1:7" x14ac:dyDescent="0.25">
      <c r="A124" s="59">
        <f>'AFORO-Boy.-Calle 43'!C798</f>
        <v>515</v>
      </c>
      <c r="B124" s="59">
        <f>'AFORO-Boy.-Calle 43'!D798</f>
        <v>530</v>
      </c>
      <c r="C124" s="67" t="str">
        <f>'AFORO-Boy.-Calle 43'!F798</f>
        <v>9(4)</v>
      </c>
      <c r="D124" s="67">
        <f>'AFORO-Boy.-Calle 43'!G798</f>
        <v>0</v>
      </c>
      <c r="E124" s="67">
        <f>'AFORO-Boy.-Calle 43'!H798</f>
        <v>0</v>
      </c>
      <c r="F124" s="67">
        <f>'AFORO-Boy.-Calle 43'!I798</f>
        <v>0</v>
      </c>
      <c r="G124" s="67">
        <f>'AFORO-Boy.-Calle 43'!J798</f>
        <v>0</v>
      </c>
    </row>
    <row r="125" spans="1:7" x14ac:dyDescent="0.25">
      <c r="A125" s="59">
        <f>'AFORO-Boy.-Calle 43'!C799</f>
        <v>530</v>
      </c>
      <c r="B125" s="59">
        <f>'AFORO-Boy.-Calle 43'!D799</f>
        <v>545</v>
      </c>
      <c r="C125" s="67" t="str">
        <f>'AFORO-Boy.-Calle 43'!F799</f>
        <v>9(4)</v>
      </c>
      <c r="D125" s="67">
        <f>'AFORO-Boy.-Calle 43'!G799</f>
        <v>0</v>
      </c>
      <c r="E125" s="67">
        <f>'AFORO-Boy.-Calle 43'!H799</f>
        <v>0</v>
      </c>
      <c r="F125" s="67">
        <f>'AFORO-Boy.-Calle 43'!I799</f>
        <v>0</v>
      </c>
      <c r="G125" s="67">
        <f>'AFORO-Boy.-Calle 43'!J799</f>
        <v>0</v>
      </c>
    </row>
    <row r="126" spans="1:7" x14ac:dyDescent="0.25">
      <c r="A126" s="59">
        <f>'AFORO-Boy.-Calle 43'!C800</f>
        <v>545</v>
      </c>
      <c r="B126" s="59">
        <f>'AFORO-Boy.-Calle 43'!D800</f>
        <v>600</v>
      </c>
      <c r="C126" s="67" t="str">
        <f>'AFORO-Boy.-Calle 43'!F800</f>
        <v>9(4)</v>
      </c>
      <c r="D126" s="67">
        <f>'AFORO-Boy.-Calle 43'!G800</f>
        <v>0</v>
      </c>
      <c r="E126" s="67">
        <f>'AFORO-Boy.-Calle 43'!H800</f>
        <v>0</v>
      </c>
      <c r="F126" s="67">
        <f>'AFORO-Boy.-Calle 43'!I800</f>
        <v>0</v>
      </c>
      <c r="G126" s="67">
        <f>'AFORO-Boy.-Calle 43'!J800</f>
        <v>0</v>
      </c>
    </row>
    <row r="127" spans="1:7" x14ac:dyDescent="0.25">
      <c r="A127" s="59">
        <f>'AFORO-Boy.-Calle 43'!C801</f>
        <v>600</v>
      </c>
      <c r="B127" s="59">
        <f>'AFORO-Boy.-Calle 43'!D801</f>
        <v>615</v>
      </c>
      <c r="C127" s="67" t="str">
        <f>'AFORO-Boy.-Calle 43'!F801</f>
        <v>9(4)</v>
      </c>
      <c r="D127" s="67">
        <f>'AFORO-Boy.-Calle 43'!G801</f>
        <v>0</v>
      </c>
      <c r="E127" s="67">
        <f>'AFORO-Boy.-Calle 43'!H801</f>
        <v>0</v>
      </c>
      <c r="F127" s="67">
        <f>'AFORO-Boy.-Calle 43'!I801</f>
        <v>0</v>
      </c>
      <c r="G127" s="67">
        <f>'AFORO-Boy.-Calle 43'!J801</f>
        <v>0</v>
      </c>
    </row>
    <row r="128" spans="1:7" x14ac:dyDescent="0.25">
      <c r="A128" s="59">
        <f>'AFORO-Boy.-Calle 43'!C802</f>
        <v>615</v>
      </c>
      <c r="B128" s="59">
        <f>'AFORO-Boy.-Calle 43'!D802</f>
        <v>630</v>
      </c>
      <c r="C128" s="67" t="str">
        <f>'AFORO-Boy.-Calle 43'!F802</f>
        <v>9(4)</v>
      </c>
      <c r="D128" s="67">
        <f>'AFORO-Boy.-Calle 43'!G802</f>
        <v>0</v>
      </c>
      <c r="E128" s="67">
        <f>'AFORO-Boy.-Calle 43'!H802</f>
        <v>0</v>
      </c>
      <c r="F128" s="67">
        <f>'AFORO-Boy.-Calle 43'!I802</f>
        <v>0</v>
      </c>
      <c r="G128" s="67">
        <f>'AFORO-Boy.-Calle 43'!J802</f>
        <v>0</v>
      </c>
    </row>
    <row r="129" spans="1:7" x14ac:dyDescent="0.25">
      <c r="A129" s="59">
        <f>'AFORO-Boy.-Calle 43'!C803</f>
        <v>630</v>
      </c>
      <c r="B129" s="59">
        <f>'AFORO-Boy.-Calle 43'!D803</f>
        <v>645</v>
      </c>
      <c r="C129" s="67" t="str">
        <f>'AFORO-Boy.-Calle 43'!F803</f>
        <v>9(4)</v>
      </c>
      <c r="D129" s="67">
        <f>'AFORO-Boy.-Calle 43'!G803</f>
        <v>0</v>
      </c>
      <c r="E129" s="67">
        <f>'AFORO-Boy.-Calle 43'!H803</f>
        <v>0</v>
      </c>
      <c r="F129" s="67">
        <f>'AFORO-Boy.-Calle 43'!I803</f>
        <v>0</v>
      </c>
      <c r="G129" s="67">
        <f>'AFORO-Boy.-Calle 43'!J803</f>
        <v>0</v>
      </c>
    </row>
    <row r="130" spans="1:7" x14ac:dyDescent="0.25">
      <c r="A130" s="59">
        <f>'AFORO-Boy.-Calle 43'!C804</f>
        <v>645</v>
      </c>
      <c r="B130" s="59">
        <f>'AFORO-Boy.-Calle 43'!D804</f>
        <v>700</v>
      </c>
      <c r="C130" s="67" t="str">
        <f>'AFORO-Boy.-Calle 43'!F804</f>
        <v>9(4)</v>
      </c>
      <c r="D130" s="67">
        <f>'AFORO-Boy.-Calle 43'!G804</f>
        <v>0</v>
      </c>
      <c r="E130" s="67">
        <f>'AFORO-Boy.-Calle 43'!H804</f>
        <v>0</v>
      </c>
      <c r="F130" s="67">
        <f>'AFORO-Boy.-Calle 43'!I804</f>
        <v>0</v>
      </c>
      <c r="G130" s="67">
        <f>'AFORO-Boy.-Calle 43'!J804</f>
        <v>0</v>
      </c>
    </row>
    <row r="131" spans="1:7" x14ac:dyDescent="0.25">
      <c r="A131" s="59">
        <f>'AFORO-Boy.-Calle 43'!C805</f>
        <v>700</v>
      </c>
      <c r="B131" s="59">
        <f>'AFORO-Boy.-Calle 43'!D805</f>
        <v>715</v>
      </c>
      <c r="C131" s="67" t="str">
        <f>'AFORO-Boy.-Calle 43'!F805</f>
        <v>9(4)</v>
      </c>
      <c r="D131" s="67">
        <f>'AFORO-Boy.-Calle 43'!G805</f>
        <v>0</v>
      </c>
      <c r="E131" s="67">
        <f>'AFORO-Boy.-Calle 43'!H805</f>
        <v>0</v>
      </c>
      <c r="F131" s="67">
        <f>'AFORO-Boy.-Calle 43'!I805</f>
        <v>0</v>
      </c>
      <c r="G131" s="67">
        <f>'AFORO-Boy.-Calle 43'!J805</f>
        <v>0</v>
      </c>
    </row>
    <row r="132" spans="1:7" x14ac:dyDescent="0.25">
      <c r="A132" s="59">
        <f>'AFORO-Boy.-Calle 43'!C806</f>
        <v>715</v>
      </c>
      <c r="B132" s="59">
        <f>'AFORO-Boy.-Calle 43'!D806</f>
        <v>730</v>
      </c>
      <c r="C132" s="67" t="str">
        <f>'AFORO-Boy.-Calle 43'!F806</f>
        <v>9(4)</v>
      </c>
      <c r="D132" s="67">
        <f>'AFORO-Boy.-Calle 43'!G806</f>
        <v>0</v>
      </c>
      <c r="E132" s="67">
        <f>'AFORO-Boy.-Calle 43'!H806</f>
        <v>0</v>
      </c>
      <c r="F132" s="67">
        <f>'AFORO-Boy.-Calle 43'!I806</f>
        <v>0</v>
      </c>
      <c r="G132" s="67">
        <f>'AFORO-Boy.-Calle 43'!J806</f>
        <v>0</v>
      </c>
    </row>
    <row r="133" spans="1:7" x14ac:dyDescent="0.25">
      <c r="A133" s="59">
        <f>'AFORO-Boy.-Calle 43'!C807</f>
        <v>730</v>
      </c>
      <c r="B133" s="59">
        <f>'AFORO-Boy.-Calle 43'!D807</f>
        <v>745</v>
      </c>
      <c r="C133" s="67" t="str">
        <f>'AFORO-Boy.-Calle 43'!F807</f>
        <v>9(4)</v>
      </c>
      <c r="D133" s="67">
        <f>'AFORO-Boy.-Calle 43'!G807</f>
        <v>0</v>
      </c>
      <c r="E133" s="67">
        <f>'AFORO-Boy.-Calle 43'!H807</f>
        <v>0</v>
      </c>
      <c r="F133" s="67">
        <f>'AFORO-Boy.-Calle 43'!I807</f>
        <v>0</v>
      </c>
      <c r="G133" s="67">
        <f>'AFORO-Boy.-Calle 43'!J807</f>
        <v>0</v>
      </c>
    </row>
    <row r="134" spans="1:7" x14ac:dyDescent="0.25">
      <c r="A134" s="59">
        <f>'AFORO-Boy.-Calle 43'!C808</f>
        <v>745</v>
      </c>
      <c r="B134" s="59">
        <f>'AFORO-Boy.-Calle 43'!D808</f>
        <v>800</v>
      </c>
      <c r="C134" s="67" t="str">
        <f>'AFORO-Boy.-Calle 43'!F808</f>
        <v>9(4)</v>
      </c>
      <c r="D134" s="67">
        <f>'AFORO-Boy.-Calle 43'!G808</f>
        <v>0</v>
      </c>
      <c r="E134" s="67">
        <f>'AFORO-Boy.-Calle 43'!H808</f>
        <v>0</v>
      </c>
      <c r="F134" s="67">
        <f>'AFORO-Boy.-Calle 43'!I808</f>
        <v>0</v>
      </c>
      <c r="G134" s="67">
        <f>'AFORO-Boy.-Calle 43'!J808</f>
        <v>0</v>
      </c>
    </row>
    <row r="135" spans="1:7" x14ac:dyDescent="0.25">
      <c r="A135" s="59">
        <f>'AFORO-Boy.-Calle 43'!C809</f>
        <v>800</v>
      </c>
      <c r="B135" s="59">
        <f>'AFORO-Boy.-Calle 43'!D809</f>
        <v>815</v>
      </c>
      <c r="C135" s="67" t="str">
        <f>'AFORO-Boy.-Calle 43'!F809</f>
        <v>9(4)</v>
      </c>
      <c r="D135" s="67">
        <f>'AFORO-Boy.-Calle 43'!G809</f>
        <v>0</v>
      </c>
      <c r="E135" s="67">
        <f>'AFORO-Boy.-Calle 43'!H809</f>
        <v>0</v>
      </c>
      <c r="F135" s="67">
        <f>'AFORO-Boy.-Calle 43'!I809</f>
        <v>0</v>
      </c>
      <c r="G135" s="67">
        <f>'AFORO-Boy.-Calle 43'!J809</f>
        <v>0</v>
      </c>
    </row>
    <row r="136" spans="1:7" x14ac:dyDescent="0.25">
      <c r="A136" s="59">
        <f>'AFORO-Boy.-Calle 43'!C810</f>
        <v>815</v>
      </c>
      <c r="B136" s="59">
        <f>'AFORO-Boy.-Calle 43'!D810</f>
        <v>830</v>
      </c>
      <c r="C136" s="67" t="str">
        <f>'AFORO-Boy.-Calle 43'!F810</f>
        <v>9(4)</v>
      </c>
      <c r="D136" s="67">
        <f>'AFORO-Boy.-Calle 43'!G810</f>
        <v>0</v>
      </c>
      <c r="E136" s="67">
        <f>'AFORO-Boy.-Calle 43'!H810</f>
        <v>0</v>
      </c>
      <c r="F136" s="67">
        <f>'AFORO-Boy.-Calle 43'!I810</f>
        <v>0</v>
      </c>
      <c r="G136" s="67">
        <f>'AFORO-Boy.-Calle 43'!J810</f>
        <v>0</v>
      </c>
    </row>
    <row r="137" spans="1:7" x14ac:dyDescent="0.25">
      <c r="A137" s="59">
        <f>'AFORO-Boy.-Calle 43'!C811</f>
        <v>830</v>
      </c>
      <c r="B137" s="59">
        <f>'AFORO-Boy.-Calle 43'!D811</f>
        <v>845</v>
      </c>
      <c r="C137" s="67" t="str">
        <f>'AFORO-Boy.-Calle 43'!F811</f>
        <v>9(4)</v>
      </c>
      <c r="D137" s="67">
        <f>'AFORO-Boy.-Calle 43'!G811</f>
        <v>0</v>
      </c>
      <c r="E137" s="67">
        <f>'AFORO-Boy.-Calle 43'!H811</f>
        <v>0</v>
      </c>
      <c r="F137" s="67">
        <f>'AFORO-Boy.-Calle 43'!I811</f>
        <v>0</v>
      </c>
      <c r="G137" s="67">
        <f>'AFORO-Boy.-Calle 43'!J811</f>
        <v>0</v>
      </c>
    </row>
    <row r="138" spans="1:7" x14ac:dyDescent="0.25">
      <c r="A138" s="59">
        <f>'AFORO-Boy.-Calle 43'!C812</f>
        <v>845</v>
      </c>
      <c r="B138" s="59">
        <f>'AFORO-Boy.-Calle 43'!D812</f>
        <v>900</v>
      </c>
      <c r="C138" s="67" t="str">
        <f>'AFORO-Boy.-Calle 43'!F812</f>
        <v>9(4)</v>
      </c>
      <c r="D138" s="67">
        <f>'AFORO-Boy.-Calle 43'!G812</f>
        <v>0</v>
      </c>
      <c r="E138" s="67">
        <f>'AFORO-Boy.-Calle 43'!H812</f>
        <v>0</v>
      </c>
      <c r="F138" s="67">
        <f>'AFORO-Boy.-Calle 43'!I812</f>
        <v>0</v>
      </c>
      <c r="G138" s="67">
        <f>'AFORO-Boy.-Calle 43'!J812</f>
        <v>0</v>
      </c>
    </row>
    <row r="139" spans="1:7" x14ac:dyDescent="0.25">
      <c r="A139" s="59">
        <f>'AFORO-Boy.-Calle 43'!C813</f>
        <v>900</v>
      </c>
      <c r="B139" s="59">
        <f>'AFORO-Boy.-Calle 43'!D813</f>
        <v>915</v>
      </c>
      <c r="C139" s="67" t="str">
        <f>'AFORO-Boy.-Calle 43'!F813</f>
        <v>9(4)</v>
      </c>
      <c r="D139" s="67">
        <f>'AFORO-Boy.-Calle 43'!G813</f>
        <v>0</v>
      </c>
      <c r="E139" s="67">
        <f>'AFORO-Boy.-Calle 43'!H813</f>
        <v>0</v>
      </c>
      <c r="F139" s="67">
        <f>'AFORO-Boy.-Calle 43'!I813</f>
        <v>0</v>
      </c>
      <c r="G139" s="67">
        <f>'AFORO-Boy.-Calle 43'!J813</f>
        <v>0</v>
      </c>
    </row>
    <row r="140" spans="1:7" x14ac:dyDescent="0.25">
      <c r="A140" s="59">
        <f>'AFORO-Boy.-Calle 43'!C814</f>
        <v>915</v>
      </c>
      <c r="B140" s="59">
        <f>'AFORO-Boy.-Calle 43'!D814</f>
        <v>930</v>
      </c>
      <c r="C140" s="67" t="str">
        <f>'AFORO-Boy.-Calle 43'!F814</f>
        <v>9(4)</v>
      </c>
      <c r="D140" s="67">
        <f>'AFORO-Boy.-Calle 43'!G814</f>
        <v>0</v>
      </c>
      <c r="E140" s="67">
        <f>'AFORO-Boy.-Calle 43'!H814</f>
        <v>0</v>
      </c>
      <c r="F140" s="67">
        <f>'AFORO-Boy.-Calle 43'!I814</f>
        <v>0</v>
      </c>
      <c r="G140" s="67">
        <f>'AFORO-Boy.-Calle 43'!J814</f>
        <v>0</v>
      </c>
    </row>
    <row r="141" spans="1:7" x14ac:dyDescent="0.25">
      <c r="A141" s="59">
        <f>'AFORO-Boy.-Calle 43'!C815</f>
        <v>930</v>
      </c>
      <c r="B141" s="59">
        <f>'AFORO-Boy.-Calle 43'!D815</f>
        <v>945</v>
      </c>
      <c r="C141" s="67" t="str">
        <f>'AFORO-Boy.-Calle 43'!F815</f>
        <v>9(4)</v>
      </c>
      <c r="D141" s="67">
        <f>'AFORO-Boy.-Calle 43'!G815</f>
        <v>0</v>
      </c>
      <c r="E141" s="67">
        <f>'AFORO-Boy.-Calle 43'!H815</f>
        <v>0</v>
      </c>
      <c r="F141" s="67">
        <f>'AFORO-Boy.-Calle 43'!I815</f>
        <v>0</v>
      </c>
      <c r="G141" s="67">
        <f>'AFORO-Boy.-Calle 43'!J815</f>
        <v>0</v>
      </c>
    </row>
    <row r="142" spans="1:7" x14ac:dyDescent="0.25">
      <c r="A142" s="59">
        <f>'AFORO-Boy.-Calle 43'!C816</f>
        <v>945</v>
      </c>
      <c r="B142" s="59">
        <f>'AFORO-Boy.-Calle 43'!D816</f>
        <v>1000</v>
      </c>
      <c r="C142" s="67" t="str">
        <f>'AFORO-Boy.-Calle 43'!F816</f>
        <v>9(4)</v>
      </c>
      <c r="D142" s="67">
        <f>'AFORO-Boy.-Calle 43'!G816</f>
        <v>0</v>
      </c>
      <c r="E142" s="67">
        <f>'AFORO-Boy.-Calle 43'!H816</f>
        <v>0</v>
      </c>
      <c r="F142" s="67">
        <f>'AFORO-Boy.-Calle 43'!I816</f>
        <v>0</v>
      </c>
      <c r="G142" s="67">
        <f>'AFORO-Boy.-Calle 43'!J816</f>
        <v>0</v>
      </c>
    </row>
    <row r="143" spans="1:7" x14ac:dyDescent="0.25">
      <c r="A143" s="59">
        <f>'AFORO-Boy.-Calle 43'!C817</f>
        <v>1000</v>
      </c>
      <c r="B143" s="59">
        <f>'AFORO-Boy.-Calle 43'!D817</f>
        <v>1015</v>
      </c>
      <c r="C143" s="67" t="str">
        <f>'AFORO-Boy.-Calle 43'!F817</f>
        <v>9(4)</v>
      </c>
      <c r="D143" s="67">
        <f>'AFORO-Boy.-Calle 43'!G817</f>
        <v>0</v>
      </c>
      <c r="E143" s="67">
        <f>'AFORO-Boy.-Calle 43'!H817</f>
        <v>0</v>
      </c>
      <c r="F143" s="67">
        <f>'AFORO-Boy.-Calle 43'!I817</f>
        <v>0</v>
      </c>
      <c r="G143" s="67">
        <f>'AFORO-Boy.-Calle 43'!J817</f>
        <v>0</v>
      </c>
    </row>
    <row r="144" spans="1:7" x14ac:dyDescent="0.25">
      <c r="A144" s="59">
        <f>'AFORO-Boy.-Calle 43'!C818</f>
        <v>1015</v>
      </c>
      <c r="B144" s="59">
        <f>'AFORO-Boy.-Calle 43'!D818</f>
        <v>1030</v>
      </c>
      <c r="C144" s="67" t="str">
        <f>'AFORO-Boy.-Calle 43'!F818</f>
        <v>9(4)</v>
      </c>
      <c r="D144" s="67">
        <f>'AFORO-Boy.-Calle 43'!G818</f>
        <v>0</v>
      </c>
      <c r="E144" s="67">
        <f>'AFORO-Boy.-Calle 43'!H818</f>
        <v>0</v>
      </c>
      <c r="F144" s="67">
        <f>'AFORO-Boy.-Calle 43'!I818</f>
        <v>0</v>
      </c>
      <c r="G144" s="67">
        <f>'AFORO-Boy.-Calle 43'!J818</f>
        <v>0</v>
      </c>
    </row>
    <row r="145" spans="1:7" x14ac:dyDescent="0.25">
      <c r="A145" s="59">
        <f>'AFORO-Boy.-Calle 43'!C819</f>
        <v>1030</v>
      </c>
      <c r="B145" s="59">
        <f>'AFORO-Boy.-Calle 43'!D819</f>
        <v>1045</v>
      </c>
      <c r="C145" s="67" t="str">
        <f>'AFORO-Boy.-Calle 43'!F819</f>
        <v>9(4)</v>
      </c>
      <c r="D145" s="67">
        <f>'AFORO-Boy.-Calle 43'!G819</f>
        <v>0</v>
      </c>
      <c r="E145" s="67">
        <f>'AFORO-Boy.-Calle 43'!H819</f>
        <v>0</v>
      </c>
      <c r="F145" s="67">
        <f>'AFORO-Boy.-Calle 43'!I819</f>
        <v>0</v>
      </c>
      <c r="G145" s="67">
        <f>'AFORO-Boy.-Calle 43'!J819</f>
        <v>0</v>
      </c>
    </row>
    <row r="146" spans="1:7" x14ac:dyDescent="0.25">
      <c r="A146" s="59">
        <f>'AFORO-Boy.-Calle 43'!C820</f>
        <v>1045</v>
      </c>
      <c r="B146" s="59">
        <f>'AFORO-Boy.-Calle 43'!D820</f>
        <v>1100</v>
      </c>
      <c r="C146" s="67" t="str">
        <f>'AFORO-Boy.-Calle 43'!F820</f>
        <v>9(4)</v>
      </c>
      <c r="D146" s="67">
        <f>'AFORO-Boy.-Calle 43'!G820</f>
        <v>0</v>
      </c>
      <c r="E146" s="67">
        <f>'AFORO-Boy.-Calle 43'!H820</f>
        <v>0</v>
      </c>
      <c r="F146" s="67">
        <f>'AFORO-Boy.-Calle 43'!I820</f>
        <v>0</v>
      </c>
      <c r="G146" s="67">
        <f>'AFORO-Boy.-Calle 43'!J820</f>
        <v>0</v>
      </c>
    </row>
    <row r="147" spans="1:7" x14ac:dyDescent="0.25">
      <c r="A147" s="59">
        <f>'AFORO-Boy.-Calle 43'!C821</f>
        <v>1100</v>
      </c>
      <c r="B147" s="59">
        <f>'AFORO-Boy.-Calle 43'!D821</f>
        <v>1115</v>
      </c>
      <c r="C147" s="67" t="str">
        <f>'AFORO-Boy.-Calle 43'!F821</f>
        <v>9(4)</v>
      </c>
      <c r="D147" s="67">
        <f>'AFORO-Boy.-Calle 43'!G821</f>
        <v>0</v>
      </c>
      <c r="E147" s="67">
        <f>'AFORO-Boy.-Calle 43'!H821</f>
        <v>0</v>
      </c>
      <c r="F147" s="67">
        <f>'AFORO-Boy.-Calle 43'!I821</f>
        <v>0</v>
      </c>
      <c r="G147" s="67">
        <f>'AFORO-Boy.-Calle 43'!J821</f>
        <v>0</v>
      </c>
    </row>
    <row r="148" spans="1:7" x14ac:dyDescent="0.25">
      <c r="A148" s="59">
        <f>'AFORO-Boy.-Calle 43'!C822</f>
        <v>1115</v>
      </c>
      <c r="B148" s="59">
        <f>'AFORO-Boy.-Calle 43'!D822</f>
        <v>1130</v>
      </c>
      <c r="C148" s="67" t="str">
        <f>'AFORO-Boy.-Calle 43'!F822</f>
        <v>9(4)</v>
      </c>
      <c r="D148" s="67">
        <f>'AFORO-Boy.-Calle 43'!G822</f>
        <v>0</v>
      </c>
      <c r="E148" s="67">
        <f>'AFORO-Boy.-Calle 43'!H822</f>
        <v>0</v>
      </c>
      <c r="F148" s="67">
        <f>'AFORO-Boy.-Calle 43'!I822</f>
        <v>0</v>
      </c>
      <c r="G148" s="67">
        <f>'AFORO-Boy.-Calle 43'!J822</f>
        <v>0</v>
      </c>
    </row>
    <row r="149" spans="1:7" x14ac:dyDescent="0.25">
      <c r="A149" s="59">
        <f>'AFORO-Boy.-Calle 43'!C823</f>
        <v>1130</v>
      </c>
      <c r="B149" s="59">
        <f>'AFORO-Boy.-Calle 43'!D823</f>
        <v>1145</v>
      </c>
      <c r="C149" s="67" t="str">
        <f>'AFORO-Boy.-Calle 43'!F823</f>
        <v>9(4)</v>
      </c>
      <c r="D149" s="67">
        <f>'AFORO-Boy.-Calle 43'!G823</f>
        <v>0</v>
      </c>
      <c r="E149" s="67">
        <f>'AFORO-Boy.-Calle 43'!H823</f>
        <v>0</v>
      </c>
      <c r="F149" s="67">
        <f>'AFORO-Boy.-Calle 43'!I823</f>
        <v>0</v>
      </c>
      <c r="G149" s="67">
        <f>'AFORO-Boy.-Calle 43'!J823</f>
        <v>0</v>
      </c>
    </row>
    <row r="150" spans="1:7" x14ac:dyDescent="0.25">
      <c r="A150" s="59">
        <f>'AFORO-Boy.-Calle 43'!C824</f>
        <v>1145</v>
      </c>
      <c r="B150" s="59">
        <f>'AFORO-Boy.-Calle 43'!D824</f>
        <v>1200</v>
      </c>
      <c r="C150" s="67" t="str">
        <f>'AFORO-Boy.-Calle 43'!F824</f>
        <v>9(4)</v>
      </c>
      <c r="D150" s="67">
        <f>'AFORO-Boy.-Calle 43'!G824</f>
        <v>0</v>
      </c>
      <c r="E150" s="67">
        <f>'AFORO-Boy.-Calle 43'!H824</f>
        <v>0</v>
      </c>
      <c r="F150" s="67">
        <f>'AFORO-Boy.-Calle 43'!I824</f>
        <v>0</v>
      </c>
      <c r="G150" s="67">
        <f>'AFORO-Boy.-Calle 43'!J824</f>
        <v>0</v>
      </c>
    </row>
    <row r="151" spans="1:7" x14ac:dyDescent="0.25">
      <c r="A151" s="59">
        <f>'AFORO-Boy.-Calle 43'!C825</f>
        <v>1200</v>
      </c>
      <c r="B151" s="59">
        <f>'AFORO-Boy.-Calle 43'!D825</f>
        <v>1215</v>
      </c>
      <c r="C151" s="67" t="str">
        <f>'AFORO-Boy.-Calle 43'!F825</f>
        <v>9(4)</v>
      </c>
      <c r="D151" s="67">
        <f>'AFORO-Boy.-Calle 43'!G825</f>
        <v>0</v>
      </c>
      <c r="E151" s="67">
        <f>'AFORO-Boy.-Calle 43'!H825</f>
        <v>0</v>
      </c>
      <c r="F151" s="67">
        <f>'AFORO-Boy.-Calle 43'!I825</f>
        <v>0</v>
      </c>
      <c r="G151" s="67">
        <f>'AFORO-Boy.-Calle 43'!J825</f>
        <v>0</v>
      </c>
    </row>
    <row r="152" spans="1:7" x14ac:dyDescent="0.25">
      <c r="A152" s="59">
        <f>'AFORO-Boy.-Calle 43'!C826</f>
        <v>1215</v>
      </c>
      <c r="B152" s="59">
        <f>'AFORO-Boy.-Calle 43'!D826</f>
        <v>1230</v>
      </c>
      <c r="C152" s="67" t="str">
        <f>'AFORO-Boy.-Calle 43'!F826</f>
        <v>9(4)</v>
      </c>
      <c r="D152" s="67">
        <f>'AFORO-Boy.-Calle 43'!G826</f>
        <v>0</v>
      </c>
      <c r="E152" s="67">
        <f>'AFORO-Boy.-Calle 43'!H826</f>
        <v>0</v>
      </c>
      <c r="F152" s="67">
        <f>'AFORO-Boy.-Calle 43'!I826</f>
        <v>0</v>
      </c>
      <c r="G152" s="67">
        <f>'AFORO-Boy.-Calle 43'!J826</f>
        <v>0</v>
      </c>
    </row>
    <row r="153" spans="1:7" x14ac:dyDescent="0.25">
      <c r="A153" s="59">
        <f>'AFORO-Boy.-Calle 43'!C827</f>
        <v>1230</v>
      </c>
      <c r="B153" s="59">
        <f>'AFORO-Boy.-Calle 43'!D827</f>
        <v>1245</v>
      </c>
      <c r="C153" s="67" t="str">
        <f>'AFORO-Boy.-Calle 43'!F827</f>
        <v>9(4)</v>
      </c>
      <c r="D153" s="67">
        <f>'AFORO-Boy.-Calle 43'!G827</f>
        <v>0</v>
      </c>
      <c r="E153" s="67">
        <f>'AFORO-Boy.-Calle 43'!H827</f>
        <v>0</v>
      </c>
      <c r="F153" s="67">
        <f>'AFORO-Boy.-Calle 43'!I827</f>
        <v>0</v>
      </c>
      <c r="G153" s="67">
        <f>'AFORO-Boy.-Calle 43'!J827</f>
        <v>0</v>
      </c>
    </row>
    <row r="154" spans="1:7" x14ac:dyDescent="0.25">
      <c r="A154" s="59">
        <f>'AFORO-Boy.-Calle 43'!C828</f>
        <v>1245</v>
      </c>
      <c r="B154" s="59">
        <f>'AFORO-Boy.-Calle 43'!D828</f>
        <v>1300</v>
      </c>
      <c r="C154" s="67" t="str">
        <f>'AFORO-Boy.-Calle 43'!F828</f>
        <v>9(4)</v>
      </c>
      <c r="D154" s="67">
        <f>'AFORO-Boy.-Calle 43'!G828</f>
        <v>0</v>
      </c>
      <c r="E154" s="67">
        <f>'AFORO-Boy.-Calle 43'!H828</f>
        <v>0</v>
      </c>
      <c r="F154" s="67">
        <f>'AFORO-Boy.-Calle 43'!I828</f>
        <v>0</v>
      </c>
      <c r="G154" s="67">
        <f>'AFORO-Boy.-Calle 43'!J828</f>
        <v>0</v>
      </c>
    </row>
    <row r="155" spans="1:7" x14ac:dyDescent="0.25">
      <c r="A155" s="59">
        <f>'AFORO-Boy.-Calle 43'!C829</f>
        <v>1300</v>
      </c>
      <c r="B155" s="59">
        <f>'AFORO-Boy.-Calle 43'!D829</f>
        <v>1315</v>
      </c>
      <c r="C155" s="67" t="str">
        <f>'AFORO-Boy.-Calle 43'!F829</f>
        <v>9(4)</v>
      </c>
      <c r="D155" s="67">
        <f>'AFORO-Boy.-Calle 43'!G829</f>
        <v>0</v>
      </c>
      <c r="E155" s="67">
        <f>'AFORO-Boy.-Calle 43'!H829</f>
        <v>0</v>
      </c>
      <c r="F155" s="67">
        <f>'AFORO-Boy.-Calle 43'!I829</f>
        <v>0</v>
      </c>
      <c r="G155" s="67">
        <f>'AFORO-Boy.-Calle 43'!J829</f>
        <v>0</v>
      </c>
    </row>
    <row r="156" spans="1:7" x14ac:dyDescent="0.25">
      <c r="A156" s="59">
        <f>'AFORO-Boy.-Calle 43'!C830</f>
        <v>1315</v>
      </c>
      <c r="B156" s="59">
        <f>'AFORO-Boy.-Calle 43'!D830</f>
        <v>1330</v>
      </c>
      <c r="C156" s="67" t="str">
        <f>'AFORO-Boy.-Calle 43'!F830</f>
        <v>9(4)</v>
      </c>
      <c r="D156" s="67">
        <f>'AFORO-Boy.-Calle 43'!G830</f>
        <v>0</v>
      </c>
      <c r="E156" s="67">
        <f>'AFORO-Boy.-Calle 43'!H830</f>
        <v>0</v>
      </c>
      <c r="F156" s="67">
        <f>'AFORO-Boy.-Calle 43'!I830</f>
        <v>0</v>
      </c>
      <c r="G156" s="67">
        <f>'AFORO-Boy.-Calle 43'!J830</f>
        <v>0</v>
      </c>
    </row>
    <row r="157" spans="1:7" x14ac:dyDescent="0.25">
      <c r="A157" s="59">
        <f>'AFORO-Boy.-Calle 43'!C831</f>
        <v>1330</v>
      </c>
      <c r="B157" s="59">
        <f>'AFORO-Boy.-Calle 43'!D831</f>
        <v>1345</v>
      </c>
      <c r="C157" s="67" t="str">
        <f>'AFORO-Boy.-Calle 43'!F831</f>
        <v>9(4)</v>
      </c>
      <c r="D157" s="67">
        <f>'AFORO-Boy.-Calle 43'!G831</f>
        <v>0</v>
      </c>
      <c r="E157" s="67">
        <f>'AFORO-Boy.-Calle 43'!H831</f>
        <v>0</v>
      </c>
      <c r="F157" s="67">
        <f>'AFORO-Boy.-Calle 43'!I831</f>
        <v>0</v>
      </c>
      <c r="G157" s="67">
        <f>'AFORO-Boy.-Calle 43'!J831</f>
        <v>0</v>
      </c>
    </row>
    <row r="158" spans="1:7" x14ac:dyDescent="0.25">
      <c r="A158" s="59">
        <f>'AFORO-Boy.-Calle 43'!C832</f>
        <v>1345</v>
      </c>
      <c r="B158" s="59">
        <f>'AFORO-Boy.-Calle 43'!D832</f>
        <v>1400</v>
      </c>
      <c r="C158" s="67" t="str">
        <f>'AFORO-Boy.-Calle 43'!F832</f>
        <v>9(4)</v>
      </c>
      <c r="D158" s="67">
        <f>'AFORO-Boy.-Calle 43'!G832</f>
        <v>0</v>
      </c>
      <c r="E158" s="67">
        <f>'AFORO-Boy.-Calle 43'!H832</f>
        <v>0</v>
      </c>
      <c r="F158" s="67">
        <f>'AFORO-Boy.-Calle 43'!I832</f>
        <v>0</v>
      </c>
      <c r="G158" s="67">
        <f>'AFORO-Boy.-Calle 43'!J832</f>
        <v>0</v>
      </c>
    </row>
    <row r="159" spans="1:7" x14ac:dyDescent="0.25">
      <c r="A159" s="59">
        <f>'AFORO-Boy.-Calle 43'!C833</f>
        <v>1400</v>
      </c>
      <c r="B159" s="59">
        <f>'AFORO-Boy.-Calle 43'!D833</f>
        <v>1415</v>
      </c>
      <c r="C159" s="67" t="str">
        <f>'AFORO-Boy.-Calle 43'!F833</f>
        <v>9(4)</v>
      </c>
      <c r="D159" s="67">
        <f>'AFORO-Boy.-Calle 43'!G833</f>
        <v>0</v>
      </c>
      <c r="E159" s="67">
        <f>'AFORO-Boy.-Calle 43'!H833</f>
        <v>0</v>
      </c>
      <c r="F159" s="67">
        <f>'AFORO-Boy.-Calle 43'!I833</f>
        <v>0</v>
      </c>
      <c r="G159" s="67">
        <f>'AFORO-Boy.-Calle 43'!J833</f>
        <v>0</v>
      </c>
    </row>
    <row r="160" spans="1:7" x14ac:dyDescent="0.25">
      <c r="A160" s="59">
        <f>'AFORO-Boy.-Calle 43'!C834</f>
        <v>1415</v>
      </c>
      <c r="B160" s="59">
        <f>'AFORO-Boy.-Calle 43'!D834</f>
        <v>1430</v>
      </c>
      <c r="C160" s="67" t="str">
        <f>'AFORO-Boy.-Calle 43'!F834</f>
        <v>9(4)</v>
      </c>
      <c r="D160" s="67">
        <f>'AFORO-Boy.-Calle 43'!G834</f>
        <v>0</v>
      </c>
      <c r="E160" s="67">
        <f>'AFORO-Boy.-Calle 43'!H834</f>
        <v>0</v>
      </c>
      <c r="F160" s="67">
        <f>'AFORO-Boy.-Calle 43'!I834</f>
        <v>0</v>
      </c>
      <c r="G160" s="67">
        <f>'AFORO-Boy.-Calle 43'!J834</f>
        <v>0</v>
      </c>
    </row>
    <row r="161" spans="1:7" x14ac:dyDescent="0.25">
      <c r="A161" s="59">
        <f>'AFORO-Boy.-Calle 43'!C835</f>
        <v>1430</v>
      </c>
      <c r="B161" s="59">
        <f>'AFORO-Boy.-Calle 43'!D835</f>
        <v>1445</v>
      </c>
      <c r="C161" s="67" t="str">
        <f>'AFORO-Boy.-Calle 43'!F835</f>
        <v>9(4)</v>
      </c>
      <c r="D161" s="67">
        <f>'AFORO-Boy.-Calle 43'!G835</f>
        <v>0</v>
      </c>
      <c r="E161" s="67">
        <f>'AFORO-Boy.-Calle 43'!H835</f>
        <v>0</v>
      </c>
      <c r="F161" s="67">
        <f>'AFORO-Boy.-Calle 43'!I835</f>
        <v>0</v>
      </c>
      <c r="G161" s="67">
        <f>'AFORO-Boy.-Calle 43'!J835</f>
        <v>0</v>
      </c>
    </row>
    <row r="162" spans="1:7" x14ac:dyDescent="0.25">
      <c r="A162" s="59">
        <f>'AFORO-Boy.-Calle 43'!C836</f>
        <v>1445</v>
      </c>
      <c r="B162" s="59">
        <f>'AFORO-Boy.-Calle 43'!D836</f>
        <v>1500</v>
      </c>
      <c r="C162" s="67" t="str">
        <f>'AFORO-Boy.-Calle 43'!F836</f>
        <v>9(4)</v>
      </c>
      <c r="D162" s="67">
        <f>'AFORO-Boy.-Calle 43'!G836</f>
        <v>0</v>
      </c>
      <c r="E162" s="67">
        <f>'AFORO-Boy.-Calle 43'!H836</f>
        <v>0</v>
      </c>
      <c r="F162" s="67">
        <f>'AFORO-Boy.-Calle 43'!I836</f>
        <v>0</v>
      </c>
      <c r="G162" s="67">
        <f>'AFORO-Boy.-Calle 43'!J836</f>
        <v>0</v>
      </c>
    </row>
    <row r="163" spans="1:7" x14ac:dyDescent="0.25">
      <c r="A163" s="59">
        <f>'AFORO-Boy.-Calle 43'!C837</f>
        <v>1500</v>
      </c>
      <c r="B163" s="59">
        <f>'AFORO-Boy.-Calle 43'!D837</f>
        <v>1515</v>
      </c>
      <c r="C163" s="67" t="str">
        <f>'AFORO-Boy.-Calle 43'!F837</f>
        <v>9(4)</v>
      </c>
      <c r="D163" s="67">
        <f>'AFORO-Boy.-Calle 43'!G837</f>
        <v>0</v>
      </c>
      <c r="E163" s="67">
        <f>'AFORO-Boy.-Calle 43'!H837</f>
        <v>0</v>
      </c>
      <c r="F163" s="67">
        <f>'AFORO-Boy.-Calle 43'!I837</f>
        <v>0</v>
      </c>
      <c r="G163" s="67">
        <f>'AFORO-Boy.-Calle 43'!J837</f>
        <v>0</v>
      </c>
    </row>
    <row r="164" spans="1:7" x14ac:dyDescent="0.25">
      <c r="A164" s="59">
        <f>'AFORO-Boy.-Calle 43'!C838</f>
        <v>1515</v>
      </c>
      <c r="B164" s="59">
        <f>'AFORO-Boy.-Calle 43'!D838</f>
        <v>1530</v>
      </c>
      <c r="C164" s="67" t="str">
        <f>'AFORO-Boy.-Calle 43'!F838</f>
        <v>9(4)</v>
      </c>
      <c r="D164" s="67">
        <f>'AFORO-Boy.-Calle 43'!G838</f>
        <v>0</v>
      </c>
      <c r="E164" s="67">
        <f>'AFORO-Boy.-Calle 43'!H838</f>
        <v>0</v>
      </c>
      <c r="F164" s="67">
        <f>'AFORO-Boy.-Calle 43'!I838</f>
        <v>0</v>
      </c>
      <c r="G164" s="67">
        <f>'AFORO-Boy.-Calle 43'!J838</f>
        <v>0</v>
      </c>
    </row>
    <row r="165" spans="1:7" x14ac:dyDescent="0.25">
      <c r="A165" s="59">
        <f>'AFORO-Boy.-Calle 43'!C839</f>
        <v>1530</v>
      </c>
      <c r="B165" s="59">
        <f>'AFORO-Boy.-Calle 43'!D839</f>
        <v>1545</v>
      </c>
      <c r="C165" s="67" t="str">
        <f>'AFORO-Boy.-Calle 43'!F839</f>
        <v>9(4)</v>
      </c>
      <c r="D165" s="67">
        <f>'AFORO-Boy.-Calle 43'!G839</f>
        <v>0</v>
      </c>
      <c r="E165" s="67">
        <f>'AFORO-Boy.-Calle 43'!H839</f>
        <v>0</v>
      </c>
      <c r="F165" s="67">
        <f>'AFORO-Boy.-Calle 43'!I839</f>
        <v>0</v>
      </c>
      <c r="G165" s="67">
        <f>'AFORO-Boy.-Calle 43'!J839</f>
        <v>0</v>
      </c>
    </row>
    <row r="166" spans="1:7" x14ac:dyDescent="0.25">
      <c r="A166" s="59">
        <f>'AFORO-Boy.-Calle 43'!C840</f>
        <v>1545</v>
      </c>
      <c r="B166" s="59">
        <f>'AFORO-Boy.-Calle 43'!D840</f>
        <v>1600</v>
      </c>
      <c r="C166" s="67" t="str">
        <f>'AFORO-Boy.-Calle 43'!F840</f>
        <v>9(4)</v>
      </c>
      <c r="D166" s="67">
        <f>'AFORO-Boy.-Calle 43'!G840</f>
        <v>0</v>
      </c>
      <c r="E166" s="67">
        <f>'AFORO-Boy.-Calle 43'!H840</f>
        <v>0</v>
      </c>
      <c r="F166" s="67">
        <f>'AFORO-Boy.-Calle 43'!I840</f>
        <v>0</v>
      </c>
      <c r="G166" s="67">
        <f>'AFORO-Boy.-Calle 43'!J840</f>
        <v>0</v>
      </c>
    </row>
    <row r="167" spans="1:7" x14ac:dyDescent="0.25">
      <c r="A167" s="59">
        <f>'AFORO-Boy.-Calle 43'!C841</f>
        <v>1600</v>
      </c>
      <c r="B167" s="59">
        <f>'AFORO-Boy.-Calle 43'!D841</f>
        <v>1615</v>
      </c>
      <c r="C167" s="67" t="str">
        <f>'AFORO-Boy.-Calle 43'!F841</f>
        <v>9(4)</v>
      </c>
      <c r="D167" s="67">
        <f>'AFORO-Boy.-Calle 43'!G841</f>
        <v>0</v>
      </c>
      <c r="E167" s="67">
        <f>'AFORO-Boy.-Calle 43'!H841</f>
        <v>0</v>
      </c>
      <c r="F167" s="67">
        <f>'AFORO-Boy.-Calle 43'!I841</f>
        <v>0</v>
      </c>
      <c r="G167" s="67">
        <f>'AFORO-Boy.-Calle 43'!J841</f>
        <v>0</v>
      </c>
    </row>
    <row r="168" spans="1:7" x14ac:dyDescent="0.25">
      <c r="A168" s="59">
        <f>'AFORO-Boy.-Calle 43'!C842</f>
        <v>1615</v>
      </c>
      <c r="B168" s="59">
        <f>'AFORO-Boy.-Calle 43'!D842</f>
        <v>1630</v>
      </c>
      <c r="C168" s="67" t="str">
        <f>'AFORO-Boy.-Calle 43'!F842</f>
        <v>9(4)</v>
      </c>
      <c r="D168" s="67">
        <f>'AFORO-Boy.-Calle 43'!G842</f>
        <v>0</v>
      </c>
      <c r="E168" s="67">
        <f>'AFORO-Boy.-Calle 43'!H842</f>
        <v>0</v>
      </c>
      <c r="F168" s="67">
        <f>'AFORO-Boy.-Calle 43'!I842</f>
        <v>0</v>
      </c>
      <c r="G168" s="67">
        <f>'AFORO-Boy.-Calle 43'!J842</f>
        <v>0</v>
      </c>
    </row>
    <row r="169" spans="1:7" x14ac:dyDescent="0.25">
      <c r="A169" s="59">
        <f>'AFORO-Boy.-Calle 43'!C843</f>
        <v>1630</v>
      </c>
      <c r="B169" s="59">
        <f>'AFORO-Boy.-Calle 43'!D843</f>
        <v>1645</v>
      </c>
      <c r="C169" s="67" t="str">
        <f>'AFORO-Boy.-Calle 43'!F843</f>
        <v>9(4)</v>
      </c>
      <c r="D169" s="67">
        <f>'AFORO-Boy.-Calle 43'!G843</f>
        <v>0</v>
      </c>
      <c r="E169" s="67">
        <f>'AFORO-Boy.-Calle 43'!H843</f>
        <v>0</v>
      </c>
      <c r="F169" s="67">
        <f>'AFORO-Boy.-Calle 43'!I843</f>
        <v>0</v>
      </c>
      <c r="G169" s="67">
        <f>'AFORO-Boy.-Calle 43'!J843</f>
        <v>0</v>
      </c>
    </row>
    <row r="170" spans="1:7" x14ac:dyDescent="0.25">
      <c r="A170" s="59">
        <f>'AFORO-Boy.-Calle 43'!C844</f>
        <v>1645</v>
      </c>
      <c r="B170" s="59">
        <f>'AFORO-Boy.-Calle 43'!D844</f>
        <v>1700</v>
      </c>
      <c r="C170" s="67" t="str">
        <f>'AFORO-Boy.-Calle 43'!F844</f>
        <v>9(4)</v>
      </c>
      <c r="D170" s="67">
        <f>'AFORO-Boy.-Calle 43'!G844</f>
        <v>0</v>
      </c>
      <c r="E170" s="67">
        <f>'AFORO-Boy.-Calle 43'!H844</f>
        <v>0</v>
      </c>
      <c r="F170" s="67">
        <f>'AFORO-Boy.-Calle 43'!I844</f>
        <v>0</v>
      </c>
      <c r="G170" s="67">
        <f>'AFORO-Boy.-Calle 43'!J844</f>
        <v>0</v>
      </c>
    </row>
    <row r="171" spans="1:7" x14ac:dyDescent="0.25">
      <c r="A171" s="59">
        <f>'AFORO-Boy.-Calle 43'!C845</f>
        <v>1700</v>
      </c>
      <c r="B171" s="59">
        <f>'AFORO-Boy.-Calle 43'!D845</f>
        <v>1715</v>
      </c>
      <c r="C171" s="67" t="str">
        <f>'AFORO-Boy.-Calle 43'!F845</f>
        <v>9(4)</v>
      </c>
      <c r="D171" s="67">
        <f>'AFORO-Boy.-Calle 43'!G845</f>
        <v>0</v>
      </c>
      <c r="E171" s="67">
        <f>'AFORO-Boy.-Calle 43'!H845</f>
        <v>0</v>
      </c>
      <c r="F171" s="67">
        <f>'AFORO-Boy.-Calle 43'!I845</f>
        <v>0</v>
      </c>
      <c r="G171" s="67">
        <f>'AFORO-Boy.-Calle 43'!J845</f>
        <v>0</v>
      </c>
    </row>
    <row r="172" spans="1:7" x14ac:dyDescent="0.25">
      <c r="A172" s="59">
        <f>'AFORO-Boy.-Calle 43'!C846</f>
        <v>1715</v>
      </c>
      <c r="B172" s="59">
        <f>'AFORO-Boy.-Calle 43'!D846</f>
        <v>1730</v>
      </c>
      <c r="C172" s="67" t="str">
        <f>'AFORO-Boy.-Calle 43'!F846</f>
        <v>9(4)</v>
      </c>
      <c r="D172" s="67">
        <f>'AFORO-Boy.-Calle 43'!G846</f>
        <v>0</v>
      </c>
      <c r="E172" s="67">
        <f>'AFORO-Boy.-Calle 43'!H846</f>
        <v>0</v>
      </c>
      <c r="F172" s="67">
        <f>'AFORO-Boy.-Calle 43'!I846</f>
        <v>0</v>
      </c>
      <c r="G172" s="67">
        <f>'AFORO-Boy.-Calle 43'!J846</f>
        <v>0</v>
      </c>
    </row>
    <row r="173" spans="1:7" x14ac:dyDescent="0.25">
      <c r="A173" s="59">
        <f>'AFORO-Boy.-Calle 43'!C847</f>
        <v>1730</v>
      </c>
      <c r="B173" s="59">
        <f>'AFORO-Boy.-Calle 43'!D847</f>
        <v>1745</v>
      </c>
      <c r="C173" s="67" t="str">
        <f>'AFORO-Boy.-Calle 43'!F847</f>
        <v>9(4)</v>
      </c>
      <c r="D173" s="67">
        <f>'AFORO-Boy.-Calle 43'!G847</f>
        <v>0</v>
      </c>
      <c r="E173" s="67">
        <f>'AFORO-Boy.-Calle 43'!H847</f>
        <v>0</v>
      </c>
      <c r="F173" s="67">
        <f>'AFORO-Boy.-Calle 43'!I847</f>
        <v>0</v>
      </c>
      <c r="G173" s="67">
        <f>'AFORO-Boy.-Calle 43'!J847</f>
        <v>0</v>
      </c>
    </row>
    <row r="174" spans="1:7" x14ac:dyDescent="0.25">
      <c r="A174" s="59">
        <f>'AFORO-Boy.-Calle 43'!C848</f>
        <v>1745</v>
      </c>
      <c r="B174" s="59">
        <f>'AFORO-Boy.-Calle 43'!D848</f>
        <v>1800</v>
      </c>
      <c r="C174" s="67" t="str">
        <f>'AFORO-Boy.-Calle 43'!F848</f>
        <v>9(4)</v>
      </c>
      <c r="D174" s="67">
        <f>'AFORO-Boy.-Calle 43'!G848</f>
        <v>0</v>
      </c>
      <c r="E174" s="67">
        <f>'AFORO-Boy.-Calle 43'!H848</f>
        <v>0</v>
      </c>
      <c r="F174" s="67">
        <f>'AFORO-Boy.-Calle 43'!I848</f>
        <v>0</v>
      </c>
      <c r="G174" s="67">
        <f>'AFORO-Boy.-Calle 43'!J848</f>
        <v>0</v>
      </c>
    </row>
    <row r="175" spans="1:7" x14ac:dyDescent="0.25">
      <c r="A175" s="59">
        <f>'AFORO-Boy.-Calle 43'!C849</f>
        <v>1800</v>
      </c>
      <c r="B175" s="59">
        <f>'AFORO-Boy.-Calle 43'!D849</f>
        <v>1815</v>
      </c>
      <c r="C175" s="67" t="str">
        <f>'AFORO-Boy.-Calle 43'!F849</f>
        <v>9(4)</v>
      </c>
      <c r="D175" s="67">
        <f>'AFORO-Boy.-Calle 43'!G849</f>
        <v>0</v>
      </c>
      <c r="E175" s="67">
        <f>'AFORO-Boy.-Calle 43'!H849</f>
        <v>0</v>
      </c>
      <c r="F175" s="67">
        <f>'AFORO-Boy.-Calle 43'!I849</f>
        <v>0</v>
      </c>
      <c r="G175" s="67">
        <f>'AFORO-Boy.-Calle 43'!J849</f>
        <v>0</v>
      </c>
    </row>
    <row r="176" spans="1:7" x14ac:dyDescent="0.25">
      <c r="A176" s="59">
        <f>'AFORO-Boy.-Calle 43'!C850</f>
        <v>1815</v>
      </c>
      <c r="B176" s="59">
        <f>'AFORO-Boy.-Calle 43'!D850</f>
        <v>1830</v>
      </c>
      <c r="C176" s="67" t="str">
        <f>'AFORO-Boy.-Calle 43'!F850</f>
        <v>9(4)</v>
      </c>
      <c r="D176" s="67">
        <f>'AFORO-Boy.-Calle 43'!G850</f>
        <v>0</v>
      </c>
      <c r="E176" s="67">
        <f>'AFORO-Boy.-Calle 43'!H850</f>
        <v>0</v>
      </c>
      <c r="F176" s="67">
        <f>'AFORO-Boy.-Calle 43'!I850</f>
        <v>0</v>
      </c>
      <c r="G176" s="67">
        <f>'AFORO-Boy.-Calle 43'!J850</f>
        <v>0</v>
      </c>
    </row>
    <row r="177" spans="1:7" x14ac:dyDescent="0.25">
      <c r="A177" s="59">
        <f>'AFORO-Boy.-Calle 43'!C851</f>
        <v>1830</v>
      </c>
      <c r="B177" s="59">
        <f>'AFORO-Boy.-Calle 43'!D851</f>
        <v>1845</v>
      </c>
      <c r="C177" s="67" t="str">
        <f>'AFORO-Boy.-Calle 43'!F851</f>
        <v>9(4)</v>
      </c>
      <c r="D177" s="67">
        <f>'AFORO-Boy.-Calle 43'!G851</f>
        <v>0</v>
      </c>
      <c r="E177" s="67">
        <f>'AFORO-Boy.-Calle 43'!H851</f>
        <v>0</v>
      </c>
      <c r="F177" s="67">
        <f>'AFORO-Boy.-Calle 43'!I851</f>
        <v>0</v>
      </c>
      <c r="G177" s="67">
        <f>'AFORO-Boy.-Calle 43'!J851</f>
        <v>0</v>
      </c>
    </row>
    <row r="178" spans="1:7" x14ac:dyDescent="0.25">
      <c r="A178" s="59">
        <f>'AFORO-Boy.-Calle 43'!C852</f>
        <v>1845</v>
      </c>
      <c r="B178" s="59">
        <f>'AFORO-Boy.-Calle 43'!D852</f>
        <v>1900</v>
      </c>
      <c r="C178" s="67" t="str">
        <f>'AFORO-Boy.-Calle 43'!F852</f>
        <v>9(4)</v>
      </c>
      <c r="D178" s="67">
        <f>'AFORO-Boy.-Calle 43'!G852</f>
        <v>0</v>
      </c>
      <c r="E178" s="67">
        <f>'AFORO-Boy.-Calle 43'!H852</f>
        <v>0</v>
      </c>
      <c r="F178" s="67">
        <f>'AFORO-Boy.-Calle 43'!I852</f>
        <v>0</v>
      </c>
      <c r="G178" s="67">
        <f>'AFORO-Boy.-Calle 43'!J852</f>
        <v>0</v>
      </c>
    </row>
    <row r="179" spans="1:7" x14ac:dyDescent="0.25">
      <c r="A179" s="59">
        <f>'AFORO-Boy.-Calle 43'!C853</f>
        <v>1900</v>
      </c>
      <c r="B179" s="59">
        <f>'AFORO-Boy.-Calle 43'!D853</f>
        <v>1915</v>
      </c>
      <c r="C179" s="67" t="str">
        <f>'AFORO-Boy.-Calle 43'!F853</f>
        <v>9(4)</v>
      </c>
      <c r="D179" s="67">
        <f>'AFORO-Boy.-Calle 43'!G853</f>
        <v>0</v>
      </c>
      <c r="E179" s="67">
        <f>'AFORO-Boy.-Calle 43'!H853</f>
        <v>0</v>
      </c>
      <c r="F179" s="67">
        <f>'AFORO-Boy.-Calle 43'!I853</f>
        <v>0</v>
      </c>
      <c r="G179" s="67">
        <f>'AFORO-Boy.-Calle 43'!J853</f>
        <v>0</v>
      </c>
    </row>
    <row r="180" spans="1:7" x14ac:dyDescent="0.25">
      <c r="A180" s="59">
        <f>'AFORO-Boy.-Calle 43'!C854</f>
        <v>1915</v>
      </c>
      <c r="B180" s="59">
        <f>'AFORO-Boy.-Calle 43'!D854</f>
        <v>1930</v>
      </c>
      <c r="C180" s="67" t="str">
        <f>'AFORO-Boy.-Calle 43'!F854</f>
        <v>9(4)</v>
      </c>
      <c r="D180" s="67">
        <f>'AFORO-Boy.-Calle 43'!G854</f>
        <v>0</v>
      </c>
      <c r="E180" s="67">
        <f>'AFORO-Boy.-Calle 43'!H854</f>
        <v>0</v>
      </c>
      <c r="F180" s="67">
        <f>'AFORO-Boy.-Calle 43'!I854</f>
        <v>0</v>
      </c>
      <c r="G180" s="67">
        <f>'AFORO-Boy.-Calle 43'!J854</f>
        <v>0</v>
      </c>
    </row>
    <row r="181" spans="1:7" x14ac:dyDescent="0.25">
      <c r="A181" s="59">
        <f>'AFORO-Boy.-Calle 43'!C855</f>
        <v>1930</v>
      </c>
      <c r="B181" s="59">
        <f>'AFORO-Boy.-Calle 43'!D855</f>
        <v>1945</v>
      </c>
      <c r="C181" s="67" t="str">
        <f>'AFORO-Boy.-Calle 43'!F855</f>
        <v>9(4)</v>
      </c>
      <c r="D181" s="67">
        <f>'AFORO-Boy.-Calle 43'!G855</f>
        <v>0</v>
      </c>
      <c r="E181" s="67">
        <f>'AFORO-Boy.-Calle 43'!H855</f>
        <v>0</v>
      </c>
      <c r="F181" s="67">
        <f>'AFORO-Boy.-Calle 43'!I855</f>
        <v>0</v>
      </c>
      <c r="G181" s="67">
        <f>'AFORO-Boy.-Calle 43'!J855</f>
        <v>0</v>
      </c>
    </row>
    <row r="182" spans="1:7" x14ac:dyDescent="0.25">
      <c r="A182" s="59">
        <f>'AFORO-Boy.-Calle 43'!C856</f>
        <v>1945</v>
      </c>
      <c r="B182" s="59">
        <f>'AFORO-Boy.-Calle 43'!D856</f>
        <v>2000</v>
      </c>
      <c r="C182" s="67" t="str">
        <f>'AFORO-Boy.-Calle 43'!F856</f>
        <v>9(4)</v>
      </c>
      <c r="D182" s="67">
        <f>'AFORO-Boy.-Calle 43'!G856</f>
        <v>0</v>
      </c>
      <c r="E182" s="67">
        <f>'AFORO-Boy.-Calle 43'!H856</f>
        <v>0</v>
      </c>
      <c r="F182" s="67">
        <f>'AFORO-Boy.-Calle 43'!I856</f>
        <v>0</v>
      </c>
      <c r="G182" s="67">
        <f>'AFORO-Boy.-Calle 43'!J856</f>
        <v>0</v>
      </c>
    </row>
    <row r="183" spans="1:7" x14ac:dyDescent="0.25">
      <c r="A183" s="59">
        <f>'AFORO-Boy.-Calle 43'!C1037</f>
        <v>500</v>
      </c>
      <c r="B183" s="59">
        <f>'AFORO-Boy.-Calle 43'!D1037</f>
        <v>515</v>
      </c>
      <c r="C183" s="67" t="str">
        <f>'AFORO-Boy.-Calle 43'!F1037</f>
        <v>10(4)</v>
      </c>
      <c r="D183" s="67">
        <f>'AFORO-Boy.-Calle 43'!G1037</f>
        <v>0</v>
      </c>
      <c r="E183" s="67">
        <f>'AFORO-Boy.-Calle 43'!H1037</f>
        <v>0</v>
      </c>
      <c r="F183" s="67">
        <f>'AFORO-Boy.-Calle 43'!I1037</f>
        <v>0</v>
      </c>
      <c r="G183" s="67">
        <f>'AFORO-Boy.-Calle 43'!J1037</f>
        <v>0</v>
      </c>
    </row>
    <row r="184" spans="1:7" x14ac:dyDescent="0.25">
      <c r="A184" s="59">
        <f>'AFORO-Boy.-Calle 43'!C1038</f>
        <v>515</v>
      </c>
      <c r="B184" s="59">
        <f>'AFORO-Boy.-Calle 43'!D1038</f>
        <v>530</v>
      </c>
      <c r="C184" s="67" t="str">
        <f>'AFORO-Boy.-Calle 43'!F1038</f>
        <v>10(4)</v>
      </c>
      <c r="D184" s="67">
        <f>'AFORO-Boy.-Calle 43'!G1038</f>
        <v>0</v>
      </c>
      <c r="E184" s="67">
        <f>'AFORO-Boy.-Calle 43'!H1038</f>
        <v>0</v>
      </c>
      <c r="F184" s="67">
        <f>'AFORO-Boy.-Calle 43'!I1038</f>
        <v>0</v>
      </c>
      <c r="G184" s="67">
        <f>'AFORO-Boy.-Calle 43'!J1038</f>
        <v>0</v>
      </c>
    </row>
    <row r="185" spans="1:7" x14ac:dyDescent="0.25">
      <c r="A185" s="59">
        <f>'AFORO-Boy.-Calle 43'!C1039</f>
        <v>530</v>
      </c>
      <c r="B185" s="59">
        <f>'AFORO-Boy.-Calle 43'!D1039</f>
        <v>545</v>
      </c>
      <c r="C185" s="67" t="str">
        <f>'AFORO-Boy.-Calle 43'!F1039</f>
        <v>10(4)</v>
      </c>
      <c r="D185" s="67">
        <f>'AFORO-Boy.-Calle 43'!G1039</f>
        <v>0</v>
      </c>
      <c r="E185" s="67">
        <f>'AFORO-Boy.-Calle 43'!H1039</f>
        <v>0</v>
      </c>
      <c r="F185" s="67">
        <f>'AFORO-Boy.-Calle 43'!I1039</f>
        <v>0</v>
      </c>
      <c r="G185" s="67">
        <f>'AFORO-Boy.-Calle 43'!J1039</f>
        <v>0</v>
      </c>
    </row>
    <row r="186" spans="1:7" x14ac:dyDescent="0.25">
      <c r="A186" s="59">
        <f>'AFORO-Boy.-Calle 43'!C1040</f>
        <v>545</v>
      </c>
      <c r="B186" s="59">
        <f>'AFORO-Boy.-Calle 43'!D1040</f>
        <v>600</v>
      </c>
      <c r="C186" s="67" t="str">
        <f>'AFORO-Boy.-Calle 43'!F1040</f>
        <v>10(4)</v>
      </c>
      <c r="D186" s="67">
        <f>'AFORO-Boy.-Calle 43'!G1040</f>
        <v>0</v>
      </c>
      <c r="E186" s="67">
        <f>'AFORO-Boy.-Calle 43'!H1040</f>
        <v>0</v>
      </c>
      <c r="F186" s="67">
        <f>'AFORO-Boy.-Calle 43'!I1040</f>
        <v>0</v>
      </c>
      <c r="G186" s="67">
        <f>'AFORO-Boy.-Calle 43'!J1040</f>
        <v>0</v>
      </c>
    </row>
    <row r="187" spans="1:7" x14ac:dyDescent="0.25">
      <c r="A187" s="59">
        <f>'AFORO-Boy.-Calle 43'!C1041</f>
        <v>600</v>
      </c>
      <c r="B187" s="59">
        <f>'AFORO-Boy.-Calle 43'!D1041</f>
        <v>615</v>
      </c>
      <c r="C187" s="67" t="str">
        <f>'AFORO-Boy.-Calle 43'!F1041</f>
        <v>10(4)</v>
      </c>
      <c r="D187" s="67">
        <f>'AFORO-Boy.-Calle 43'!G1041</f>
        <v>0</v>
      </c>
      <c r="E187" s="67">
        <f>'AFORO-Boy.-Calle 43'!H1041</f>
        <v>0</v>
      </c>
      <c r="F187" s="67">
        <f>'AFORO-Boy.-Calle 43'!I1041</f>
        <v>0</v>
      </c>
      <c r="G187" s="67">
        <f>'AFORO-Boy.-Calle 43'!J1041</f>
        <v>0</v>
      </c>
    </row>
    <row r="188" spans="1:7" x14ac:dyDescent="0.25">
      <c r="A188" s="59">
        <f>'AFORO-Boy.-Calle 43'!C1042</f>
        <v>615</v>
      </c>
      <c r="B188" s="59">
        <f>'AFORO-Boy.-Calle 43'!D1042</f>
        <v>630</v>
      </c>
      <c r="C188" s="67" t="str">
        <f>'AFORO-Boy.-Calle 43'!F1042</f>
        <v>10(4)</v>
      </c>
      <c r="D188" s="67">
        <f>'AFORO-Boy.-Calle 43'!G1042</f>
        <v>0</v>
      </c>
      <c r="E188" s="67">
        <f>'AFORO-Boy.-Calle 43'!H1042</f>
        <v>0</v>
      </c>
      <c r="F188" s="67">
        <f>'AFORO-Boy.-Calle 43'!I1042</f>
        <v>0</v>
      </c>
      <c r="G188" s="67">
        <f>'AFORO-Boy.-Calle 43'!J1042</f>
        <v>0</v>
      </c>
    </row>
    <row r="189" spans="1:7" x14ac:dyDescent="0.25">
      <c r="A189" s="59">
        <f>'AFORO-Boy.-Calle 43'!C1043</f>
        <v>630</v>
      </c>
      <c r="B189" s="59">
        <f>'AFORO-Boy.-Calle 43'!D1043</f>
        <v>645</v>
      </c>
      <c r="C189" s="67" t="str">
        <f>'AFORO-Boy.-Calle 43'!F1043</f>
        <v>10(4)</v>
      </c>
      <c r="D189" s="67">
        <f>'AFORO-Boy.-Calle 43'!G1043</f>
        <v>0</v>
      </c>
      <c r="E189" s="67">
        <f>'AFORO-Boy.-Calle 43'!H1043</f>
        <v>0</v>
      </c>
      <c r="F189" s="67">
        <f>'AFORO-Boy.-Calle 43'!I1043</f>
        <v>0</v>
      </c>
      <c r="G189" s="67">
        <f>'AFORO-Boy.-Calle 43'!J1043</f>
        <v>0</v>
      </c>
    </row>
    <row r="190" spans="1:7" x14ac:dyDescent="0.25">
      <c r="A190" s="59">
        <f>'AFORO-Boy.-Calle 43'!C1044</f>
        <v>645</v>
      </c>
      <c r="B190" s="59">
        <f>'AFORO-Boy.-Calle 43'!D1044</f>
        <v>700</v>
      </c>
      <c r="C190" s="67" t="str">
        <f>'AFORO-Boy.-Calle 43'!F1044</f>
        <v>10(4)</v>
      </c>
      <c r="D190" s="67">
        <f>'AFORO-Boy.-Calle 43'!G1044</f>
        <v>0</v>
      </c>
      <c r="E190" s="67">
        <f>'AFORO-Boy.-Calle 43'!H1044</f>
        <v>0</v>
      </c>
      <c r="F190" s="67">
        <f>'AFORO-Boy.-Calle 43'!I1044</f>
        <v>0</v>
      </c>
      <c r="G190" s="67">
        <f>'AFORO-Boy.-Calle 43'!J1044</f>
        <v>0</v>
      </c>
    </row>
    <row r="191" spans="1:7" x14ac:dyDescent="0.25">
      <c r="A191" s="59">
        <f>'AFORO-Boy.-Calle 43'!C1045</f>
        <v>700</v>
      </c>
      <c r="B191" s="59">
        <f>'AFORO-Boy.-Calle 43'!D1045</f>
        <v>715</v>
      </c>
      <c r="C191" s="67" t="str">
        <f>'AFORO-Boy.-Calle 43'!F1045</f>
        <v>10(4)</v>
      </c>
      <c r="D191" s="67">
        <f>'AFORO-Boy.-Calle 43'!G1045</f>
        <v>0</v>
      </c>
      <c r="E191" s="67">
        <f>'AFORO-Boy.-Calle 43'!H1045</f>
        <v>0</v>
      </c>
      <c r="F191" s="67">
        <f>'AFORO-Boy.-Calle 43'!I1045</f>
        <v>0</v>
      </c>
      <c r="G191" s="67">
        <f>'AFORO-Boy.-Calle 43'!J1045</f>
        <v>0</v>
      </c>
    </row>
    <row r="192" spans="1:7" x14ac:dyDescent="0.25">
      <c r="A192" s="59">
        <f>'AFORO-Boy.-Calle 43'!C1046</f>
        <v>715</v>
      </c>
      <c r="B192" s="59">
        <f>'AFORO-Boy.-Calle 43'!D1046</f>
        <v>730</v>
      </c>
      <c r="C192" s="67" t="str">
        <f>'AFORO-Boy.-Calle 43'!F1046</f>
        <v>10(4)</v>
      </c>
      <c r="D192" s="67">
        <f>'AFORO-Boy.-Calle 43'!G1046</f>
        <v>0</v>
      </c>
      <c r="E192" s="67">
        <f>'AFORO-Boy.-Calle 43'!H1046</f>
        <v>0</v>
      </c>
      <c r="F192" s="67">
        <f>'AFORO-Boy.-Calle 43'!I1046</f>
        <v>0</v>
      </c>
      <c r="G192" s="67">
        <f>'AFORO-Boy.-Calle 43'!J1046</f>
        <v>0</v>
      </c>
    </row>
    <row r="193" spans="1:7" x14ac:dyDescent="0.25">
      <c r="A193" s="59">
        <f>'AFORO-Boy.-Calle 43'!C1047</f>
        <v>730</v>
      </c>
      <c r="B193" s="59">
        <f>'AFORO-Boy.-Calle 43'!D1047</f>
        <v>745</v>
      </c>
      <c r="C193" s="67" t="str">
        <f>'AFORO-Boy.-Calle 43'!F1047</f>
        <v>10(4)</v>
      </c>
      <c r="D193" s="67">
        <f>'AFORO-Boy.-Calle 43'!G1047</f>
        <v>0</v>
      </c>
      <c r="E193" s="67">
        <f>'AFORO-Boy.-Calle 43'!H1047</f>
        <v>0</v>
      </c>
      <c r="F193" s="67">
        <f>'AFORO-Boy.-Calle 43'!I1047</f>
        <v>0</v>
      </c>
      <c r="G193" s="67">
        <f>'AFORO-Boy.-Calle 43'!J1047</f>
        <v>0</v>
      </c>
    </row>
    <row r="194" spans="1:7" x14ac:dyDescent="0.25">
      <c r="A194" s="59">
        <f>'AFORO-Boy.-Calle 43'!C1048</f>
        <v>745</v>
      </c>
      <c r="B194" s="59">
        <f>'AFORO-Boy.-Calle 43'!D1048</f>
        <v>800</v>
      </c>
      <c r="C194" s="67" t="str">
        <f>'AFORO-Boy.-Calle 43'!F1048</f>
        <v>10(4)</v>
      </c>
      <c r="D194" s="67">
        <f>'AFORO-Boy.-Calle 43'!G1048</f>
        <v>0</v>
      </c>
      <c r="E194" s="67">
        <f>'AFORO-Boy.-Calle 43'!H1048</f>
        <v>0</v>
      </c>
      <c r="F194" s="67">
        <f>'AFORO-Boy.-Calle 43'!I1048</f>
        <v>0</v>
      </c>
      <c r="G194" s="67">
        <f>'AFORO-Boy.-Calle 43'!J1048</f>
        <v>0</v>
      </c>
    </row>
    <row r="195" spans="1:7" x14ac:dyDescent="0.25">
      <c r="A195" s="59">
        <f>'AFORO-Boy.-Calle 43'!C1049</f>
        <v>800</v>
      </c>
      <c r="B195" s="59">
        <f>'AFORO-Boy.-Calle 43'!D1049</f>
        <v>815</v>
      </c>
      <c r="C195" s="67" t="str">
        <f>'AFORO-Boy.-Calle 43'!F1049</f>
        <v>10(4)</v>
      </c>
      <c r="D195" s="67">
        <f>'AFORO-Boy.-Calle 43'!G1049</f>
        <v>0</v>
      </c>
      <c r="E195" s="67">
        <f>'AFORO-Boy.-Calle 43'!H1049</f>
        <v>0</v>
      </c>
      <c r="F195" s="67">
        <f>'AFORO-Boy.-Calle 43'!I1049</f>
        <v>0</v>
      </c>
      <c r="G195" s="67">
        <f>'AFORO-Boy.-Calle 43'!J1049</f>
        <v>0</v>
      </c>
    </row>
    <row r="196" spans="1:7" x14ac:dyDescent="0.25">
      <c r="A196" s="59">
        <f>'AFORO-Boy.-Calle 43'!C1050</f>
        <v>815</v>
      </c>
      <c r="B196" s="59">
        <f>'AFORO-Boy.-Calle 43'!D1050</f>
        <v>830</v>
      </c>
      <c r="C196" s="67" t="str">
        <f>'AFORO-Boy.-Calle 43'!F1050</f>
        <v>10(4)</v>
      </c>
      <c r="D196" s="67">
        <f>'AFORO-Boy.-Calle 43'!G1050</f>
        <v>0</v>
      </c>
      <c r="E196" s="67">
        <f>'AFORO-Boy.-Calle 43'!H1050</f>
        <v>0</v>
      </c>
      <c r="F196" s="67">
        <f>'AFORO-Boy.-Calle 43'!I1050</f>
        <v>0</v>
      </c>
      <c r="G196" s="67">
        <f>'AFORO-Boy.-Calle 43'!J1050</f>
        <v>0</v>
      </c>
    </row>
    <row r="197" spans="1:7" x14ac:dyDescent="0.25">
      <c r="A197" s="59">
        <f>'AFORO-Boy.-Calle 43'!C1051</f>
        <v>830</v>
      </c>
      <c r="B197" s="59">
        <f>'AFORO-Boy.-Calle 43'!D1051</f>
        <v>845</v>
      </c>
      <c r="C197" s="67" t="str">
        <f>'AFORO-Boy.-Calle 43'!F1051</f>
        <v>10(4)</v>
      </c>
      <c r="D197" s="67">
        <f>'AFORO-Boy.-Calle 43'!G1051</f>
        <v>0</v>
      </c>
      <c r="E197" s="67">
        <f>'AFORO-Boy.-Calle 43'!H1051</f>
        <v>0</v>
      </c>
      <c r="F197" s="67">
        <f>'AFORO-Boy.-Calle 43'!I1051</f>
        <v>0</v>
      </c>
      <c r="G197" s="67">
        <f>'AFORO-Boy.-Calle 43'!J1051</f>
        <v>0</v>
      </c>
    </row>
    <row r="198" spans="1:7" x14ac:dyDescent="0.25">
      <c r="A198" s="59">
        <f>'AFORO-Boy.-Calle 43'!C1052</f>
        <v>845</v>
      </c>
      <c r="B198" s="59">
        <f>'AFORO-Boy.-Calle 43'!D1052</f>
        <v>900</v>
      </c>
      <c r="C198" s="67" t="str">
        <f>'AFORO-Boy.-Calle 43'!F1052</f>
        <v>10(4)</v>
      </c>
      <c r="D198" s="67">
        <f>'AFORO-Boy.-Calle 43'!G1052</f>
        <v>0</v>
      </c>
      <c r="E198" s="67">
        <f>'AFORO-Boy.-Calle 43'!H1052</f>
        <v>0</v>
      </c>
      <c r="F198" s="67">
        <f>'AFORO-Boy.-Calle 43'!I1052</f>
        <v>0</v>
      </c>
      <c r="G198" s="67">
        <f>'AFORO-Boy.-Calle 43'!J1052</f>
        <v>0</v>
      </c>
    </row>
    <row r="199" spans="1:7" x14ac:dyDescent="0.25">
      <c r="A199" s="59">
        <f>'AFORO-Boy.-Calle 43'!C1053</f>
        <v>900</v>
      </c>
      <c r="B199" s="59">
        <f>'AFORO-Boy.-Calle 43'!D1053</f>
        <v>915</v>
      </c>
      <c r="C199" s="67" t="str">
        <f>'AFORO-Boy.-Calle 43'!F1053</f>
        <v>10(4)</v>
      </c>
      <c r="D199" s="67">
        <f>'AFORO-Boy.-Calle 43'!G1053</f>
        <v>0</v>
      </c>
      <c r="E199" s="67">
        <f>'AFORO-Boy.-Calle 43'!H1053</f>
        <v>0</v>
      </c>
      <c r="F199" s="67">
        <f>'AFORO-Boy.-Calle 43'!I1053</f>
        <v>0</v>
      </c>
      <c r="G199" s="67">
        <f>'AFORO-Boy.-Calle 43'!J1053</f>
        <v>0</v>
      </c>
    </row>
    <row r="200" spans="1:7" x14ac:dyDescent="0.25">
      <c r="A200" s="59">
        <f>'AFORO-Boy.-Calle 43'!C1054</f>
        <v>915</v>
      </c>
      <c r="B200" s="59">
        <f>'AFORO-Boy.-Calle 43'!D1054</f>
        <v>930</v>
      </c>
      <c r="C200" s="67" t="str">
        <f>'AFORO-Boy.-Calle 43'!F1054</f>
        <v>10(4)</v>
      </c>
      <c r="D200" s="67">
        <f>'AFORO-Boy.-Calle 43'!G1054</f>
        <v>0</v>
      </c>
      <c r="E200" s="67">
        <f>'AFORO-Boy.-Calle 43'!H1054</f>
        <v>0</v>
      </c>
      <c r="F200" s="67">
        <f>'AFORO-Boy.-Calle 43'!I1054</f>
        <v>0</v>
      </c>
      <c r="G200" s="67">
        <f>'AFORO-Boy.-Calle 43'!J1054</f>
        <v>0</v>
      </c>
    </row>
    <row r="201" spans="1:7" x14ac:dyDescent="0.25">
      <c r="A201" s="59">
        <f>'AFORO-Boy.-Calle 43'!C1055</f>
        <v>930</v>
      </c>
      <c r="B201" s="59">
        <f>'AFORO-Boy.-Calle 43'!D1055</f>
        <v>945</v>
      </c>
      <c r="C201" s="67" t="str">
        <f>'AFORO-Boy.-Calle 43'!F1055</f>
        <v>10(4)</v>
      </c>
      <c r="D201" s="67">
        <f>'AFORO-Boy.-Calle 43'!G1055</f>
        <v>0</v>
      </c>
      <c r="E201" s="67">
        <f>'AFORO-Boy.-Calle 43'!H1055</f>
        <v>0</v>
      </c>
      <c r="F201" s="67">
        <f>'AFORO-Boy.-Calle 43'!I1055</f>
        <v>0</v>
      </c>
      <c r="G201" s="67">
        <f>'AFORO-Boy.-Calle 43'!J1055</f>
        <v>0</v>
      </c>
    </row>
    <row r="202" spans="1:7" x14ac:dyDescent="0.25">
      <c r="A202" s="59">
        <f>'AFORO-Boy.-Calle 43'!C1056</f>
        <v>945</v>
      </c>
      <c r="B202" s="59">
        <f>'AFORO-Boy.-Calle 43'!D1056</f>
        <v>1000</v>
      </c>
      <c r="C202" s="67" t="str">
        <f>'AFORO-Boy.-Calle 43'!F1056</f>
        <v>10(4)</v>
      </c>
      <c r="D202" s="67">
        <f>'AFORO-Boy.-Calle 43'!G1056</f>
        <v>0</v>
      </c>
      <c r="E202" s="67">
        <f>'AFORO-Boy.-Calle 43'!H1056</f>
        <v>0</v>
      </c>
      <c r="F202" s="67">
        <f>'AFORO-Boy.-Calle 43'!I1056</f>
        <v>0</v>
      </c>
      <c r="G202" s="67">
        <f>'AFORO-Boy.-Calle 43'!J1056</f>
        <v>0</v>
      </c>
    </row>
    <row r="203" spans="1:7" x14ac:dyDescent="0.25">
      <c r="A203" s="59">
        <f>'AFORO-Boy.-Calle 43'!C1057</f>
        <v>1000</v>
      </c>
      <c r="B203" s="59">
        <f>'AFORO-Boy.-Calle 43'!D1057</f>
        <v>1015</v>
      </c>
      <c r="C203" s="67" t="str">
        <f>'AFORO-Boy.-Calle 43'!F1057</f>
        <v>10(4)</v>
      </c>
      <c r="D203" s="67">
        <f>'AFORO-Boy.-Calle 43'!G1057</f>
        <v>0</v>
      </c>
      <c r="E203" s="67">
        <f>'AFORO-Boy.-Calle 43'!H1057</f>
        <v>0</v>
      </c>
      <c r="F203" s="67">
        <f>'AFORO-Boy.-Calle 43'!I1057</f>
        <v>0</v>
      </c>
      <c r="G203" s="67">
        <f>'AFORO-Boy.-Calle 43'!J1057</f>
        <v>0</v>
      </c>
    </row>
    <row r="204" spans="1:7" x14ac:dyDescent="0.25">
      <c r="A204" s="59">
        <f>'AFORO-Boy.-Calle 43'!C1058</f>
        <v>1015</v>
      </c>
      <c r="B204" s="59">
        <f>'AFORO-Boy.-Calle 43'!D1058</f>
        <v>1030</v>
      </c>
      <c r="C204" s="67" t="str">
        <f>'AFORO-Boy.-Calle 43'!F1058</f>
        <v>10(4)</v>
      </c>
      <c r="D204" s="67">
        <f>'AFORO-Boy.-Calle 43'!G1058</f>
        <v>0</v>
      </c>
      <c r="E204" s="67">
        <f>'AFORO-Boy.-Calle 43'!H1058</f>
        <v>0</v>
      </c>
      <c r="F204" s="67">
        <f>'AFORO-Boy.-Calle 43'!I1058</f>
        <v>0</v>
      </c>
      <c r="G204" s="67">
        <f>'AFORO-Boy.-Calle 43'!J1058</f>
        <v>0</v>
      </c>
    </row>
    <row r="205" spans="1:7" x14ac:dyDescent="0.25">
      <c r="A205" s="59">
        <f>'AFORO-Boy.-Calle 43'!C1059</f>
        <v>1030</v>
      </c>
      <c r="B205" s="59">
        <f>'AFORO-Boy.-Calle 43'!D1059</f>
        <v>1045</v>
      </c>
      <c r="C205" s="67" t="str">
        <f>'AFORO-Boy.-Calle 43'!F1059</f>
        <v>10(4)</v>
      </c>
      <c r="D205" s="67">
        <f>'AFORO-Boy.-Calle 43'!G1059</f>
        <v>0</v>
      </c>
      <c r="E205" s="67">
        <f>'AFORO-Boy.-Calle 43'!H1059</f>
        <v>0</v>
      </c>
      <c r="F205" s="67">
        <f>'AFORO-Boy.-Calle 43'!I1059</f>
        <v>0</v>
      </c>
      <c r="G205" s="67">
        <f>'AFORO-Boy.-Calle 43'!J1059</f>
        <v>0</v>
      </c>
    </row>
    <row r="206" spans="1:7" x14ac:dyDescent="0.25">
      <c r="A206" s="59">
        <f>'AFORO-Boy.-Calle 43'!C1060</f>
        <v>1045</v>
      </c>
      <c r="B206" s="59">
        <f>'AFORO-Boy.-Calle 43'!D1060</f>
        <v>1100</v>
      </c>
      <c r="C206" s="67" t="str">
        <f>'AFORO-Boy.-Calle 43'!F1060</f>
        <v>10(4)</v>
      </c>
      <c r="D206" s="67">
        <f>'AFORO-Boy.-Calle 43'!G1060</f>
        <v>0</v>
      </c>
      <c r="E206" s="67">
        <f>'AFORO-Boy.-Calle 43'!H1060</f>
        <v>0</v>
      </c>
      <c r="F206" s="67">
        <f>'AFORO-Boy.-Calle 43'!I1060</f>
        <v>0</v>
      </c>
      <c r="G206" s="67">
        <f>'AFORO-Boy.-Calle 43'!J1060</f>
        <v>0</v>
      </c>
    </row>
    <row r="207" spans="1:7" x14ac:dyDescent="0.25">
      <c r="A207" s="59">
        <f>'AFORO-Boy.-Calle 43'!C1061</f>
        <v>1100</v>
      </c>
      <c r="B207" s="59">
        <f>'AFORO-Boy.-Calle 43'!D1061</f>
        <v>1115</v>
      </c>
      <c r="C207" s="67" t="str">
        <f>'AFORO-Boy.-Calle 43'!F1061</f>
        <v>10(4)</v>
      </c>
      <c r="D207" s="67">
        <f>'AFORO-Boy.-Calle 43'!G1061</f>
        <v>0</v>
      </c>
      <c r="E207" s="67">
        <f>'AFORO-Boy.-Calle 43'!H1061</f>
        <v>0</v>
      </c>
      <c r="F207" s="67">
        <f>'AFORO-Boy.-Calle 43'!I1061</f>
        <v>0</v>
      </c>
      <c r="G207" s="67">
        <f>'AFORO-Boy.-Calle 43'!J1061</f>
        <v>0</v>
      </c>
    </row>
    <row r="208" spans="1:7" x14ac:dyDescent="0.25">
      <c r="A208" s="59">
        <f>'AFORO-Boy.-Calle 43'!C1062</f>
        <v>1115</v>
      </c>
      <c r="B208" s="59">
        <f>'AFORO-Boy.-Calle 43'!D1062</f>
        <v>1130</v>
      </c>
      <c r="C208" s="67" t="str">
        <f>'AFORO-Boy.-Calle 43'!F1062</f>
        <v>10(4)</v>
      </c>
      <c r="D208" s="67">
        <f>'AFORO-Boy.-Calle 43'!G1062</f>
        <v>0</v>
      </c>
      <c r="E208" s="67">
        <f>'AFORO-Boy.-Calle 43'!H1062</f>
        <v>0</v>
      </c>
      <c r="F208" s="67">
        <f>'AFORO-Boy.-Calle 43'!I1062</f>
        <v>0</v>
      </c>
      <c r="G208" s="67">
        <f>'AFORO-Boy.-Calle 43'!J1062</f>
        <v>0</v>
      </c>
    </row>
    <row r="209" spans="1:7" x14ac:dyDescent="0.25">
      <c r="A209" s="59">
        <f>'AFORO-Boy.-Calle 43'!C1063</f>
        <v>1130</v>
      </c>
      <c r="B209" s="59">
        <f>'AFORO-Boy.-Calle 43'!D1063</f>
        <v>1145</v>
      </c>
      <c r="C209" s="67" t="str">
        <f>'AFORO-Boy.-Calle 43'!F1063</f>
        <v>10(4)</v>
      </c>
      <c r="D209" s="67">
        <f>'AFORO-Boy.-Calle 43'!G1063</f>
        <v>0</v>
      </c>
      <c r="E209" s="67">
        <f>'AFORO-Boy.-Calle 43'!H1063</f>
        <v>0</v>
      </c>
      <c r="F209" s="67">
        <f>'AFORO-Boy.-Calle 43'!I1063</f>
        <v>0</v>
      </c>
      <c r="G209" s="67">
        <f>'AFORO-Boy.-Calle 43'!J1063</f>
        <v>0</v>
      </c>
    </row>
    <row r="210" spans="1:7" x14ac:dyDescent="0.25">
      <c r="A210" s="59">
        <f>'AFORO-Boy.-Calle 43'!C1064</f>
        <v>1145</v>
      </c>
      <c r="B210" s="59">
        <f>'AFORO-Boy.-Calle 43'!D1064</f>
        <v>1200</v>
      </c>
      <c r="C210" s="67" t="str">
        <f>'AFORO-Boy.-Calle 43'!F1064</f>
        <v>10(4)</v>
      </c>
      <c r="D210" s="67">
        <f>'AFORO-Boy.-Calle 43'!G1064</f>
        <v>0</v>
      </c>
      <c r="E210" s="67">
        <f>'AFORO-Boy.-Calle 43'!H1064</f>
        <v>0</v>
      </c>
      <c r="F210" s="67">
        <f>'AFORO-Boy.-Calle 43'!I1064</f>
        <v>0</v>
      </c>
      <c r="G210" s="67">
        <f>'AFORO-Boy.-Calle 43'!J1064</f>
        <v>0</v>
      </c>
    </row>
    <row r="211" spans="1:7" x14ac:dyDescent="0.25">
      <c r="A211" s="59">
        <f>'AFORO-Boy.-Calle 43'!C1065</f>
        <v>1200</v>
      </c>
      <c r="B211" s="59">
        <f>'AFORO-Boy.-Calle 43'!D1065</f>
        <v>1215</v>
      </c>
      <c r="C211" s="67" t="str">
        <f>'AFORO-Boy.-Calle 43'!F1065</f>
        <v>10(4)</v>
      </c>
      <c r="D211" s="67">
        <f>'AFORO-Boy.-Calle 43'!G1065</f>
        <v>0</v>
      </c>
      <c r="E211" s="67">
        <f>'AFORO-Boy.-Calle 43'!H1065</f>
        <v>0</v>
      </c>
      <c r="F211" s="67">
        <f>'AFORO-Boy.-Calle 43'!I1065</f>
        <v>0</v>
      </c>
      <c r="G211" s="67">
        <f>'AFORO-Boy.-Calle 43'!J1065</f>
        <v>0</v>
      </c>
    </row>
    <row r="212" spans="1:7" x14ac:dyDescent="0.25">
      <c r="A212" s="59">
        <f>'AFORO-Boy.-Calle 43'!C1066</f>
        <v>1215</v>
      </c>
      <c r="B212" s="59">
        <f>'AFORO-Boy.-Calle 43'!D1066</f>
        <v>1230</v>
      </c>
      <c r="C212" s="67" t="str">
        <f>'AFORO-Boy.-Calle 43'!F1066</f>
        <v>10(4)</v>
      </c>
      <c r="D212" s="67">
        <f>'AFORO-Boy.-Calle 43'!G1066</f>
        <v>0</v>
      </c>
      <c r="E212" s="67">
        <f>'AFORO-Boy.-Calle 43'!H1066</f>
        <v>0</v>
      </c>
      <c r="F212" s="67">
        <f>'AFORO-Boy.-Calle 43'!I1066</f>
        <v>0</v>
      </c>
      <c r="G212" s="67">
        <f>'AFORO-Boy.-Calle 43'!J1066</f>
        <v>0</v>
      </c>
    </row>
    <row r="213" spans="1:7" x14ac:dyDescent="0.25">
      <c r="A213" s="59">
        <f>'AFORO-Boy.-Calle 43'!C1067</f>
        <v>1230</v>
      </c>
      <c r="B213" s="59">
        <f>'AFORO-Boy.-Calle 43'!D1067</f>
        <v>1245</v>
      </c>
      <c r="C213" s="67" t="str">
        <f>'AFORO-Boy.-Calle 43'!F1067</f>
        <v>10(4)</v>
      </c>
      <c r="D213" s="67">
        <f>'AFORO-Boy.-Calle 43'!G1067</f>
        <v>0</v>
      </c>
      <c r="E213" s="67">
        <f>'AFORO-Boy.-Calle 43'!H1067</f>
        <v>0</v>
      </c>
      <c r="F213" s="67">
        <f>'AFORO-Boy.-Calle 43'!I1067</f>
        <v>0</v>
      </c>
      <c r="G213" s="67">
        <f>'AFORO-Boy.-Calle 43'!J1067</f>
        <v>0</v>
      </c>
    </row>
    <row r="214" spans="1:7" x14ac:dyDescent="0.25">
      <c r="A214" s="59">
        <f>'AFORO-Boy.-Calle 43'!C1068</f>
        <v>1245</v>
      </c>
      <c r="B214" s="59">
        <f>'AFORO-Boy.-Calle 43'!D1068</f>
        <v>1300</v>
      </c>
      <c r="C214" s="67" t="str">
        <f>'AFORO-Boy.-Calle 43'!F1068</f>
        <v>10(4)</v>
      </c>
      <c r="D214" s="67">
        <f>'AFORO-Boy.-Calle 43'!G1068</f>
        <v>0</v>
      </c>
      <c r="E214" s="67">
        <f>'AFORO-Boy.-Calle 43'!H1068</f>
        <v>0</v>
      </c>
      <c r="F214" s="67">
        <f>'AFORO-Boy.-Calle 43'!I1068</f>
        <v>0</v>
      </c>
      <c r="G214" s="67">
        <f>'AFORO-Boy.-Calle 43'!J1068</f>
        <v>0</v>
      </c>
    </row>
    <row r="215" spans="1:7" x14ac:dyDescent="0.25">
      <c r="A215" s="59">
        <f>'AFORO-Boy.-Calle 43'!C1069</f>
        <v>1300</v>
      </c>
      <c r="B215" s="59">
        <f>'AFORO-Boy.-Calle 43'!D1069</f>
        <v>1315</v>
      </c>
      <c r="C215" s="67" t="str">
        <f>'AFORO-Boy.-Calle 43'!F1069</f>
        <v>10(4)</v>
      </c>
      <c r="D215" s="67">
        <f>'AFORO-Boy.-Calle 43'!G1069</f>
        <v>0</v>
      </c>
      <c r="E215" s="67">
        <f>'AFORO-Boy.-Calle 43'!H1069</f>
        <v>0</v>
      </c>
      <c r="F215" s="67">
        <f>'AFORO-Boy.-Calle 43'!I1069</f>
        <v>0</v>
      </c>
      <c r="G215" s="67">
        <f>'AFORO-Boy.-Calle 43'!J1069</f>
        <v>0</v>
      </c>
    </row>
    <row r="216" spans="1:7" x14ac:dyDescent="0.25">
      <c r="A216" s="59">
        <f>'AFORO-Boy.-Calle 43'!C1070</f>
        <v>1315</v>
      </c>
      <c r="B216" s="59">
        <f>'AFORO-Boy.-Calle 43'!D1070</f>
        <v>1330</v>
      </c>
      <c r="C216" s="67" t="str">
        <f>'AFORO-Boy.-Calle 43'!F1070</f>
        <v>10(4)</v>
      </c>
      <c r="D216" s="67">
        <f>'AFORO-Boy.-Calle 43'!G1070</f>
        <v>0</v>
      </c>
      <c r="E216" s="67">
        <f>'AFORO-Boy.-Calle 43'!H1070</f>
        <v>0</v>
      </c>
      <c r="F216" s="67">
        <f>'AFORO-Boy.-Calle 43'!I1070</f>
        <v>0</v>
      </c>
      <c r="G216" s="67">
        <f>'AFORO-Boy.-Calle 43'!J1070</f>
        <v>0</v>
      </c>
    </row>
    <row r="217" spans="1:7" x14ac:dyDescent="0.25">
      <c r="A217" s="59">
        <f>'AFORO-Boy.-Calle 43'!C1071</f>
        <v>1330</v>
      </c>
      <c r="B217" s="59">
        <f>'AFORO-Boy.-Calle 43'!D1071</f>
        <v>1345</v>
      </c>
      <c r="C217" s="67" t="str">
        <f>'AFORO-Boy.-Calle 43'!F1071</f>
        <v>10(4)</v>
      </c>
      <c r="D217" s="67">
        <f>'AFORO-Boy.-Calle 43'!G1071</f>
        <v>0</v>
      </c>
      <c r="E217" s="67">
        <f>'AFORO-Boy.-Calle 43'!H1071</f>
        <v>0</v>
      </c>
      <c r="F217" s="67">
        <f>'AFORO-Boy.-Calle 43'!I1071</f>
        <v>0</v>
      </c>
      <c r="G217" s="67">
        <f>'AFORO-Boy.-Calle 43'!J1071</f>
        <v>0</v>
      </c>
    </row>
    <row r="218" spans="1:7" x14ac:dyDescent="0.25">
      <c r="A218" s="59">
        <f>'AFORO-Boy.-Calle 43'!C1072</f>
        <v>1345</v>
      </c>
      <c r="B218" s="59">
        <f>'AFORO-Boy.-Calle 43'!D1072</f>
        <v>1400</v>
      </c>
      <c r="C218" s="67" t="str">
        <f>'AFORO-Boy.-Calle 43'!F1072</f>
        <v>10(4)</v>
      </c>
      <c r="D218" s="67">
        <f>'AFORO-Boy.-Calle 43'!G1072</f>
        <v>0</v>
      </c>
      <c r="E218" s="67">
        <f>'AFORO-Boy.-Calle 43'!H1072</f>
        <v>0</v>
      </c>
      <c r="F218" s="67">
        <f>'AFORO-Boy.-Calle 43'!I1072</f>
        <v>0</v>
      </c>
      <c r="G218" s="67">
        <f>'AFORO-Boy.-Calle 43'!J1072</f>
        <v>0</v>
      </c>
    </row>
    <row r="219" spans="1:7" x14ac:dyDescent="0.25">
      <c r="A219" s="59">
        <f>'AFORO-Boy.-Calle 43'!C1073</f>
        <v>1400</v>
      </c>
      <c r="B219" s="59">
        <f>'AFORO-Boy.-Calle 43'!D1073</f>
        <v>1415</v>
      </c>
      <c r="C219" s="67" t="str">
        <f>'AFORO-Boy.-Calle 43'!F1073</f>
        <v>10(4)</v>
      </c>
      <c r="D219" s="67">
        <f>'AFORO-Boy.-Calle 43'!G1073</f>
        <v>0</v>
      </c>
      <c r="E219" s="67">
        <f>'AFORO-Boy.-Calle 43'!H1073</f>
        <v>0</v>
      </c>
      <c r="F219" s="67">
        <f>'AFORO-Boy.-Calle 43'!I1073</f>
        <v>0</v>
      </c>
      <c r="G219" s="67">
        <f>'AFORO-Boy.-Calle 43'!J1073</f>
        <v>0</v>
      </c>
    </row>
    <row r="220" spans="1:7" x14ac:dyDescent="0.25">
      <c r="A220" s="59">
        <f>'AFORO-Boy.-Calle 43'!C1074</f>
        <v>1415</v>
      </c>
      <c r="B220" s="59">
        <f>'AFORO-Boy.-Calle 43'!D1074</f>
        <v>1430</v>
      </c>
      <c r="C220" s="67" t="str">
        <f>'AFORO-Boy.-Calle 43'!F1074</f>
        <v>10(4)</v>
      </c>
      <c r="D220" s="67">
        <f>'AFORO-Boy.-Calle 43'!G1074</f>
        <v>0</v>
      </c>
      <c r="E220" s="67">
        <f>'AFORO-Boy.-Calle 43'!H1074</f>
        <v>0</v>
      </c>
      <c r="F220" s="67">
        <f>'AFORO-Boy.-Calle 43'!I1074</f>
        <v>0</v>
      </c>
      <c r="G220" s="67">
        <f>'AFORO-Boy.-Calle 43'!J1074</f>
        <v>0</v>
      </c>
    </row>
    <row r="221" spans="1:7" x14ac:dyDescent="0.25">
      <c r="A221" s="59">
        <f>'AFORO-Boy.-Calle 43'!C1075</f>
        <v>1430</v>
      </c>
      <c r="B221" s="59">
        <f>'AFORO-Boy.-Calle 43'!D1075</f>
        <v>1445</v>
      </c>
      <c r="C221" s="67" t="str">
        <f>'AFORO-Boy.-Calle 43'!F1075</f>
        <v>10(4)</v>
      </c>
      <c r="D221" s="67">
        <f>'AFORO-Boy.-Calle 43'!G1075</f>
        <v>0</v>
      </c>
      <c r="E221" s="67">
        <f>'AFORO-Boy.-Calle 43'!H1075</f>
        <v>0</v>
      </c>
      <c r="F221" s="67">
        <f>'AFORO-Boy.-Calle 43'!I1075</f>
        <v>0</v>
      </c>
      <c r="G221" s="67">
        <f>'AFORO-Boy.-Calle 43'!J1075</f>
        <v>0</v>
      </c>
    </row>
    <row r="222" spans="1:7" x14ac:dyDescent="0.25">
      <c r="A222" s="59">
        <f>'AFORO-Boy.-Calle 43'!C1076</f>
        <v>1445</v>
      </c>
      <c r="B222" s="59">
        <f>'AFORO-Boy.-Calle 43'!D1076</f>
        <v>1500</v>
      </c>
      <c r="C222" s="67" t="str">
        <f>'AFORO-Boy.-Calle 43'!F1076</f>
        <v>10(4)</v>
      </c>
      <c r="D222" s="67">
        <f>'AFORO-Boy.-Calle 43'!G1076</f>
        <v>0</v>
      </c>
      <c r="E222" s="67">
        <f>'AFORO-Boy.-Calle 43'!H1076</f>
        <v>0</v>
      </c>
      <c r="F222" s="67">
        <f>'AFORO-Boy.-Calle 43'!I1076</f>
        <v>0</v>
      </c>
      <c r="G222" s="67">
        <f>'AFORO-Boy.-Calle 43'!J1076</f>
        <v>0</v>
      </c>
    </row>
    <row r="223" spans="1:7" x14ac:dyDescent="0.25">
      <c r="A223" s="59">
        <f>'AFORO-Boy.-Calle 43'!C1077</f>
        <v>1500</v>
      </c>
      <c r="B223" s="59">
        <f>'AFORO-Boy.-Calle 43'!D1077</f>
        <v>1515</v>
      </c>
      <c r="C223" s="67" t="str">
        <f>'AFORO-Boy.-Calle 43'!F1077</f>
        <v>10(4)</v>
      </c>
      <c r="D223" s="67">
        <f>'AFORO-Boy.-Calle 43'!G1077</f>
        <v>0</v>
      </c>
      <c r="E223" s="67">
        <f>'AFORO-Boy.-Calle 43'!H1077</f>
        <v>0</v>
      </c>
      <c r="F223" s="67">
        <f>'AFORO-Boy.-Calle 43'!I1077</f>
        <v>0</v>
      </c>
      <c r="G223" s="67">
        <f>'AFORO-Boy.-Calle 43'!J1077</f>
        <v>0</v>
      </c>
    </row>
    <row r="224" spans="1:7" x14ac:dyDescent="0.25">
      <c r="A224" s="59">
        <f>'AFORO-Boy.-Calle 43'!C1078</f>
        <v>1515</v>
      </c>
      <c r="B224" s="59">
        <f>'AFORO-Boy.-Calle 43'!D1078</f>
        <v>1530</v>
      </c>
      <c r="C224" s="67" t="str">
        <f>'AFORO-Boy.-Calle 43'!F1078</f>
        <v>10(4)</v>
      </c>
      <c r="D224" s="67">
        <f>'AFORO-Boy.-Calle 43'!G1078</f>
        <v>0</v>
      </c>
      <c r="E224" s="67">
        <f>'AFORO-Boy.-Calle 43'!H1078</f>
        <v>0</v>
      </c>
      <c r="F224" s="67">
        <f>'AFORO-Boy.-Calle 43'!I1078</f>
        <v>0</v>
      </c>
      <c r="G224" s="67">
        <f>'AFORO-Boy.-Calle 43'!J1078</f>
        <v>0</v>
      </c>
    </row>
    <row r="225" spans="1:7" x14ac:dyDescent="0.25">
      <c r="A225" s="59">
        <f>'AFORO-Boy.-Calle 43'!C1079</f>
        <v>1530</v>
      </c>
      <c r="B225" s="59">
        <f>'AFORO-Boy.-Calle 43'!D1079</f>
        <v>1545</v>
      </c>
      <c r="C225" s="67" t="str">
        <f>'AFORO-Boy.-Calle 43'!F1079</f>
        <v>10(4)</v>
      </c>
      <c r="D225" s="67">
        <f>'AFORO-Boy.-Calle 43'!G1079</f>
        <v>0</v>
      </c>
      <c r="E225" s="67">
        <f>'AFORO-Boy.-Calle 43'!H1079</f>
        <v>0</v>
      </c>
      <c r="F225" s="67">
        <f>'AFORO-Boy.-Calle 43'!I1079</f>
        <v>0</v>
      </c>
      <c r="G225" s="67">
        <f>'AFORO-Boy.-Calle 43'!J1079</f>
        <v>0</v>
      </c>
    </row>
    <row r="226" spans="1:7" x14ac:dyDescent="0.25">
      <c r="A226" s="59">
        <f>'AFORO-Boy.-Calle 43'!C1080</f>
        <v>1545</v>
      </c>
      <c r="B226" s="59">
        <f>'AFORO-Boy.-Calle 43'!D1080</f>
        <v>1600</v>
      </c>
      <c r="C226" s="67" t="str">
        <f>'AFORO-Boy.-Calle 43'!F1080</f>
        <v>10(4)</v>
      </c>
      <c r="D226" s="67">
        <f>'AFORO-Boy.-Calle 43'!G1080</f>
        <v>0</v>
      </c>
      <c r="E226" s="67">
        <f>'AFORO-Boy.-Calle 43'!H1080</f>
        <v>0</v>
      </c>
      <c r="F226" s="67">
        <f>'AFORO-Boy.-Calle 43'!I1080</f>
        <v>0</v>
      </c>
      <c r="G226" s="67">
        <f>'AFORO-Boy.-Calle 43'!J1080</f>
        <v>0</v>
      </c>
    </row>
    <row r="227" spans="1:7" x14ac:dyDescent="0.25">
      <c r="A227" s="59">
        <f>'AFORO-Boy.-Calle 43'!C1081</f>
        <v>1600</v>
      </c>
      <c r="B227" s="59">
        <f>'AFORO-Boy.-Calle 43'!D1081</f>
        <v>1615</v>
      </c>
      <c r="C227" s="67" t="str">
        <f>'AFORO-Boy.-Calle 43'!F1081</f>
        <v>10(4)</v>
      </c>
      <c r="D227" s="67">
        <f>'AFORO-Boy.-Calle 43'!G1081</f>
        <v>0</v>
      </c>
      <c r="E227" s="67">
        <f>'AFORO-Boy.-Calle 43'!H1081</f>
        <v>0</v>
      </c>
      <c r="F227" s="67">
        <f>'AFORO-Boy.-Calle 43'!I1081</f>
        <v>0</v>
      </c>
      <c r="G227" s="67">
        <f>'AFORO-Boy.-Calle 43'!J1081</f>
        <v>0</v>
      </c>
    </row>
    <row r="228" spans="1:7" x14ac:dyDescent="0.25">
      <c r="A228" s="59">
        <f>'AFORO-Boy.-Calle 43'!C1082</f>
        <v>1615</v>
      </c>
      <c r="B228" s="59">
        <f>'AFORO-Boy.-Calle 43'!D1082</f>
        <v>1630</v>
      </c>
      <c r="C228" s="67" t="str">
        <f>'AFORO-Boy.-Calle 43'!F1082</f>
        <v>10(4)</v>
      </c>
      <c r="D228" s="67">
        <f>'AFORO-Boy.-Calle 43'!G1082</f>
        <v>0</v>
      </c>
      <c r="E228" s="67">
        <f>'AFORO-Boy.-Calle 43'!H1082</f>
        <v>0</v>
      </c>
      <c r="F228" s="67">
        <f>'AFORO-Boy.-Calle 43'!I1082</f>
        <v>0</v>
      </c>
      <c r="G228" s="67">
        <f>'AFORO-Boy.-Calle 43'!J1082</f>
        <v>0</v>
      </c>
    </row>
    <row r="229" spans="1:7" x14ac:dyDescent="0.25">
      <c r="A229" s="59">
        <f>'AFORO-Boy.-Calle 43'!C1083</f>
        <v>1630</v>
      </c>
      <c r="B229" s="59">
        <f>'AFORO-Boy.-Calle 43'!D1083</f>
        <v>1645</v>
      </c>
      <c r="C229" s="67" t="str">
        <f>'AFORO-Boy.-Calle 43'!F1083</f>
        <v>10(4)</v>
      </c>
      <c r="D229" s="67">
        <f>'AFORO-Boy.-Calle 43'!G1083</f>
        <v>0</v>
      </c>
      <c r="E229" s="67">
        <f>'AFORO-Boy.-Calle 43'!H1083</f>
        <v>0</v>
      </c>
      <c r="F229" s="67">
        <f>'AFORO-Boy.-Calle 43'!I1083</f>
        <v>0</v>
      </c>
      <c r="G229" s="67">
        <f>'AFORO-Boy.-Calle 43'!J1083</f>
        <v>0</v>
      </c>
    </row>
    <row r="230" spans="1:7" x14ac:dyDescent="0.25">
      <c r="A230" s="59">
        <f>'AFORO-Boy.-Calle 43'!C1084</f>
        <v>1645</v>
      </c>
      <c r="B230" s="59">
        <f>'AFORO-Boy.-Calle 43'!D1084</f>
        <v>1700</v>
      </c>
      <c r="C230" s="67" t="str">
        <f>'AFORO-Boy.-Calle 43'!F1084</f>
        <v>10(4)</v>
      </c>
      <c r="D230" s="67">
        <f>'AFORO-Boy.-Calle 43'!G1084</f>
        <v>0</v>
      </c>
      <c r="E230" s="67">
        <f>'AFORO-Boy.-Calle 43'!H1084</f>
        <v>0</v>
      </c>
      <c r="F230" s="67">
        <f>'AFORO-Boy.-Calle 43'!I1084</f>
        <v>0</v>
      </c>
      <c r="G230" s="67">
        <f>'AFORO-Boy.-Calle 43'!J1084</f>
        <v>0</v>
      </c>
    </row>
    <row r="231" spans="1:7" x14ac:dyDescent="0.25">
      <c r="A231" s="59">
        <f>'AFORO-Boy.-Calle 43'!C1085</f>
        <v>1700</v>
      </c>
      <c r="B231" s="59">
        <f>'AFORO-Boy.-Calle 43'!D1085</f>
        <v>1715</v>
      </c>
      <c r="C231" s="67" t="str">
        <f>'AFORO-Boy.-Calle 43'!F1085</f>
        <v>10(4)</v>
      </c>
      <c r="D231" s="67">
        <f>'AFORO-Boy.-Calle 43'!G1085</f>
        <v>0</v>
      </c>
      <c r="E231" s="67">
        <f>'AFORO-Boy.-Calle 43'!H1085</f>
        <v>0</v>
      </c>
      <c r="F231" s="67">
        <f>'AFORO-Boy.-Calle 43'!I1085</f>
        <v>0</v>
      </c>
      <c r="G231" s="67">
        <f>'AFORO-Boy.-Calle 43'!J1085</f>
        <v>0</v>
      </c>
    </row>
    <row r="232" spans="1:7" x14ac:dyDescent="0.25">
      <c r="A232" s="59">
        <f>'AFORO-Boy.-Calle 43'!C1086</f>
        <v>1715</v>
      </c>
      <c r="B232" s="59">
        <f>'AFORO-Boy.-Calle 43'!D1086</f>
        <v>1730</v>
      </c>
      <c r="C232" s="67" t="str">
        <f>'AFORO-Boy.-Calle 43'!F1086</f>
        <v>10(4)</v>
      </c>
      <c r="D232" s="67">
        <f>'AFORO-Boy.-Calle 43'!G1086</f>
        <v>0</v>
      </c>
      <c r="E232" s="67">
        <f>'AFORO-Boy.-Calle 43'!H1086</f>
        <v>0</v>
      </c>
      <c r="F232" s="67">
        <f>'AFORO-Boy.-Calle 43'!I1086</f>
        <v>0</v>
      </c>
      <c r="G232" s="67">
        <f>'AFORO-Boy.-Calle 43'!J1086</f>
        <v>0</v>
      </c>
    </row>
    <row r="233" spans="1:7" x14ac:dyDescent="0.25">
      <c r="A233" s="59">
        <f>'AFORO-Boy.-Calle 43'!C1087</f>
        <v>1730</v>
      </c>
      <c r="B233" s="59">
        <f>'AFORO-Boy.-Calle 43'!D1087</f>
        <v>1745</v>
      </c>
      <c r="C233" s="67" t="str">
        <f>'AFORO-Boy.-Calle 43'!F1087</f>
        <v>10(4)</v>
      </c>
      <c r="D233" s="67">
        <f>'AFORO-Boy.-Calle 43'!G1087</f>
        <v>0</v>
      </c>
      <c r="E233" s="67">
        <f>'AFORO-Boy.-Calle 43'!H1087</f>
        <v>0</v>
      </c>
      <c r="F233" s="67">
        <f>'AFORO-Boy.-Calle 43'!I1087</f>
        <v>0</v>
      </c>
      <c r="G233" s="67">
        <f>'AFORO-Boy.-Calle 43'!J1087</f>
        <v>0</v>
      </c>
    </row>
    <row r="234" spans="1:7" x14ac:dyDescent="0.25">
      <c r="A234" s="59">
        <f>'AFORO-Boy.-Calle 43'!C1088</f>
        <v>1745</v>
      </c>
      <c r="B234" s="59">
        <f>'AFORO-Boy.-Calle 43'!D1088</f>
        <v>1800</v>
      </c>
      <c r="C234" s="67" t="str">
        <f>'AFORO-Boy.-Calle 43'!F1088</f>
        <v>10(4)</v>
      </c>
      <c r="D234" s="67">
        <f>'AFORO-Boy.-Calle 43'!G1088</f>
        <v>0</v>
      </c>
      <c r="E234" s="67">
        <f>'AFORO-Boy.-Calle 43'!H1088</f>
        <v>0</v>
      </c>
      <c r="F234" s="67">
        <f>'AFORO-Boy.-Calle 43'!I1088</f>
        <v>0</v>
      </c>
      <c r="G234" s="67">
        <f>'AFORO-Boy.-Calle 43'!J1088</f>
        <v>0</v>
      </c>
    </row>
    <row r="235" spans="1:7" x14ac:dyDescent="0.25">
      <c r="A235" s="59">
        <f>'AFORO-Boy.-Calle 43'!C1089</f>
        <v>1800</v>
      </c>
      <c r="B235" s="59">
        <f>'AFORO-Boy.-Calle 43'!D1089</f>
        <v>1815</v>
      </c>
      <c r="C235" s="67" t="str">
        <f>'AFORO-Boy.-Calle 43'!F1089</f>
        <v>10(4)</v>
      </c>
      <c r="D235" s="67">
        <f>'AFORO-Boy.-Calle 43'!G1089</f>
        <v>0</v>
      </c>
      <c r="E235" s="67">
        <f>'AFORO-Boy.-Calle 43'!H1089</f>
        <v>0</v>
      </c>
      <c r="F235" s="67">
        <f>'AFORO-Boy.-Calle 43'!I1089</f>
        <v>0</v>
      </c>
      <c r="G235" s="67">
        <f>'AFORO-Boy.-Calle 43'!J1089</f>
        <v>0</v>
      </c>
    </row>
    <row r="236" spans="1:7" x14ac:dyDescent="0.25">
      <c r="A236" s="59">
        <f>'AFORO-Boy.-Calle 43'!C1090</f>
        <v>1815</v>
      </c>
      <c r="B236" s="59">
        <f>'AFORO-Boy.-Calle 43'!D1090</f>
        <v>1830</v>
      </c>
      <c r="C236" s="67" t="str">
        <f>'AFORO-Boy.-Calle 43'!F1090</f>
        <v>10(4)</v>
      </c>
      <c r="D236" s="67">
        <f>'AFORO-Boy.-Calle 43'!G1090</f>
        <v>0</v>
      </c>
      <c r="E236" s="67">
        <f>'AFORO-Boy.-Calle 43'!H1090</f>
        <v>0</v>
      </c>
      <c r="F236" s="67">
        <f>'AFORO-Boy.-Calle 43'!I1090</f>
        <v>0</v>
      </c>
      <c r="G236" s="67">
        <f>'AFORO-Boy.-Calle 43'!J1090</f>
        <v>0</v>
      </c>
    </row>
    <row r="237" spans="1:7" x14ac:dyDescent="0.25">
      <c r="A237" s="59">
        <f>'AFORO-Boy.-Calle 43'!C1091</f>
        <v>1830</v>
      </c>
      <c r="B237" s="59">
        <f>'AFORO-Boy.-Calle 43'!D1091</f>
        <v>1845</v>
      </c>
      <c r="C237" s="67" t="str">
        <f>'AFORO-Boy.-Calle 43'!F1091</f>
        <v>10(4)</v>
      </c>
      <c r="D237" s="67">
        <f>'AFORO-Boy.-Calle 43'!G1091</f>
        <v>0</v>
      </c>
      <c r="E237" s="67">
        <f>'AFORO-Boy.-Calle 43'!H1091</f>
        <v>0</v>
      </c>
      <c r="F237" s="67">
        <f>'AFORO-Boy.-Calle 43'!I1091</f>
        <v>0</v>
      </c>
      <c r="G237" s="67">
        <f>'AFORO-Boy.-Calle 43'!J1091</f>
        <v>0</v>
      </c>
    </row>
    <row r="238" spans="1:7" x14ac:dyDescent="0.25">
      <c r="A238" s="59">
        <f>'AFORO-Boy.-Calle 43'!C1092</f>
        <v>1845</v>
      </c>
      <c r="B238" s="59">
        <f>'AFORO-Boy.-Calle 43'!D1092</f>
        <v>1900</v>
      </c>
      <c r="C238" s="67" t="str">
        <f>'AFORO-Boy.-Calle 43'!F1092</f>
        <v>10(4)</v>
      </c>
      <c r="D238" s="67">
        <f>'AFORO-Boy.-Calle 43'!G1092</f>
        <v>0</v>
      </c>
      <c r="E238" s="67">
        <f>'AFORO-Boy.-Calle 43'!H1092</f>
        <v>0</v>
      </c>
      <c r="F238" s="67">
        <f>'AFORO-Boy.-Calle 43'!I1092</f>
        <v>0</v>
      </c>
      <c r="G238" s="67">
        <f>'AFORO-Boy.-Calle 43'!J1092</f>
        <v>0</v>
      </c>
    </row>
    <row r="239" spans="1:7" x14ac:dyDescent="0.25">
      <c r="A239" s="59">
        <f>'AFORO-Boy.-Calle 43'!C1093</f>
        <v>1900</v>
      </c>
      <c r="B239" s="59">
        <f>'AFORO-Boy.-Calle 43'!D1093</f>
        <v>1915</v>
      </c>
      <c r="C239" s="67" t="str">
        <f>'AFORO-Boy.-Calle 43'!F1093</f>
        <v>10(4)</v>
      </c>
      <c r="D239" s="67">
        <f>'AFORO-Boy.-Calle 43'!G1093</f>
        <v>0</v>
      </c>
      <c r="E239" s="67">
        <f>'AFORO-Boy.-Calle 43'!H1093</f>
        <v>0</v>
      </c>
      <c r="F239" s="67">
        <f>'AFORO-Boy.-Calle 43'!I1093</f>
        <v>0</v>
      </c>
      <c r="G239" s="67">
        <f>'AFORO-Boy.-Calle 43'!J1093</f>
        <v>0</v>
      </c>
    </row>
    <row r="240" spans="1:7" x14ac:dyDescent="0.25">
      <c r="A240" s="59">
        <f>'AFORO-Boy.-Calle 43'!C1094</f>
        <v>1915</v>
      </c>
      <c r="B240" s="59">
        <f>'AFORO-Boy.-Calle 43'!D1094</f>
        <v>1930</v>
      </c>
      <c r="C240" s="67" t="str">
        <f>'AFORO-Boy.-Calle 43'!F1094</f>
        <v>10(4)</v>
      </c>
      <c r="D240" s="67">
        <f>'AFORO-Boy.-Calle 43'!G1094</f>
        <v>0</v>
      </c>
      <c r="E240" s="67">
        <f>'AFORO-Boy.-Calle 43'!H1094</f>
        <v>0</v>
      </c>
      <c r="F240" s="67">
        <f>'AFORO-Boy.-Calle 43'!I1094</f>
        <v>0</v>
      </c>
      <c r="G240" s="67">
        <f>'AFORO-Boy.-Calle 43'!J1094</f>
        <v>0</v>
      </c>
    </row>
    <row r="241" spans="1:7" x14ac:dyDescent="0.25">
      <c r="A241" s="59">
        <f>'AFORO-Boy.-Calle 43'!C1095</f>
        <v>1930</v>
      </c>
      <c r="B241" s="59">
        <f>'AFORO-Boy.-Calle 43'!D1095</f>
        <v>1945</v>
      </c>
      <c r="C241" s="67" t="str">
        <f>'AFORO-Boy.-Calle 43'!F1095</f>
        <v>10(4)</v>
      </c>
      <c r="D241" s="67">
        <f>'AFORO-Boy.-Calle 43'!G1095</f>
        <v>0</v>
      </c>
      <c r="E241" s="67">
        <f>'AFORO-Boy.-Calle 43'!H1095</f>
        <v>0</v>
      </c>
      <c r="F241" s="67">
        <f>'AFORO-Boy.-Calle 43'!I1095</f>
        <v>0</v>
      </c>
      <c r="G241" s="67">
        <f>'AFORO-Boy.-Calle 43'!J1095</f>
        <v>0</v>
      </c>
    </row>
    <row r="242" spans="1:7" x14ac:dyDescent="0.25">
      <c r="A242" s="59">
        <f>'AFORO-Boy.-Calle 43'!C1096</f>
        <v>1945</v>
      </c>
      <c r="B242" s="59">
        <f>'AFORO-Boy.-Calle 43'!D1096</f>
        <v>2000</v>
      </c>
      <c r="C242" s="67" t="str">
        <f>'AFORO-Boy.-Calle 43'!F1096</f>
        <v>10(4)</v>
      </c>
      <c r="D242" s="67">
        <f>'AFORO-Boy.-Calle 43'!G1096</f>
        <v>0</v>
      </c>
      <c r="E242" s="67">
        <f>'AFORO-Boy.-Calle 43'!H1096</f>
        <v>0</v>
      </c>
      <c r="F242" s="67">
        <f>'AFORO-Boy.-Calle 43'!I1096</f>
        <v>0</v>
      </c>
      <c r="G242" s="67">
        <f>'AFORO-Boy.-Calle 43'!J1096</f>
        <v>0</v>
      </c>
    </row>
    <row r="243" spans="1:7" x14ac:dyDescent="0.25">
      <c r="A243" s="67"/>
    </row>
    <row r="244" spans="1:7" x14ac:dyDescent="0.25">
      <c r="A244" s="67"/>
    </row>
    <row r="245" spans="1:7" x14ac:dyDescent="0.25">
      <c r="A245" s="67"/>
    </row>
    <row r="246" spans="1:7" x14ac:dyDescent="0.25">
      <c r="A246" s="67"/>
    </row>
    <row r="247" spans="1:7" x14ac:dyDescent="0.25">
      <c r="A247" s="67"/>
    </row>
    <row r="248" spans="1:7" x14ac:dyDescent="0.25">
      <c r="A248" s="67"/>
    </row>
    <row r="249" spans="1:7" x14ac:dyDescent="0.25">
      <c r="A249" s="67"/>
    </row>
    <row r="250" spans="1:7" x14ac:dyDescent="0.25">
      <c r="A250" s="67"/>
    </row>
    <row r="251" spans="1:7" x14ac:dyDescent="0.25">
      <c r="A251" s="67"/>
    </row>
    <row r="252" spans="1:7" x14ac:dyDescent="0.25">
      <c r="A252" s="67"/>
    </row>
    <row r="253" spans="1:7" x14ac:dyDescent="0.25">
      <c r="A253" s="67"/>
    </row>
    <row r="254" spans="1:7" x14ac:dyDescent="0.25">
      <c r="A254" s="67"/>
    </row>
    <row r="255" spans="1:7" x14ac:dyDescent="0.25">
      <c r="A255" s="67"/>
    </row>
    <row r="256" spans="1:7" x14ac:dyDescent="0.25">
      <c r="A256" s="67"/>
    </row>
    <row r="257" spans="1:1" x14ac:dyDescent="0.25">
      <c r="A257" s="67"/>
    </row>
    <row r="258" spans="1:1" x14ac:dyDescent="0.25">
      <c r="A258" s="67"/>
    </row>
    <row r="259" spans="1:1" x14ac:dyDescent="0.25">
      <c r="A259" s="67"/>
    </row>
    <row r="260" spans="1:1" x14ac:dyDescent="0.25">
      <c r="A260" s="67"/>
    </row>
    <row r="261" spans="1:1" x14ac:dyDescent="0.25">
      <c r="A261" s="67"/>
    </row>
    <row r="262" spans="1:1" x14ac:dyDescent="0.25">
      <c r="A262" s="67"/>
    </row>
    <row r="263" spans="1:1" x14ac:dyDescent="0.25">
      <c r="A263" s="67"/>
    </row>
    <row r="264" spans="1:1" x14ac:dyDescent="0.25">
      <c r="A264" s="67"/>
    </row>
    <row r="265" spans="1:1" x14ac:dyDescent="0.25">
      <c r="A265" s="67"/>
    </row>
    <row r="266" spans="1:1" x14ac:dyDescent="0.25">
      <c r="A266" s="67"/>
    </row>
    <row r="267" spans="1:1" x14ac:dyDescent="0.25">
      <c r="A267" s="67"/>
    </row>
    <row r="268" spans="1:1" x14ac:dyDescent="0.25">
      <c r="A268" s="67"/>
    </row>
    <row r="269" spans="1:1" x14ac:dyDescent="0.25">
      <c r="A269" s="67"/>
    </row>
    <row r="270" spans="1:1" x14ac:dyDescent="0.25">
      <c r="A270" s="67"/>
    </row>
    <row r="271" spans="1:1" x14ac:dyDescent="0.25">
      <c r="A271" s="67"/>
    </row>
    <row r="272" spans="1:1" x14ac:dyDescent="0.25">
      <c r="A272" s="67"/>
    </row>
    <row r="273" spans="1:1" x14ac:dyDescent="0.25">
      <c r="A273" s="67"/>
    </row>
    <row r="274" spans="1:1" x14ac:dyDescent="0.25">
      <c r="A274" s="67"/>
    </row>
    <row r="275" spans="1:1" x14ac:dyDescent="0.25">
      <c r="A275" s="67"/>
    </row>
    <row r="276" spans="1:1" x14ac:dyDescent="0.25">
      <c r="A276" s="67"/>
    </row>
    <row r="277" spans="1:1" x14ac:dyDescent="0.25">
      <c r="A277" s="67"/>
    </row>
    <row r="278" spans="1:1" x14ac:dyDescent="0.25">
      <c r="A278" s="67"/>
    </row>
    <row r="279" spans="1:1" x14ac:dyDescent="0.25">
      <c r="A279" s="67"/>
    </row>
    <row r="280" spans="1:1" x14ac:dyDescent="0.25">
      <c r="A280" s="67"/>
    </row>
    <row r="281" spans="1:1" x14ac:dyDescent="0.25">
      <c r="A281" s="67"/>
    </row>
    <row r="282" spans="1:1" x14ac:dyDescent="0.25">
      <c r="A282" s="67"/>
    </row>
    <row r="283" spans="1:1" x14ac:dyDescent="0.25">
      <c r="A283" s="67"/>
    </row>
    <row r="284" spans="1:1" x14ac:dyDescent="0.25">
      <c r="A284" s="67"/>
    </row>
    <row r="285" spans="1:1" x14ac:dyDescent="0.25">
      <c r="A285" s="67"/>
    </row>
    <row r="286" spans="1:1" x14ac:dyDescent="0.25">
      <c r="A286" s="67"/>
    </row>
    <row r="287" spans="1:1" x14ac:dyDescent="0.25">
      <c r="A287" s="67"/>
    </row>
    <row r="288" spans="1:1" x14ac:dyDescent="0.25">
      <c r="A288" s="67"/>
    </row>
    <row r="289" spans="1:1" x14ac:dyDescent="0.25">
      <c r="A289" s="67"/>
    </row>
    <row r="290" spans="1:1" x14ac:dyDescent="0.25">
      <c r="A290" s="67"/>
    </row>
    <row r="291" spans="1:1" x14ac:dyDescent="0.25">
      <c r="A291" s="67"/>
    </row>
    <row r="292" spans="1:1" x14ac:dyDescent="0.25">
      <c r="A292" s="67"/>
    </row>
    <row r="293" spans="1:1" x14ac:dyDescent="0.25">
      <c r="A293" s="67"/>
    </row>
    <row r="294" spans="1:1" x14ac:dyDescent="0.25">
      <c r="A294" s="67"/>
    </row>
    <row r="295" spans="1:1" x14ac:dyDescent="0.25">
      <c r="A295" s="67"/>
    </row>
    <row r="296" spans="1:1" x14ac:dyDescent="0.25">
      <c r="A296" s="67"/>
    </row>
    <row r="297" spans="1:1" x14ac:dyDescent="0.25">
      <c r="A297" s="67"/>
    </row>
    <row r="298" spans="1:1" x14ac:dyDescent="0.25">
      <c r="A298" s="67"/>
    </row>
    <row r="299" spans="1:1" x14ac:dyDescent="0.25">
      <c r="A299" s="67"/>
    </row>
    <row r="300" spans="1:1" x14ac:dyDescent="0.25">
      <c r="A300" s="67"/>
    </row>
    <row r="301" spans="1:1" x14ac:dyDescent="0.25">
      <c r="A301" s="67"/>
    </row>
    <row r="302" spans="1:1" x14ac:dyDescent="0.25">
      <c r="A302" s="67"/>
    </row>
    <row r="303" spans="1:1" x14ac:dyDescent="0.25">
      <c r="A303" s="67"/>
    </row>
    <row r="304" spans="1:1" x14ac:dyDescent="0.25">
      <c r="A304" s="67"/>
    </row>
    <row r="305" spans="1:1" x14ac:dyDescent="0.25">
      <c r="A305" s="67"/>
    </row>
    <row r="306" spans="1:1" x14ac:dyDescent="0.25">
      <c r="A306" s="67"/>
    </row>
    <row r="307" spans="1:1" x14ac:dyDescent="0.25">
      <c r="A307" s="67"/>
    </row>
    <row r="308" spans="1:1" x14ac:dyDescent="0.25">
      <c r="A308" s="67"/>
    </row>
    <row r="309" spans="1:1" x14ac:dyDescent="0.25">
      <c r="A309" s="67"/>
    </row>
    <row r="310" spans="1:1" x14ac:dyDescent="0.25">
      <c r="A310" s="67"/>
    </row>
    <row r="311" spans="1:1" x14ac:dyDescent="0.25">
      <c r="A311" s="67"/>
    </row>
    <row r="312" spans="1:1" x14ac:dyDescent="0.25">
      <c r="A312" s="67"/>
    </row>
    <row r="313" spans="1:1" x14ac:dyDescent="0.25">
      <c r="A313" s="67"/>
    </row>
    <row r="314" spans="1:1" x14ac:dyDescent="0.25">
      <c r="A314" s="67"/>
    </row>
    <row r="315" spans="1:1" x14ac:dyDescent="0.25">
      <c r="A315" s="67"/>
    </row>
    <row r="316" spans="1:1" x14ac:dyDescent="0.25">
      <c r="A316" s="67"/>
    </row>
    <row r="317" spans="1:1" x14ac:dyDescent="0.25">
      <c r="A317" s="67"/>
    </row>
    <row r="318" spans="1:1" x14ac:dyDescent="0.25">
      <c r="A318" s="67"/>
    </row>
    <row r="319" spans="1:1" x14ac:dyDescent="0.25">
      <c r="A319" s="67"/>
    </row>
    <row r="320" spans="1:1" x14ac:dyDescent="0.25">
      <c r="A320" s="67"/>
    </row>
    <row r="321" spans="1:1" x14ac:dyDescent="0.25">
      <c r="A321" s="67"/>
    </row>
    <row r="322" spans="1:1" x14ac:dyDescent="0.25">
      <c r="A322" s="67"/>
    </row>
    <row r="323" spans="1:1" x14ac:dyDescent="0.25">
      <c r="A323" s="67"/>
    </row>
    <row r="324" spans="1:1" x14ac:dyDescent="0.25">
      <c r="A324" s="67"/>
    </row>
    <row r="325" spans="1:1" x14ac:dyDescent="0.25">
      <c r="A325" s="67"/>
    </row>
    <row r="326" spans="1:1" x14ac:dyDescent="0.25">
      <c r="A326" s="67"/>
    </row>
    <row r="327" spans="1:1" x14ac:dyDescent="0.25">
      <c r="A327" s="67"/>
    </row>
    <row r="328" spans="1:1" x14ac:dyDescent="0.25">
      <c r="A328" s="67"/>
    </row>
    <row r="329" spans="1:1" x14ac:dyDescent="0.25">
      <c r="A329" s="67"/>
    </row>
    <row r="330" spans="1:1" x14ac:dyDescent="0.25">
      <c r="A330" s="67"/>
    </row>
    <row r="331" spans="1:1" x14ac:dyDescent="0.25">
      <c r="A331" s="67"/>
    </row>
    <row r="332" spans="1:1" x14ac:dyDescent="0.25">
      <c r="A332" s="67"/>
    </row>
    <row r="333" spans="1:1" x14ac:dyDescent="0.25">
      <c r="A333" s="67"/>
    </row>
    <row r="334" spans="1:1" x14ac:dyDescent="0.25">
      <c r="A334" s="67"/>
    </row>
    <row r="335" spans="1:1" x14ac:dyDescent="0.25">
      <c r="A335" s="67"/>
    </row>
    <row r="336" spans="1:1" x14ac:dyDescent="0.25">
      <c r="A336" s="67"/>
    </row>
    <row r="337" spans="1:1" x14ac:dyDescent="0.25">
      <c r="A337" s="67"/>
    </row>
    <row r="338" spans="1:1" x14ac:dyDescent="0.25">
      <c r="A338" s="67"/>
    </row>
    <row r="339" spans="1:1" x14ac:dyDescent="0.25">
      <c r="A339" s="67"/>
    </row>
    <row r="340" spans="1:1" x14ac:dyDescent="0.25">
      <c r="A340" s="67"/>
    </row>
    <row r="341" spans="1:1" x14ac:dyDescent="0.25">
      <c r="A341" s="67"/>
    </row>
    <row r="342" spans="1:1" x14ac:dyDescent="0.25">
      <c r="A342" s="67"/>
    </row>
    <row r="343" spans="1:1" x14ac:dyDescent="0.25">
      <c r="A343" s="67"/>
    </row>
    <row r="344" spans="1:1" x14ac:dyDescent="0.25">
      <c r="A344" s="67"/>
    </row>
    <row r="345" spans="1:1" x14ac:dyDescent="0.25">
      <c r="A345" s="67"/>
    </row>
    <row r="346" spans="1:1" x14ac:dyDescent="0.25">
      <c r="A346" s="67"/>
    </row>
    <row r="347" spans="1:1" x14ac:dyDescent="0.25">
      <c r="A347" s="67"/>
    </row>
    <row r="348" spans="1:1" x14ac:dyDescent="0.25">
      <c r="A348" s="67"/>
    </row>
    <row r="349" spans="1:1" x14ac:dyDescent="0.25">
      <c r="A349" s="67"/>
    </row>
    <row r="350" spans="1:1" x14ac:dyDescent="0.25">
      <c r="A350" s="67"/>
    </row>
    <row r="351" spans="1:1" x14ac:dyDescent="0.25">
      <c r="A351" s="67"/>
    </row>
    <row r="352" spans="1:1" x14ac:dyDescent="0.25">
      <c r="A352" s="67"/>
    </row>
    <row r="353" spans="1:1" x14ac:dyDescent="0.25">
      <c r="A353" s="67"/>
    </row>
    <row r="354" spans="1:1" x14ac:dyDescent="0.25">
      <c r="A354" s="67"/>
    </row>
    <row r="355" spans="1:1" x14ac:dyDescent="0.25">
      <c r="A355" s="67"/>
    </row>
    <row r="356" spans="1:1" x14ac:dyDescent="0.25">
      <c r="A356" s="67"/>
    </row>
    <row r="357" spans="1:1" x14ac:dyDescent="0.25">
      <c r="A357" s="67"/>
    </row>
    <row r="358" spans="1:1" x14ac:dyDescent="0.25">
      <c r="A358" s="67"/>
    </row>
  </sheetData>
  <mergeCells count="17">
    <mergeCell ref="Q1:Q2"/>
    <mergeCell ref="A1:G1"/>
    <mergeCell ref="A2:B2"/>
    <mergeCell ref="J1:K2"/>
    <mergeCell ref="L1:L2"/>
    <mergeCell ref="M1:P1"/>
    <mergeCell ref="J3:J7"/>
    <mergeCell ref="K3:K7"/>
    <mergeCell ref="W3:W7"/>
    <mergeCell ref="J8:J12"/>
    <mergeCell ref="K8:K12"/>
    <mergeCell ref="W8:W12"/>
    <mergeCell ref="V13:W13"/>
    <mergeCell ref="Z1:AF1"/>
    <mergeCell ref="Z2:AA2"/>
    <mergeCell ref="R1:U1"/>
    <mergeCell ref="V1:W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BW1202"/>
  <sheetViews>
    <sheetView topLeftCell="A10" zoomScale="115" zoomScaleNormal="115" workbookViewId="0">
      <pane xSplit="10" topLeftCell="N1" activePane="topRight" state="frozen"/>
      <selection activeCell="A202" sqref="A202"/>
      <selection pane="topRight" activeCell="D3" sqref="D3"/>
    </sheetView>
  </sheetViews>
  <sheetFormatPr baseColWidth="10" defaultRowHeight="15" customHeight="1" x14ac:dyDescent="0.25"/>
  <cols>
    <col min="1" max="1" width="7.140625" customWidth="1"/>
    <col min="2" max="2" width="7.28515625" customWidth="1"/>
    <col min="3" max="3" width="7.42578125" customWidth="1"/>
    <col min="4" max="4" width="11.42578125" style="8"/>
    <col min="6" max="6" width="11.42578125" style="9"/>
    <col min="7" max="7" width="6.5703125" customWidth="1"/>
    <col min="8" max="8" width="7.28515625" customWidth="1"/>
    <col min="9" max="9" width="14" style="13" customWidth="1"/>
    <col min="10" max="10" width="11.42578125" style="16"/>
    <col min="11" max="12" width="11.42578125" style="13"/>
    <col min="13" max="13" width="16.7109375" style="13" customWidth="1"/>
    <col min="14" max="21" width="11.42578125" style="13"/>
    <col min="67" max="67" width="6.7109375" style="9" customWidth="1"/>
    <col min="68" max="73" width="11.42578125" style="9"/>
    <col min="74" max="74" width="11.42578125" style="67"/>
    <col min="75" max="75" width="11.42578125" style="9"/>
  </cols>
  <sheetData>
    <row r="1" spans="1:75" ht="30" customHeight="1" thickBot="1" x14ac:dyDescent="0.3">
      <c r="A1" s="271" t="s">
        <v>51</v>
      </c>
      <c r="B1" s="271"/>
      <c r="C1" s="271" t="s">
        <v>17</v>
      </c>
      <c r="D1" s="271" t="s">
        <v>36</v>
      </c>
      <c r="E1" s="303" t="s">
        <v>48</v>
      </c>
      <c r="F1" s="304"/>
      <c r="G1" s="304"/>
      <c r="H1" s="304"/>
      <c r="I1" s="304"/>
      <c r="J1" s="305"/>
      <c r="M1" s="14"/>
      <c r="N1" s="14"/>
      <c r="O1" s="14"/>
      <c r="P1" s="14"/>
      <c r="Q1" s="14"/>
      <c r="R1" s="14"/>
      <c r="S1" s="14"/>
      <c r="T1" s="14"/>
      <c r="U1" s="14"/>
      <c r="BO1" s="10"/>
      <c r="BP1" s="10"/>
      <c r="BQ1" s="10"/>
      <c r="BR1" s="10"/>
      <c r="BS1" s="10"/>
      <c r="BT1" s="10"/>
      <c r="BU1" s="10"/>
      <c r="BV1" s="13"/>
      <c r="BW1" s="10"/>
    </row>
    <row r="2" spans="1:75" s="1" customFormat="1" ht="30" customHeight="1" thickBot="1" x14ac:dyDescent="0.3">
      <c r="A2" s="271"/>
      <c r="B2" s="271"/>
      <c r="C2" s="271"/>
      <c r="D2" s="271"/>
      <c r="E2" s="41" t="s">
        <v>49</v>
      </c>
      <c r="F2" s="42" t="s">
        <v>50</v>
      </c>
      <c r="G2" s="272" t="s">
        <v>52</v>
      </c>
      <c r="H2" s="272"/>
      <c r="I2" s="43" t="s">
        <v>53</v>
      </c>
      <c r="J2" s="43" t="s">
        <v>54</v>
      </c>
      <c r="BO2" s="11"/>
      <c r="BP2" s="11"/>
      <c r="BQ2" s="11"/>
      <c r="BR2" s="11"/>
      <c r="BS2" s="11"/>
      <c r="BT2" s="11"/>
      <c r="BV2" s="1" t="s">
        <v>54</v>
      </c>
    </row>
    <row r="3" spans="1:75" ht="15" customHeight="1" x14ac:dyDescent="0.25">
      <c r="A3" s="44">
        <f>'AFORO-Boy.-Calle 43'!C17</f>
        <v>500</v>
      </c>
      <c r="B3" s="45">
        <f>'AFORO-Boy.-Calle 43'!D17</f>
        <v>515</v>
      </c>
      <c r="C3" s="136">
        <f>'AFORO-Boy.-Calle 43'!F17</f>
        <v>1</v>
      </c>
      <c r="D3" s="48">
        <f>'AFORO-Boy.-Calle 43'!P17</f>
        <v>0</v>
      </c>
      <c r="E3" s="49">
        <f>SUM(D3:D6)</f>
        <v>0</v>
      </c>
      <c r="F3" s="49">
        <f>IF(SUM(D3:D6)=E3,MAX(D3:D6)," ")</f>
        <v>0</v>
      </c>
      <c r="G3" s="50">
        <f>IF(E3=SUM(D3:D6),A3)</f>
        <v>500</v>
      </c>
      <c r="H3" s="50">
        <f>IF(E3=SUM(D3:D6),B6)</f>
        <v>600</v>
      </c>
      <c r="I3" s="51">
        <f t="shared" ref="I3:I6" si="0">MAX($E$3:$E$59)/(4*(IF(E3=MAX($E$3:$E$59),F3,100000000)))</f>
        <v>1.02825E-5</v>
      </c>
      <c r="J3" s="291">
        <f t="shared" ref="J3" si="1">MAX($E$3:$E$59)/4</f>
        <v>1028.25</v>
      </c>
      <c r="K3" s="31"/>
      <c r="BO3" s="12"/>
      <c r="BV3" s="137">
        <f>MAX($E$3:$E$59)/4</f>
        <v>1028.25</v>
      </c>
    </row>
    <row r="4" spans="1:75" s="31" customFormat="1" ht="15" customHeight="1" x14ac:dyDescent="0.25">
      <c r="A4" s="46">
        <f>'AFORO-Boy.-Calle 43'!C18</f>
        <v>515</v>
      </c>
      <c r="B4" s="47">
        <f>'AFORO-Boy.-Calle 43'!D18</f>
        <v>530</v>
      </c>
      <c r="C4" s="48">
        <f>'AFORO-Boy.-Calle 43'!F18</f>
        <v>1</v>
      </c>
      <c r="D4" s="48">
        <f>'AFORO-Boy.-Calle 43'!P18</f>
        <v>0</v>
      </c>
      <c r="E4" s="49">
        <f t="shared" ref="E4:E59" si="2">SUM(D4:D7)</f>
        <v>781</v>
      </c>
      <c r="F4" s="49">
        <f t="shared" ref="F4:F59" si="3">IF(SUM(D4:D7)=E4,MAX(D4:D7)," ")</f>
        <v>781</v>
      </c>
      <c r="G4" s="50">
        <f t="shared" ref="G4:G59" si="4">IF(E4=SUM(D4:D7),A4)</f>
        <v>515</v>
      </c>
      <c r="H4" s="50">
        <f t="shared" ref="H4:H59" si="5">IF(E4=SUM(D4:D7),B7)</f>
        <v>615</v>
      </c>
      <c r="I4" s="51">
        <f t="shared" si="0"/>
        <v>1.02825E-5</v>
      </c>
      <c r="J4" s="292"/>
      <c r="BO4" s="12"/>
      <c r="BV4" s="137">
        <f t="shared" ref="BV4:BV59" si="6">MAX($E$3:$E$59)/4</f>
        <v>1028.25</v>
      </c>
    </row>
    <row r="5" spans="1:75" s="31" customFormat="1" ht="15" customHeight="1" x14ac:dyDescent="0.25">
      <c r="A5" s="46">
        <f>'AFORO-Boy.-Calle 43'!C19</f>
        <v>530</v>
      </c>
      <c r="B5" s="47">
        <f>'AFORO-Boy.-Calle 43'!D19</f>
        <v>545</v>
      </c>
      <c r="C5" s="48">
        <f>'AFORO-Boy.-Calle 43'!F19</f>
        <v>1</v>
      </c>
      <c r="D5" s="48">
        <f>'AFORO-Boy.-Calle 43'!P19</f>
        <v>0</v>
      </c>
      <c r="E5" s="49">
        <f t="shared" si="2"/>
        <v>1489</v>
      </c>
      <c r="F5" s="49">
        <f t="shared" si="3"/>
        <v>781</v>
      </c>
      <c r="G5" s="50">
        <f t="shared" si="4"/>
        <v>530</v>
      </c>
      <c r="H5" s="50">
        <f t="shared" si="5"/>
        <v>630</v>
      </c>
      <c r="I5" s="51">
        <f t="shared" si="0"/>
        <v>1.02825E-5</v>
      </c>
      <c r="J5" s="292"/>
      <c r="BO5" s="12"/>
      <c r="BV5" s="137">
        <f t="shared" si="6"/>
        <v>1028.25</v>
      </c>
    </row>
    <row r="6" spans="1:75" s="31" customFormat="1" ht="15" customHeight="1" x14ac:dyDescent="0.25">
      <c r="A6" s="46">
        <f>'AFORO-Boy.-Calle 43'!C20</f>
        <v>545</v>
      </c>
      <c r="B6" s="47">
        <f>'AFORO-Boy.-Calle 43'!D20</f>
        <v>600</v>
      </c>
      <c r="C6" s="48">
        <f>'AFORO-Boy.-Calle 43'!F20</f>
        <v>1</v>
      </c>
      <c r="D6" s="48">
        <f>'AFORO-Boy.-Calle 43'!P20</f>
        <v>0</v>
      </c>
      <c r="E6" s="49">
        <f t="shared" si="2"/>
        <v>2213</v>
      </c>
      <c r="F6" s="49">
        <f t="shared" si="3"/>
        <v>781</v>
      </c>
      <c r="G6" s="50">
        <f t="shared" si="4"/>
        <v>545</v>
      </c>
      <c r="H6" s="50">
        <f t="shared" si="5"/>
        <v>645</v>
      </c>
      <c r="I6" s="51">
        <f t="shared" si="0"/>
        <v>1.02825E-5</v>
      </c>
      <c r="J6" s="292"/>
      <c r="BO6" s="12"/>
      <c r="BV6" s="137">
        <f t="shared" si="6"/>
        <v>1028.25</v>
      </c>
    </row>
    <row r="7" spans="1:75" s="31" customFormat="1" ht="15" customHeight="1" x14ac:dyDescent="0.25">
      <c r="A7" s="46">
        <f>'AFORO-Boy.-Calle 43'!C21</f>
        <v>600</v>
      </c>
      <c r="B7" s="47">
        <f>'AFORO-Boy.-Calle 43'!D21</f>
        <v>615</v>
      </c>
      <c r="C7" s="48">
        <f>'AFORO-Boy.-Calle 43'!F21</f>
        <v>1</v>
      </c>
      <c r="D7" s="48">
        <f>'AFORO-Boy.-Calle 43'!P21</f>
        <v>781</v>
      </c>
      <c r="E7" s="49">
        <f t="shared" si="2"/>
        <v>2984</v>
      </c>
      <c r="F7" s="49">
        <f t="shared" si="3"/>
        <v>781</v>
      </c>
      <c r="G7" s="50">
        <f t="shared" si="4"/>
        <v>600</v>
      </c>
      <c r="H7" s="50">
        <f t="shared" si="5"/>
        <v>700</v>
      </c>
      <c r="I7" s="51">
        <f>MAX($E$3:$E$59)/(4*(IF(E7=MAX($E$3:$E$59),F7,100000000)))</f>
        <v>1.02825E-5</v>
      </c>
      <c r="J7" s="292"/>
      <c r="BO7" s="12"/>
      <c r="BV7" s="137">
        <f t="shared" si="6"/>
        <v>1028.25</v>
      </c>
    </row>
    <row r="8" spans="1:75" ht="15" customHeight="1" x14ac:dyDescent="0.25">
      <c r="A8" s="46">
        <f>'AFORO-Boy.-Calle 43'!C22</f>
        <v>615</v>
      </c>
      <c r="B8" s="47">
        <f>'AFORO-Boy.-Calle 43'!D22</f>
        <v>630</v>
      </c>
      <c r="C8" s="48">
        <f>'AFORO-Boy.-Calle 43'!F22</f>
        <v>1</v>
      </c>
      <c r="D8" s="48">
        <f>'AFORO-Boy.-Calle 43'!P22</f>
        <v>708</v>
      </c>
      <c r="E8" s="49">
        <f t="shared" si="2"/>
        <v>2970</v>
      </c>
      <c r="F8" s="49">
        <f t="shared" si="3"/>
        <v>771</v>
      </c>
      <c r="G8" s="50">
        <f t="shared" si="4"/>
        <v>615</v>
      </c>
      <c r="H8" s="50">
        <f t="shared" si="5"/>
        <v>715</v>
      </c>
      <c r="I8" s="51">
        <f t="shared" ref="I8:I39" si="7">MAX($E$3:$E$62)/(4*(IF(E8=MAX($E$3:$E$62),F8,100000000)))</f>
        <v>1.02825E-5</v>
      </c>
      <c r="J8" s="292"/>
      <c r="K8" s="31"/>
      <c r="BO8" s="12"/>
      <c r="BV8" s="137">
        <f t="shared" si="6"/>
        <v>1028.25</v>
      </c>
    </row>
    <row r="9" spans="1:75" ht="15" customHeight="1" x14ac:dyDescent="0.25">
      <c r="A9" s="46">
        <f>'AFORO-Boy.-Calle 43'!C23</f>
        <v>630</v>
      </c>
      <c r="B9" s="47">
        <f>'AFORO-Boy.-Calle 43'!D23</f>
        <v>645</v>
      </c>
      <c r="C9" s="48">
        <f>'AFORO-Boy.-Calle 43'!F23</f>
        <v>1</v>
      </c>
      <c r="D9" s="48">
        <f>'AFORO-Boy.-Calle 43'!P23</f>
        <v>724</v>
      </c>
      <c r="E9" s="49">
        <f t="shared" si="2"/>
        <v>2961</v>
      </c>
      <c r="F9" s="49">
        <f t="shared" si="3"/>
        <v>771</v>
      </c>
      <c r="G9" s="50">
        <f t="shared" si="4"/>
        <v>630</v>
      </c>
      <c r="H9" s="50">
        <f t="shared" si="5"/>
        <v>730</v>
      </c>
      <c r="I9" s="51">
        <f t="shared" si="7"/>
        <v>1.02825E-5</v>
      </c>
      <c r="J9" s="292"/>
      <c r="K9" s="31"/>
      <c r="BO9" s="12"/>
      <c r="BV9" s="137">
        <f t="shared" si="6"/>
        <v>1028.25</v>
      </c>
    </row>
    <row r="10" spans="1:75" ht="15" customHeight="1" x14ac:dyDescent="0.25">
      <c r="A10" s="46">
        <f>'AFORO-Boy.-Calle 43'!C24</f>
        <v>645</v>
      </c>
      <c r="B10" s="47">
        <f>'AFORO-Boy.-Calle 43'!D24</f>
        <v>700</v>
      </c>
      <c r="C10" s="48">
        <f>'AFORO-Boy.-Calle 43'!F24</f>
        <v>1</v>
      </c>
      <c r="D10" s="48">
        <f>'AFORO-Boy.-Calle 43'!P24</f>
        <v>771</v>
      </c>
      <c r="E10" s="49">
        <f t="shared" si="2"/>
        <v>2923</v>
      </c>
      <c r="F10" s="49">
        <f t="shared" si="3"/>
        <v>771</v>
      </c>
      <c r="G10" s="50">
        <f t="shared" si="4"/>
        <v>645</v>
      </c>
      <c r="H10" s="50">
        <f t="shared" si="5"/>
        <v>745</v>
      </c>
      <c r="I10" s="51">
        <f t="shared" si="7"/>
        <v>1.02825E-5</v>
      </c>
      <c r="J10" s="292"/>
      <c r="K10" s="31"/>
      <c r="BO10" s="12"/>
      <c r="BV10" s="137">
        <f t="shared" si="6"/>
        <v>1028.25</v>
      </c>
    </row>
    <row r="11" spans="1:75" ht="15" customHeight="1" x14ac:dyDescent="0.25">
      <c r="A11" s="46">
        <f>'AFORO-Boy.-Calle 43'!C25</f>
        <v>700</v>
      </c>
      <c r="B11" s="47">
        <f>'AFORO-Boy.-Calle 43'!D25</f>
        <v>715</v>
      </c>
      <c r="C11" s="48">
        <f>'AFORO-Boy.-Calle 43'!F25</f>
        <v>1</v>
      </c>
      <c r="D11" s="48">
        <f>'AFORO-Boy.-Calle 43'!P25</f>
        <v>767</v>
      </c>
      <c r="E11" s="49">
        <f t="shared" si="2"/>
        <v>2881</v>
      </c>
      <c r="F11" s="49">
        <f t="shared" si="3"/>
        <v>767</v>
      </c>
      <c r="G11" s="50">
        <f t="shared" si="4"/>
        <v>700</v>
      </c>
      <c r="H11" s="50">
        <f t="shared" si="5"/>
        <v>800</v>
      </c>
      <c r="I11" s="51">
        <f t="shared" si="7"/>
        <v>1.02825E-5</v>
      </c>
      <c r="J11" s="292"/>
      <c r="K11" s="31"/>
      <c r="BO11" s="12"/>
      <c r="BV11" s="137">
        <f t="shared" si="6"/>
        <v>1028.25</v>
      </c>
    </row>
    <row r="12" spans="1:75" ht="15" customHeight="1" x14ac:dyDescent="0.25">
      <c r="A12" s="46">
        <f>'AFORO-Boy.-Calle 43'!C26</f>
        <v>715</v>
      </c>
      <c r="B12" s="47">
        <f>'AFORO-Boy.-Calle 43'!D26</f>
        <v>730</v>
      </c>
      <c r="C12" s="48">
        <f>'AFORO-Boy.-Calle 43'!F26</f>
        <v>1</v>
      </c>
      <c r="D12" s="48">
        <f>'AFORO-Boy.-Calle 43'!P26</f>
        <v>699</v>
      </c>
      <c r="E12" s="49">
        <f t="shared" si="2"/>
        <v>2880</v>
      </c>
      <c r="F12" s="49">
        <f t="shared" si="3"/>
        <v>766</v>
      </c>
      <c r="G12" s="50">
        <f t="shared" si="4"/>
        <v>715</v>
      </c>
      <c r="H12" s="50">
        <f t="shared" si="5"/>
        <v>815</v>
      </c>
      <c r="I12" s="51">
        <f t="shared" si="7"/>
        <v>1.02825E-5</v>
      </c>
      <c r="J12" s="292"/>
      <c r="K12" s="31"/>
      <c r="BO12" s="12"/>
      <c r="BV12" s="137">
        <f t="shared" si="6"/>
        <v>1028.25</v>
      </c>
    </row>
    <row r="13" spans="1:75" ht="15" customHeight="1" x14ac:dyDescent="0.25">
      <c r="A13" s="46">
        <f>'AFORO-Boy.-Calle 43'!C27</f>
        <v>730</v>
      </c>
      <c r="B13" s="47">
        <f>'AFORO-Boy.-Calle 43'!D27</f>
        <v>745</v>
      </c>
      <c r="C13" s="48">
        <f>'AFORO-Boy.-Calle 43'!F27</f>
        <v>1</v>
      </c>
      <c r="D13" s="48">
        <f>'AFORO-Boy.-Calle 43'!P27</f>
        <v>686</v>
      </c>
      <c r="E13" s="49">
        <f t="shared" si="2"/>
        <v>2976</v>
      </c>
      <c r="F13" s="49">
        <f t="shared" si="3"/>
        <v>795</v>
      </c>
      <c r="G13" s="50">
        <f t="shared" si="4"/>
        <v>730</v>
      </c>
      <c r="H13" s="50">
        <f t="shared" si="5"/>
        <v>830</v>
      </c>
      <c r="I13" s="51">
        <f t="shared" si="7"/>
        <v>1.02825E-5</v>
      </c>
      <c r="J13" s="292"/>
      <c r="K13" s="31"/>
      <c r="BO13" s="12"/>
      <c r="BV13" s="137">
        <f t="shared" si="6"/>
        <v>1028.25</v>
      </c>
    </row>
    <row r="14" spans="1:75" ht="15" customHeight="1" x14ac:dyDescent="0.25">
      <c r="A14" s="46">
        <f>'AFORO-Boy.-Calle 43'!C28</f>
        <v>745</v>
      </c>
      <c r="B14" s="47">
        <f>'AFORO-Boy.-Calle 43'!D28</f>
        <v>800</v>
      </c>
      <c r="C14" s="48">
        <f>'AFORO-Boy.-Calle 43'!F28</f>
        <v>1</v>
      </c>
      <c r="D14" s="48">
        <f>'AFORO-Boy.-Calle 43'!P28</f>
        <v>729</v>
      </c>
      <c r="E14" s="49">
        <f t="shared" si="2"/>
        <v>3034</v>
      </c>
      <c r="F14" s="49">
        <f t="shared" si="3"/>
        <v>795</v>
      </c>
      <c r="G14" s="50">
        <f t="shared" si="4"/>
        <v>745</v>
      </c>
      <c r="H14" s="50">
        <f t="shared" si="5"/>
        <v>845</v>
      </c>
      <c r="I14" s="51">
        <f t="shared" si="7"/>
        <v>1.02825E-5</v>
      </c>
      <c r="J14" s="292"/>
      <c r="K14" s="31"/>
      <c r="BO14" s="12"/>
      <c r="BV14" s="137">
        <f t="shared" si="6"/>
        <v>1028.25</v>
      </c>
    </row>
    <row r="15" spans="1:75" ht="15" customHeight="1" x14ac:dyDescent="0.25">
      <c r="A15" s="46">
        <f>'AFORO-Boy.-Calle 43'!C29</f>
        <v>800</v>
      </c>
      <c r="B15" s="47">
        <f>'AFORO-Boy.-Calle 43'!D29</f>
        <v>815</v>
      </c>
      <c r="C15" s="48">
        <f>'AFORO-Boy.-Calle 43'!F29</f>
        <v>1</v>
      </c>
      <c r="D15" s="48">
        <f>'AFORO-Boy.-Calle 43'!P29</f>
        <v>766</v>
      </c>
      <c r="E15" s="49">
        <f t="shared" si="2"/>
        <v>3073</v>
      </c>
      <c r="F15" s="49">
        <f t="shared" si="3"/>
        <v>795</v>
      </c>
      <c r="G15" s="50">
        <f t="shared" si="4"/>
        <v>800</v>
      </c>
      <c r="H15" s="50">
        <f t="shared" si="5"/>
        <v>900</v>
      </c>
      <c r="I15" s="51">
        <f t="shared" si="7"/>
        <v>1.02825E-5</v>
      </c>
      <c r="J15" s="292"/>
      <c r="K15" s="31"/>
      <c r="BO15" s="12"/>
      <c r="BV15" s="137">
        <f t="shared" si="6"/>
        <v>1028.25</v>
      </c>
    </row>
    <row r="16" spans="1:75" ht="15" customHeight="1" x14ac:dyDescent="0.25">
      <c r="A16" s="46">
        <f>'AFORO-Boy.-Calle 43'!C30</f>
        <v>815</v>
      </c>
      <c r="B16" s="47">
        <f>'AFORO-Boy.-Calle 43'!D30</f>
        <v>830</v>
      </c>
      <c r="C16" s="48">
        <f>'AFORO-Boy.-Calle 43'!F30</f>
        <v>1</v>
      </c>
      <c r="D16" s="48">
        <f>'AFORO-Boy.-Calle 43'!P30</f>
        <v>795</v>
      </c>
      <c r="E16" s="49">
        <f t="shared" si="2"/>
        <v>2956</v>
      </c>
      <c r="F16" s="49">
        <f t="shared" si="3"/>
        <v>795</v>
      </c>
      <c r="G16" s="50">
        <f t="shared" si="4"/>
        <v>815</v>
      </c>
      <c r="H16" s="50">
        <f t="shared" si="5"/>
        <v>915</v>
      </c>
      <c r="I16" s="51">
        <f t="shared" si="7"/>
        <v>1.02825E-5</v>
      </c>
      <c r="J16" s="292"/>
      <c r="K16" s="31"/>
      <c r="BO16" s="12"/>
      <c r="BV16" s="137">
        <f t="shared" si="6"/>
        <v>1028.25</v>
      </c>
    </row>
    <row r="17" spans="1:74" ht="15" customHeight="1" x14ac:dyDescent="0.25">
      <c r="A17" s="46">
        <f>'AFORO-Boy.-Calle 43'!C31</f>
        <v>830</v>
      </c>
      <c r="B17" s="47">
        <f>'AFORO-Boy.-Calle 43'!D31</f>
        <v>845</v>
      </c>
      <c r="C17" s="48">
        <f>'AFORO-Boy.-Calle 43'!F31</f>
        <v>1</v>
      </c>
      <c r="D17" s="48">
        <f>'AFORO-Boy.-Calle 43'!P31</f>
        <v>744</v>
      </c>
      <c r="E17" s="49">
        <f t="shared" si="2"/>
        <v>2696</v>
      </c>
      <c r="F17" s="49">
        <f t="shared" si="3"/>
        <v>768</v>
      </c>
      <c r="G17" s="50">
        <f t="shared" si="4"/>
        <v>830</v>
      </c>
      <c r="H17" s="50">
        <f t="shared" si="5"/>
        <v>930</v>
      </c>
      <c r="I17" s="51">
        <f t="shared" si="7"/>
        <v>1.02825E-5</v>
      </c>
      <c r="J17" s="292"/>
      <c r="K17" s="31"/>
      <c r="BO17" s="12"/>
      <c r="BV17" s="137">
        <f t="shared" si="6"/>
        <v>1028.25</v>
      </c>
    </row>
    <row r="18" spans="1:74" ht="15" customHeight="1" x14ac:dyDescent="0.25">
      <c r="A18" s="46">
        <f>'AFORO-Boy.-Calle 43'!C32</f>
        <v>845</v>
      </c>
      <c r="B18" s="47">
        <f>'AFORO-Boy.-Calle 43'!D32</f>
        <v>900</v>
      </c>
      <c r="C18" s="48">
        <f>'AFORO-Boy.-Calle 43'!F32</f>
        <v>1</v>
      </c>
      <c r="D18" s="48">
        <f>'AFORO-Boy.-Calle 43'!P32</f>
        <v>768</v>
      </c>
      <c r="E18" s="49">
        <f t="shared" si="2"/>
        <v>2671</v>
      </c>
      <c r="F18" s="49">
        <f t="shared" si="3"/>
        <v>768</v>
      </c>
      <c r="G18" s="50">
        <f t="shared" si="4"/>
        <v>845</v>
      </c>
      <c r="H18" s="50">
        <f t="shared" si="5"/>
        <v>945</v>
      </c>
      <c r="I18" s="51">
        <f t="shared" si="7"/>
        <v>1.02825E-5</v>
      </c>
      <c r="J18" s="292"/>
      <c r="K18" s="31"/>
      <c r="BO18" s="12"/>
      <c r="BV18" s="137">
        <f t="shared" si="6"/>
        <v>1028.25</v>
      </c>
    </row>
    <row r="19" spans="1:74" ht="15" customHeight="1" x14ac:dyDescent="0.25">
      <c r="A19" s="46">
        <f>'AFORO-Boy.-Calle 43'!C33</f>
        <v>900</v>
      </c>
      <c r="B19" s="47">
        <f>'AFORO-Boy.-Calle 43'!D33</f>
        <v>915</v>
      </c>
      <c r="C19" s="48">
        <f>'AFORO-Boy.-Calle 43'!F33</f>
        <v>1</v>
      </c>
      <c r="D19" s="48">
        <f>'AFORO-Boy.-Calle 43'!P33</f>
        <v>649</v>
      </c>
      <c r="E19" s="49">
        <f t="shared" si="2"/>
        <v>2653</v>
      </c>
      <c r="F19" s="49">
        <f t="shared" si="3"/>
        <v>750</v>
      </c>
      <c r="G19" s="50">
        <f t="shared" si="4"/>
        <v>900</v>
      </c>
      <c r="H19" s="50">
        <f t="shared" si="5"/>
        <v>1000</v>
      </c>
      <c r="I19" s="51">
        <f t="shared" si="7"/>
        <v>1.02825E-5</v>
      </c>
      <c r="J19" s="292"/>
      <c r="K19" s="31"/>
      <c r="BO19" s="12"/>
      <c r="BV19" s="137">
        <f t="shared" si="6"/>
        <v>1028.25</v>
      </c>
    </row>
    <row r="20" spans="1:74" ht="15" customHeight="1" x14ac:dyDescent="0.25">
      <c r="A20" s="46">
        <f>'AFORO-Boy.-Calle 43'!C34</f>
        <v>915</v>
      </c>
      <c r="B20" s="47">
        <f>'AFORO-Boy.-Calle 43'!D34</f>
        <v>930</v>
      </c>
      <c r="C20" s="48">
        <f>'AFORO-Boy.-Calle 43'!F34</f>
        <v>1</v>
      </c>
      <c r="D20" s="48">
        <f>'AFORO-Boy.-Calle 43'!P34</f>
        <v>535</v>
      </c>
      <c r="E20" s="49">
        <f t="shared" si="2"/>
        <v>2834</v>
      </c>
      <c r="F20" s="49">
        <f t="shared" si="3"/>
        <v>830</v>
      </c>
      <c r="G20" s="50">
        <f t="shared" si="4"/>
        <v>915</v>
      </c>
      <c r="H20" s="50">
        <f t="shared" si="5"/>
        <v>1015</v>
      </c>
      <c r="I20" s="51">
        <f t="shared" si="7"/>
        <v>1.02825E-5</v>
      </c>
      <c r="J20" s="292"/>
      <c r="K20" s="31"/>
      <c r="BO20" s="12"/>
      <c r="BV20" s="137">
        <f t="shared" si="6"/>
        <v>1028.25</v>
      </c>
    </row>
    <row r="21" spans="1:74" ht="15" customHeight="1" x14ac:dyDescent="0.25">
      <c r="A21" s="46">
        <f>'AFORO-Boy.-Calle 43'!C35</f>
        <v>930</v>
      </c>
      <c r="B21" s="47">
        <f>'AFORO-Boy.-Calle 43'!D35</f>
        <v>945</v>
      </c>
      <c r="C21" s="48">
        <f>'AFORO-Boy.-Calle 43'!F35</f>
        <v>1</v>
      </c>
      <c r="D21" s="48">
        <f>'AFORO-Boy.-Calle 43'!P35</f>
        <v>719</v>
      </c>
      <c r="E21" s="49">
        <f t="shared" si="2"/>
        <v>3095</v>
      </c>
      <c r="F21" s="49">
        <f t="shared" si="3"/>
        <v>830</v>
      </c>
      <c r="G21" s="50">
        <f t="shared" si="4"/>
        <v>930</v>
      </c>
      <c r="H21" s="50">
        <f t="shared" si="5"/>
        <v>1030</v>
      </c>
      <c r="I21" s="51">
        <f t="shared" si="7"/>
        <v>1.02825E-5</v>
      </c>
      <c r="J21" s="292"/>
      <c r="K21" s="31"/>
      <c r="BO21" s="12"/>
      <c r="BV21" s="137">
        <f t="shared" si="6"/>
        <v>1028.25</v>
      </c>
    </row>
    <row r="22" spans="1:74" ht="15" customHeight="1" x14ac:dyDescent="0.25">
      <c r="A22" s="46">
        <f>'AFORO-Boy.-Calle 43'!C36</f>
        <v>945</v>
      </c>
      <c r="B22" s="47">
        <f>'AFORO-Boy.-Calle 43'!D36</f>
        <v>1000</v>
      </c>
      <c r="C22" s="48">
        <f>'AFORO-Boy.-Calle 43'!F36</f>
        <v>1</v>
      </c>
      <c r="D22" s="48">
        <f>'AFORO-Boy.-Calle 43'!P36</f>
        <v>750</v>
      </c>
      <c r="E22" s="49">
        <f t="shared" si="2"/>
        <v>3143</v>
      </c>
      <c r="F22" s="49">
        <f t="shared" si="3"/>
        <v>830</v>
      </c>
      <c r="G22" s="50">
        <f t="shared" si="4"/>
        <v>945</v>
      </c>
      <c r="H22" s="50">
        <f t="shared" si="5"/>
        <v>1045</v>
      </c>
      <c r="I22" s="51">
        <f t="shared" si="7"/>
        <v>1.02825E-5</v>
      </c>
      <c r="J22" s="292"/>
      <c r="K22" s="31"/>
      <c r="BO22" s="12"/>
      <c r="BV22" s="137">
        <f t="shared" si="6"/>
        <v>1028.25</v>
      </c>
    </row>
    <row r="23" spans="1:74" ht="15" customHeight="1" x14ac:dyDescent="0.25">
      <c r="A23" s="46">
        <f>'AFORO-Boy.-Calle 43'!C37</f>
        <v>1000</v>
      </c>
      <c r="B23" s="47">
        <f>'AFORO-Boy.-Calle 43'!D37</f>
        <v>1015</v>
      </c>
      <c r="C23" s="48">
        <f>'AFORO-Boy.-Calle 43'!F37</f>
        <v>1</v>
      </c>
      <c r="D23" s="48">
        <f>'AFORO-Boy.-Calle 43'!P37</f>
        <v>830</v>
      </c>
      <c r="E23" s="49">
        <f t="shared" si="2"/>
        <v>3175</v>
      </c>
      <c r="F23" s="49">
        <f t="shared" si="3"/>
        <v>830</v>
      </c>
      <c r="G23" s="50">
        <f t="shared" si="4"/>
        <v>1000</v>
      </c>
      <c r="H23" s="50">
        <f t="shared" si="5"/>
        <v>1100</v>
      </c>
      <c r="I23" s="51">
        <f t="shared" si="7"/>
        <v>1.02825E-5</v>
      </c>
      <c r="J23" s="292"/>
      <c r="K23" s="31"/>
      <c r="BO23" s="12"/>
      <c r="BV23" s="137">
        <f t="shared" si="6"/>
        <v>1028.25</v>
      </c>
    </row>
    <row r="24" spans="1:74" ht="15" customHeight="1" x14ac:dyDescent="0.25">
      <c r="A24" s="46">
        <f>'AFORO-Boy.-Calle 43'!C38</f>
        <v>1015</v>
      </c>
      <c r="B24" s="47">
        <f>'AFORO-Boy.-Calle 43'!D38</f>
        <v>1030</v>
      </c>
      <c r="C24" s="48">
        <f>'AFORO-Boy.-Calle 43'!F38</f>
        <v>1</v>
      </c>
      <c r="D24" s="48">
        <f>'AFORO-Boy.-Calle 43'!P38</f>
        <v>796</v>
      </c>
      <c r="E24" s="49">
        <f t="shared" si="2"/>
        <v>3095</v>
      </c>
      <c r="F24" s="49">
        <f t="shared" si="3"/>
        <v>796</v>
      </c>
      <c r="G24" s="50">
        <f t="shared" si="4"/>
        <v>1015</v>
      </c>
      <c r="H24" s="50">
        <f t="shared" si="5"/>
        <v>1115</v>
      </c>
      <c r="I24" s="51">
        <f t="shared" si="7"/>
        <v>1.02825E-5</v>
      </c>
      <c r="J24" s="292"/>
      <c r="K24" s="31"/>
      <c r="L24" s="3"/>
      <c r="M24" s="3"/>
      <c r="N24" s="3"/>
      <c r="BO24" s="12"/>
      <c r="BV24" s="137">
        <f t="shared" si="6"/>
        <v>1028.25</v>
      </c>
    </row>
    <row r="25" spans="1:74" ht="15" customHeight="1" x14ac:dyDescent="0.25">
      <c r="A25" s="46">
        <f>'AFORO-Boy.-Calle 43'!C39</f>
        <v>1030</v>
      </c>
      <c r="B25" s="47">
        <f>'AFORO-Boy.-Calle 43'!D39</f>
        <v>1045</v>
      </c>
      <c r="C25" s="48">
        <f>'AFORO-Boy.-Calle 43'!F39</f>
        <v>1</v>
      </c>
      <c r="D25" s="48">
        <f>'AFORO-Boy.-Calle 43'!P39</f>
        <v>767</v>
      </c>
      <c r="E25" s="49">
        <f t="shared" si="2"/>
        <v>3135</v>
      </c>
      <c r="F25" s="49">
        <f t="shared" si="3"/>
        <v>836</v>
      </c>
      <c r="G25" s="50">
        <f t="shared" si="4"/>
        <v>1030</v>
      </c>
      <c r="H25" s="50">
        <f t="shared" si="5"/>
        <v>1130</v>
      </c>
      <c r="I25" s="51">
        <f t="shared" si="7"/>
        <v>1.02825E-5</v>
      </c>
      <c r="J25" s="292"/>
      <c r="K25" s="31"/>
      <c r="L25" s="3"/>
      <c r="M25" s="3"/>
      <c r="N25" s="3"/>
      <c r="BO25" s="12"/>
      <c r="BV25" s="137">
        <f t="shared" si="6"/>
        <v>1028.25</v>
      </c>
    </row>
    <row r="26" spans="1:74" ht="15" customHeight="1" x14ac:dyDescent="0.25">
      <c r="A26" s="46">
        <f>'AFORO-Boy.-Calle 43'!C40</f>
        <v>1045</v>
      </c>
      <c r="B26" s="47">
        <f>'AFORO-Boy.-Calle 43'!D40</f>
        <v>1100</v>
      </c>
      <c r="C26" s="48">
        <f>'AFORO-Boy.-Calle 43'!F40</f>
        <v>1</v>
      </c>
      <c r="D26" s="48">
        <f>'AFORO-Boy.-Calle 43'!P40</f>
        <v>782</v>
      </c>
      <c r="E26" s="49">
        <f t="shared" si="2"/>
        <v>3037</v>
      </c>
      <c r="F26" s="49">
        <f t="shared" si="3"/>
        <v>836</v>
      </c>
      <c r="G26" s="50">
        <f t="shared" si="4"/>
        <v>1045</v>
      </c>
      <c r="H26" s="50">
        <f t="shared" si="5"/>
        <v>1145</v>
      </c>
      <c r="I26" s="51">
        <f t="shared" si="7"/>
        <v>1.02825E-5</v>
      </c>
      <c r="J26" s="292"/>
      <c r="K26" s="31"/>
      <c r="M26" s="3"/>
      <c r="N26" s="3"/>
      <c r="BO26" s="12"/>
      <c r="BV26" s="137">
        <f t="shared" si="6"/>
        <v>1028.25</v>
      </c>
    </row>
    <row r="27" spans="1:74" s="17" customFormat="1" ht="15" customHeight="1" x14ac:dyDescent="0.25">
      <c r="A27" s="46">
        <f>'AFORO-Boy.-Calle 43'!C41</f>
        <v>1100</v>
      </c>
      <c r="B27" s="47">
        <f>'AFORO-Boy.-Calle 43'!D41</f>
        <v>1115</v>
      </c>
      <c r="C27" s="48">
        <f>'AFORO-Boy.-Calle 43'!F41</f>
        <v>1</v>
      </c>
      <c r="D27" s="48">
        <f>'AFORO-Boy.-Calle 43'!P41</f>
        <v>750</v>
      </c>
      <c r="E27" s="49">
        <f t="shared" si="2"/>
        <v>3141</v>
      </c>
      <c r="F27" s="49">
        <f t="shared" si="3"/>
        <v>886</v>
      </c>
      <c r="G27" s="50">
        <f t="shared" si="4"/>
        <v>1100</v>
      </c>
      <c r="H27" s="50">
        <f t="shared" si="5"/>
        <v>1200</v>
      </c>
      <c r="I27" s="51">
        <f t="shared" si="7"/>
        <v>1.02825E-5</v>
      </c>
      <c r="J27" s="292"/>
      <c r="K27" s="31"/>
      <c r="M27" s="3"/>
      <c r="N27" s="3"/>
      <c r="BO27" s="12"/>
      <c r="BV27" s="137">
        <f t="shared" si="6"/>
        <v>1028.25</v>
      </c>
    </row>
    <row r="28" spans="1:74" s="17" customFormat="1" ht="15" customHeight="1" x14ac:dyDescent="0.25">
      <c r="A28" s="46">
        <f>'AFORO-Boy.-Calle 43'!C42</f>
        <v>1115</v>
      </c>
      <c r="B28" s="47">
        <f>'AFORO-Boy.-Calle 43'!D42</f>
        <v>1130</v>
      </c>
      <c r="C28" s="48">
        <f>'AFORO-Boy.-Calle 43'!F42</f>
        <v>1</v>
      </c>
      <c r="D28" s="48">
        <f>'AFORO-Boy.-Calle 43'!P42</f>
        <v>836</v>
      </c>
      <c r="E28" s="49">
        <f t="shared" si="2"/>
        <v>3079</v>
      </c>
      <c r="F28" s="49">
        <f t="shared" si="3"/>
        <v>886</v>
      </c>
      <c r="G28" s="50">
        <f t="shared" si="4"/>
        <v>1115</v>
      </c>
      <c r="H28" s="50">
        <f t="shared" si="5"/>
        <v>1215</v>
      </c>
      <c r="I28" s="51">
        <f t="shared" si="7"/>
        <v>1.02825E-5</v>
      </c>
      <c r="J28" s="292"/>
      <c r="K28" s="31"/>
      <c r="M28" s="3"/>
      <c r="N28" s="3"/>
      <c r="BO28" s="12"/>
      <c r="BV28" s="137">
        <f t="shared" si="6"/>
        <v>1028.25</v>
      </c>
    </row>
    <row r="29" spans="1:74" s="17" customFormat="1" ht="15" customHeight="1" x14ac:dyDescent="0.25">
      <c r="A29" s="46">
        <f>'AFORO-Boy.-Calle 43'!C43</f>
        <v>1130</v>
      </c>
      <c r="B29" s="47">
        <f>'AFORO-Boy.-Calle 43'!D43</f>
        <v>1145</v>
      </c>
      <c r="C29" s="48">
        <f>'AFORO-Boy.-Calle 43'!F43</f>
        <v>1</v>
      </c>
      <c r="D29" s="48">
        <f>'AFORO-Boy.-Calle 43'!P43</f>
        <v>669</v>
      </c>
      <c r="E29" s="49">
        <f t="shared" si="2"/>
        <v>3098</v>
      </c>
      <c r="F29" s="49">
        <f t="shared" si="3"/>
        <v>886</v>
      </c>
      <c r="G29" s="50">
        <f t="shared" si="4"/>
        <v>1130</v>
      </c>
      <c r="H29" s="50">
        <f t="shared" si="5"/>
        <v>1230</v>
      </c>
      <c r="I29" s="51">
        <f t="shared" si="7"/>
        <v>1.02825E-5</v>
      </c>
      <c r="J29" s="292"/>
      <c r="K29" s="31"/>
      <c r="M29" s="3"/>
      <c r="N29" s="3"/>
      <c r="BO29" s="12"/>
      <c r="BV29" s="137">
        <f t="shared" si="6"/>
        <v>1028.25</v>
      </c>
    </row>
    <row r="30" spans="1:74" s="17" customFormat="1" ht="15" customHeight="1" x14ac:dyDescent="0.25">
      <c r="A30" s="46">
        <f>'AFORO-Boy.-Calle 43'!C44</f>
        <v>1145</v>
      </c>
      <c r="B30" s="47">
        <f>'AFORO-Boy.-Calle 43'!D44</f>
        <v>1200</v>
      </c>
      <c r="C30" s="48">
        <f>'AFORO-Boy.-Calle 43'!F44</f>
        <v>1</v>
      </c>
      <c r="D30" s="48">
        <f>'AFORO-Boy.-Calle 43'!P44</f>
        <v>886</v>
      </c>
      <c r="E30" s="49">
        <f t="shared" si="2"/>
        <v>3275</v>
      </c>
      <c r="F30" s="49">
        <f t="shared" si="3"/>
        <v>886</v>
      </c>
      <c r="G30" s="50">
        <f t="shared" si="4"/>
        <v>1145</v>
      </c>
      <c r="H30" s="50">
        <f t="shared" si="5"/>
        <v>1245</v>
      </c>
      <c r="I30" s="51">
        <f t="shared" si="7"/>
        <v>1.02825E-5</v>
      </c>
      <c r="J30" s="292"/>
      <c r="K30" s="31"/>
      <c r="M30" s="3"/>
      <c r="N30" s="3"/>
      <c r="BO30" s="12"/>
      <c r="BV30" s="137">
        <f t="shared" si="6"/>
        <v>1028.25</v>
      </c>
    </row>
    <row r="31" spans="1:74" s="17" customFormat="1" ht="15" customHeight="1" x14ac:dyDescent="0.25">
      <c r="A31" s="46">
        <f>'AFORO-Boy.-Calle 43'!C45</f>
        <v>1200</v>
      </c>
      <c r="B31" s="47">
        <f>'AFORO-Boy.-Calle 43'!D45</f>
        <v>1215</v>
      </c>
      <c r="C31" s="48">
        <f>'AFORO-Boy.-Calle 43'!F45</f>
        <v>1</v>
      </c>
      <c r="D31" s="48">
        <f>'AFORO-Boy.-Calle 43'!P45</f>
        <v>688</v>
      </c>
      <c r="E31" s="49">
        <f t="shared" si="2"/>
        <v>3112</v>
      </c>
      <c r="F31" s="49">
        <f t="shared" si="3"/>
        <v>855</v>
      </c>
      <c r="G31" s="50">
        <f t="shared" si="4"/>
        <v>1200</v>
      </c>
      <c r="H31" s="50">
        <f t="shared" si="5"/>
        <v>1300</v>
      </c>
      <c r="I31" s="51">
        <f t="shared" si="7"/>
        <v>1.02825E-5</v>
      </c>
      <c r="J31" s="292"/>
      <c r="K31" s="31"/>
      <c r="M31" s="3"/>
      <c r="N31" s="3"/>
      <c r="BO31" s="12"/>
      <c r="BV31" s="137">
        <f t="shared" si="6"/>
        <v>1028.25</v>
      </c>
    </row>
    <row r="32" spans="1:74" s="17" customFormat="1" ht="15" customHeight="1" x14ac:dyDescent="0.25">
      <c r="A32" s="46">
        <f>'AFORO-Boy.-Calle 43'!C46</f>
        <v>1215</v>
      </c>
      <c r="B32" s="47">
        <f>'AFORO-Boy.-Calle 43'!D46</f>
        <v>1230</v>
      </c>
      <c r="C32" s="48">
        <f>'AFORO-Boy.-Calle 43'!F46</f>
        <v>1</v>
      </c>
      <c r="D32" s="48">
        <f>'AFORO-Boy.-Calle 43'!P46</f>
        <v>855</v>
      </c>
      <c r="E32" s="49">
        <f t="shared" si="2"/>
        <v>3244</v>
      </c>
      <c r="F32" s="49">
        <f t="shared" si="3"/>
        <v>855</v>
      </c>
      <c r="G32" s="50">
        <f t="shared" si="4"/>
        <v>1215</v>
      </c>
      <c r="H32" s="50">
        <f t="shared" si="5"/>
        <v>1315</v>
      </c>
      <c r="I32" s="51">
        <f t="shared" si="7"/>
        <v>1.02825E-5</v>
      </c>
      <c r="J32" s="292"/>
      <c r="K32" s="31"/>
      <c r="M32" s="3"/>
      <c r="N32" s="3"/>
      <c r="BO32" s="12"/>
      <c r="BV32" s="137">
        <f t="shared" si="6"/>
        <v>1028.25</v>
      </c>
    </row>
    <row r="33" spans="1:74" s="17" customFormat="1" ht="15" customHeight="1" x14ac:dyDescent="0.25">
      <c r="A33" s="46">
        <f>'AFORO-Boy.-Calle 43'!C47</f>
        <v>1230</v>
      </c>
      <c r="B33" s="47">
        <f>'AFORO-Boy.-Calle 43'!D47</f>
        <v>1245</v>
      </c>
      <c r="C33" s="48">
        <f>'AFORO-Boy.-Calle 43'!F47</f>
        <v>1</v>
      </c>
      <c r="D33" s="48">
        <f>'AFORO-Boy.-Calle 43'!P47</f>
        <v>846</v>
      </c>
      <c r="E33" s="49">
        <f t="shared" si="2"/>
        <v>3168</v>
      </c>
      <c r="F33" s="49">
        <f t="shared" si="3"/>
        <v>846</v>
      </c>
      <c r="G33" s="50">
        <f t="shared" si="4"/>
        <v>1230</v>
      </c>
      <c r="H33" s="50">
        <f t="shared" si="5"/>
        <v>1330</v>
      </c>
      <c r="I33" s="51">
        <f t="shared" si="7"/>
        <v>1.02825E-5</v>
      </c>
      <c r="J33" s="292"/>
      <c r="K33" s="31"/>
      <c r="M33" s="3"/>
      <c r="N33" s="3"/>
      <c r="BO33" s="12"/>
      <c r="BV33" s="137">
        <f t="shared" si="6"/>
        <v>1028.25</v>
      </c>
    </row>
    <row r="34" spans="1:74" s="17" customFormat="1" ht="15" customHeight="1" x14ac:dyDescent="0.25">
      <c r="A34" s="46">
        <f>'AFORO-Boy.-Calle 43'!C48</f>
        <v>1245</v>
      </c>
      <c r="B34" s="47">
        <f>'AFORO-Boy.-Calle 43'!D48</f>
        <v>1300</v>
      </c>
      <c r="C34" s="48">
        <f>'AFORO-Boy.-Calle 43'!F48</f>
        <v>1</v>
      </c>
      <c r="D34" s="48">
        <f>'AFORO-Boy.-Calle 43'!P48</f>
        <v>723</v>
      </c>
      <c r="E34" s="49">
        <f t="shared" si="2"/>
        <v>2991</v>
      </c>
      <c r="F34" s="49">
        <f t="shared" si="3"/>
        <v>820</v>
      </c>
      <c r="G34" s="50">
        <f t="shared" si="4"/>
        <v>1245</v>
      </c>
      <c r="H34" s="50">
        <f t="shared" si="5"/>
        <v>1345</v>
      </c>
      <c r="I34" s="51">
        <f t="shared" si="7"/>
        <v>1.02825E-5</v>
      </c>
      <c r="J34" s="292"/>
      <c r="K34" s="31"/>
      <c r="M34" s="3"/>
      <c r="N34" s="3"/>
      <c r="BO34" s="12"/>
      <c r="BV34" s="137">
        <f t="shared" si="6"/>
        <v>1028.25</v>
      </c>
    </row>
    <row r="35" spans="1:74" s="17" customFormat="1" ht="15" customHeight="1" x14ac:dyDescent="0.25">
      <c r="A35" s="46">
        <f>'AFORO-Boy.-Calle 43'!C49</f>
        <v>1300</v>
      </c>
      <c r="B35" s="47">
        <f>'AFORO-Boy.-Calle 43'!D49</f>
        <v>1315</v>
      </c>
      <c r="C35" s="48">
        <f>'AFORO-Boy.-Calle 43'!F49</f>
        <v>1</v>
      </c>
      <c r="D35" s="48">
        <f>'AFORO-Boy.-Calle 43'!P49</f>
        <v>820</v>
      </c>
      <c r="E35" s="49">
        <f t="shared" si="2"/>
        <v>2918</v>
      </c>
      <c r="F35" s="49">
        <f t="shared" si="3"/>
        <v>820</v>
      </c>
      <c r="G35" s="50">
        <f t="shared" si="4"/>
        <v>1300</v>
      </c>
      <c r="H35" s="50">
        <f t="shared" si="5"/>
        <v>1400</v>
      </c>
      <c r="I35" s="51">
        <f t="shared" si="7"/>
        <v>1.02825E-5</v>
      </c>
      <c r="J35" s="292"/>
      <c r="K35" s="31"/>
      <c r="M35" s="3"/>
      <c r="N35" s="3"/>
      <c r="BO35" s="12"/>
      <c r="BV35" s="137">
        <f t="shared" si="6"/>
        <v>1028.25</v>
      </c>
    </row>
    <row r="36" spans="1:74" s="17" customFormat="1" ht="15" customHeight="1" x14ac:dyDescent="0.25">
      <c r="A36" s="46">
        <f>'AFORO-Boy.-Calle 43'!C50</f>
        <v>1315</v>
      </c>
      <c r="B36" s="47">
        <f>'AFORO-Boy.-Calle 43'!D50</f>
        <v>1330</v>
      </c>
      <c r="C36" s="48">
        <f>'AFORO-Boy.-Calle 43'!F50</f>
        <v>1</v>
      </c>
      <c r="D36" s="48">
        <f>'AFORO-Boy.-Calle 43'!P50</f>
        <v>779</v>
      </c>
      <c r="E36" s="49">
        <f t="shared" si="2"/>
        <v>2893</v>
      </c>
      <c r="F36" s="49">
        <f t="shared" si="3"/>
        <v>795</v>
      </c>
      <c r="G36" s="50">
        <f t="shared" si="4"/>
        <v>1315</v>
      </c>
      <c r="H36" s="50">
        <f t="shared" si="5"/>
        <v>1415</v>
      </c>
      <c r="I36" s="51">
        <f t="shared" si="7"/>
        <v>1.02825E-5</v>
      </c>
      <c r="J36" s="292"/>
      <c r="K36" s="31"/>
      <c r="M36" s="3"/>
      <c r="N36" s="3"/>
      <c r="BO36" s="12"/>
      <c r="BV36" s="137">
        <f t="shared" si="6"/>
        <v>1028.25</v>
      </c>
    </row>
    <row r="37" spans="1:74" s="17" customFormat="1" ht="15" customHeight="1" x14ac:dyDescent="0.25">
      <c r="A37" s="46">
        <f>'AFORO-Boy.-Calle 43'!C51</f>
        <v>1330</v>
      </c>
      <c r="B37" s="47">
        <f>'AFORO-Boy.-Calle 43'!D51</f>
        <v>1345</v>
      </c>
      <c r="C37" s="48">
        <f>'AFORO-Boy.-Calle 43'!F51</f>
        <v>1</v>
      </c>
      <c r="D37" s="48">
        <f>'AFORO-Boy.-Calle 43'!P51</f>
        <v>669</v>
      </c>
      <c r="E37" s="49">
        <f t="shared" si="2"/>
        <v>2902</v>
      </c>
      <c r="F37" s="49">
        <f t="shared" si="3"/>
        <v>795</v>
      </c>
      <c r="G37" s="50">
        <f t="shared" si="4"/>
        <v>1330</v>
      </c>
      <c r="H37" s="50">
        <f t="shared" si="5"/>
        <v>1430</v>
      </c>
      <c r="I37" s="51">
        <f t="shared" si="7"/>
        <v>1.02825E-5</v>
      </c>
      <c r="J37" s="292"/>
      <c r="K37" s="31"/>
      <c r="M37" s="3"/>
      <c r="N37" s="3"/>
      <c r="BO37" s="12"/>
      <c r="BV37" s="137">
        <f t="shared" si="6"/>
        <v>1028.25</v>
      </c>
    </row>
    <row r="38" spans="1:74" s="17" customFormat="1" ht="15" customHeight="1" x14ac:dyDescent="0.25">
      <c r="A38" s="46">
        <f>'AFORO-Boy.-Calle 43'!C52</f>
        <v>1345</v>
      </c>
      <c r="B38" s="47">
        <f>'AFORO-Boy.-Calle 43'!D52</f>
        <v>1400</v>
      </c>
      <c r="C38" s="48">
        <f>'AFORO-Boy.-Calle 43'!F52</f>
        <v>1</v>
      </c>
      <c r="D38" s="48">
        <f>'AFORO-Boy.-Calle 43'!P52</f>
        <v>650</v>
      </c>
      <c r="E38" s="49">
        <f t="shared" si="2"/>
        <v>3099</v>
      </c>
      <c r="F38" s="49">
        <f t="shared" si="3"/>
        <v>866</v>
      </c>
      <c r="G38" s="50">
        <f t="shared" si="4"/>
        <v>1345</v>
      </c>
      <c r="H38" s="50">
        <f t="shared" si="5"/>
        <v>1445</v>
      </c>
      <c r="I38" s="51">
        <f t="shared" si="7"/>
        <v>1.02825E-5</v>
      </c>
      <c r="J38" s="292"/>
      <c r="K38" s="31"/>
      <c r="M38" s="3"/>
      <c r="N38" s="3"/>
      <c r="BO38" s="12"/>
      <c r="BV38" s="137">
        <f t="shared" si="6"/>
        <v>1028.25</v>
      </c>
    </row>
    <row r="39" spans="1:74" s="17" customFormat="1" ht="15" customHeight="1" x14ac:dyDescent="0.25">
      <c r="A39" s="46">
        <f>'AFORO-Boy.-Calle 43'!C53</f>
        <v>1400</v>
      </c>
      <c r="B39" s="47">
        <f>'AFORO-Boy.-Calle 43'!D53</f>
        <v>1415</v>
      </c>
      <c r="C39" s="48">
        <f>'AFORO-Boy.-Calle 43'!F53</f>
        <v>1</v>
      </c>
      <c r="D39" s="48">
        <f>'AFORO-Boy.-Calle 43'!P53</f>
        <v>795</v>
      </c>
      <c r="E39" s="49">
        <f t="shared" si="2"/>
        <v>3320</v>
      </c>
      <c r="F39" s="49">
        <f t="shared" si="3"/>
        <v>871</v>
      </c>
      <c r="G39" s="50">
        <f t="shared" si="4"/>
        <v>1400</v>
      </c>
      <c r="H39" s="50">
        <f t="shared" si="5"/>
        <v>1500</v>
      </c>
      <c r="I39" s="51">
        <f t="shared" si="7"/>
        <v>1.02825E-5</v>
      </c>
      <c r="J39" s="292"/>
      <c r="K39" s="31"/>
      <c r="M39" s="3"/>
      <c r="N39" s="3"/>
      <c r="BO39" s="12"/>
      <c r="BV39" s="137">
        <f t="shared" si="6"/>
        <v>1028.25</v>
      </c>
    </row>
    <row r="40" spans="1:74" s="17" customFormat="1" ht="15" customHeight="1" x14ac:dyDescent="0.25">
      <c r="A40" s="46">
        <f>'AFORO-Boy.-Calle 43'!C54</f>
        <v>1415</v>
      </c>
      <c r="B40" s="47">
        <f>'AFORO-Boy.-Calle 43'!D54</f>
        <v>1430</v>
      </c>
      <c r="C40" s="48">
        <f>'AFORO-Boy.-Calle 43'!F54</f>
        <v>1</v>
      </c>
      <c r="D40" s="48">
        <f>'AFORO-Boy.-Calle 43'!P54</f>
        <v>788</v>
      </c>
      <c r="E40" s="49">
        <f t="shared" si="2"/>
        <v>3196</v>
      </c>
      <c r="F40" s="49">
        <f t="shared" si="3"/>
        <v>871</v>
      </c>
      <c r="G40" s="50">
        <f t="shared" si="4"/>
        <v>1415</v>
      </c>
      <c r="H40" s="50">
        <f t="shared" si="5"/>
        <v>1515</v>
      </c>
      <c r="I40" s="51">
        <f t="shared" ref="I40:I59" si="8">MAX($E$3:$E$62)/(4*(IF(E40=MAX($E$3:$E$62),F40,100000000)))</f>
        <v>1.02825E-5</v>
      </c>
      <c r="J40" s="292"/>
      <c r="K40" s="31"/>
      <c r="M40" s="3"/>
      <c r="N40" s="3"/>
      <c r="BO40" s="12"/>
      <c r="BV40" s="137">
        <f t="shared" si="6"/>
        <v>1028.25</v>
      </c>
    </row>
    <row r="41" spans="1:74" s="17" customFormat="1" ht="15" customHeight="1" x14ac:dyDescent="0.25">
      <c r="A41" s="46">
        <f>'AFORO-Boy.-Calle 43'!C55</f>
        <v>1430</v>
      </c>
      <c r="B41" s="47">
        <f>'AFORO-Boy.-Calle 43'!D55</f>
        <v>1445</v>
      </c>
      <c r="C41" s="48">
        <f>'AFORO-Boy.-Calle 43'!F55</f>
        <v>1</v>
      </c>
      <c r="D41" s="48">
        <f>'AFORO-Boy.-Calle 43'!P55</f>
        <v>866</v>
      </c>
      <c r="E41" s="49">
        <f t="shared" si="2"/>
        <v>3323</v>
      </c>
      <c r="F41" s="49">
        <f t="shared" si="3"/>
        <v>915</v>
      </c>
      <c r="G41" s="50">
        <f t="shared" si="4"/>
        <v>1430</v>
      </c>
      <c r="H41" s="50">
        <f t="shared" si="5"/>
        <v>1530</v>
      </c>
      <c r="I41" s="51">
        <f t="shared" si="8"/>
        <v>1.02825E-5</v>
      </c>
      <c r="J41" s="292"/>
      <c r="K41" s="31"/>
      <c r="M41" s="3"/>
      <c r="N41" s="3"/>
      <c r="BO41" s="12"/>
      <c r="BV41" s="137">
        <f t="shared" si="6"/>
        <v>1028.25</v>
      </c>
    </row>
    <row r="42" spans="1:74" s="17" customFormat="1" ht="15" customHeight="1" x14ac:dyDescent="0.25">
      <c r="A42" s="46">
        <f>'AFORO-Boy.-Calle 43'!C56</f>
        <v>1445</v>
      </c>
      <c r="B42" s="47">
        <f>'AFORO-Boy.-Calle 43'!D56</f>
        <v>1500</v>
      </c>
      <c r="C42" s="48">
        <f>'AFORO-Boy.-Calle 43'!F56</f>
        <v>1</v>
      </c>
      <c r="D42" s="48">
        <f>'AFORO-Boy.-Calle 43'!P56</f>
        <v>871</v>
      </c>
      <c r="E42" s="49">
        <f t="shared" si="2"/>
        <v>3199</v>
      </c>
      <c r="F42" s="49">
        <f t="shared" si="3"/>
        <v>915</v>
      </c>
      <c r="G42" s="50">
        <f t="shared" si="4"/>
        <v>1445</v>
      </c>
      <c r="H42" s="50">
        <f t="shared" si="5"/>
        <v>1545</v>
      </c>
      <c r="I42" s="51">
        <f t="shared" si="8"/>
        <v>1.02825E-5</v>
      </c>
      <c r="J42" s="292"/>
      <c r="K42" s="31"/>
      <c r="M42" s="3"/>
      <c r="N42" s="3"/>
      <c r="BO42" s="12"/>
      <c r="BV42" s="137">
        <f t="shared" si="6"/>
        <v>1028.25</v>
      </c>
    </row>
    <row r="43" spans="1:74" s="17" customFormat="1" ht="15" customHeight="1" x14ac:dyDescent="0.25">
      <c r="A43" s="46">
        <f>'AFORO-Boy.-Calle 43'!C57</f>
        <v>1500</v>
      </c>
      <c r="B43" s="47">
        <f>'AFORO-Boy.-Calle 43'!D57</f>
        <v>1515</v>
      </c>
      <c r="C43" s="48">
        <f>'AFORO-Boy.-Calle 43'!F57</f>
        <v>1</v>
      </c>
      <c r="D43" s="48">
        <f>'AFORO-Boy.-Calle 43'!P57</f>
        <v>671</v>
      </c>
      <c r="E43" s="49">
        <f t="shared" si="2"/>
        <v>2998</v>
      </c>
      <c r="F43" s="49">
        <f t="shared" si="3"/>
        <v>915</v>
      </c>
      <c r="G43" s="50">
        <f t="shared" si="4"/>
        <v>1500</v>
      </c>
      <c r="H43" s="50">
        <f t="shared" si="5"/>
        <v>1600</v>
      </c>
      <c r="I43" s="51">
        <f t="shared" si="8"/>
        <v>1.02825E-5</v>
      </c>
      <c r="J43" s="292"/>
      <c r="K43" s="31"/>
      <c r="M43" s="3"/>
      <c r="N43" s="3"/>
      <c r="BO43" s="12"/>
      <c r="BV43" s="137">
        <f t="shared" si="6"/>
        <v>1028.25</v>
      </c>
    </row>
    <row r="44" spans="1:74" s="17" customFormat="1" ht="15" customHeight="1" x14ac:dyDescent="0.25">
      <c r="A44" s="46">
        <f>'AFORO-Boy.-Calle 43'!C58</f>
        <v>1515</v>
      </c>
      <c r="B44" s="47">
        <f>'AFORO-Boy.-Calle 43'!D58</f>
        <v>1530</v>
      </c>
      <c r="C44" s="48">
        <f>'AFORO-Boy.-Calle 43'!F58</f>
        <v>1</v>
      </c>
      <c r="D44" s="48">
        <f>'AFORO-Boy.-Calle 43'!P58</f>
        <v>915</v>
      </c>
      <c r="E44" s="49">
        <f t="shared" si="2"/>
        <v>2980</v>
      </c>
      <c r="F44" s="49">
        <f t="shared" si="3"/>
        <v>915</v>
      </c>
      <c r="G44" s="50">
        <f t="shared" si="4"/>
        <v>1515</v>
      </c>
      <c r="H44" s="50">
        <f t="shared" si="5"/>
        <v>1615</v>
      </c>
      <c r="I44" s="51">
        <f t="shared" si="8"/>
        <v>1.02825E-5</v>
      </c>
      <c r="J44" s="292"/>
      <c r="K44" s="31"/>
      <c r="M44" s="3"/>
      <c r="N44" s="3"/>
      <c r="BO44" s="12"/>
      <c r="BV44" s="137">
        <f t="shared" si="6"/>
        <v>1028.25</v>
      </c>
    </row>
    <row r="45" spans="1:74" s="17" customFormat="1" ht="15" customHeight="1" x14ac:dyDescent="0.25">
      <c r="A45" s="46">
        <f>'AFORO-Boy.-Calle 43'!C59</f>
        <v>1530</v>
      </c>
      <c r="B45" s="47">
        <f>'AFORO-Boy.-Calle 43'!D59</f>
        <v>1545</v>
      </c>
      <c r="C45" s="48">
        <f>'AFORO-Boy.-Calle 43'!F59</f>
        <v>1</v>
      </c>
      <c r="D45" s="48">
        <f>'AFORO-Boy.-Calle 43'!P59</f>
        <v>742</v>
      </c>
      <c r="E45" s="49">
        <f t="shared" si="2"/>
        <v>2812</v>
      </c>
      <c r="F45" s="49">
        <f t="shared" si="3"/>
        <v>747</v>
      </c>
      <c r="G45" s="50">
        <f t="shared" si="4"/>
        <v>1530</v>
      </c>
      <c r="H45" s="50">
        <f t="shared" si="5"/>
        <v>1630</v>
      </c>
      <c r="I45" s="51">
        <f t="shared" si="8"/>
        <v>1.02825E-5</v>
      </c>
      <c r="J45" s="292"/>
      <c r="K45" s="31"/>
      <c r="M45" s="3"/>
      <c r="N45" s="3"/>
      <c r="BO45" s="12"/>
      <c r="BV45" s="137">
        <f t="shared" si="6"/>
        <v>1028.25</v>
      </c>
    </row>
    <row r="46" spans="1:74" s="17" customFormat="1" ht="15" customHeight="1" x14ac:dyDescent="0.25">
      <c r="A46" s="46">
        <f>'AFORO-Boy.-Calle 43'!C60</f>
        <v>1545</v>
      </c>
      <c r="B46" s="47">
        <f>'AFORO-Boy.-Calle 43'!D60</f>
        <v>1600</v>
      </c>
      <c r="C46" s="48">
        <f>'AFORO-Boy.-Calle 43'!F60</f>
        <v>1</v>
      </c>
      <c r="D46" s="48">
        <f>'AFORO-Boy.-Calle 43'!P60</f>
        <v>670</v>
      </c>
      <c r="E46" s="49">
        <f t="shared" si="2"/>
        <v>2885</v>
      </c>
      <c r="F46" s="49">
        <f t="shared" si="3"/>
        <v>815</v>
      </c>
      <c r="G46" s="50">
        <f t="shared" si="4"/>
        <v>1545</v>
      </c>
      <c r="H46" s="50">
        <f t="shared" si="5"/>
        <v>1645</v>
      </c>
      <c r="I46" s="51">
        <f t="shared" si="8"/>
        <v>1.02825E-5</v>
      </c>
      <c r="J46" s="292"/>
      <c r="K46" s="31"/>
      <c r="M46" s="3"/>
      <c r="N46" s="3"/>
      <c r="BO46" s="12"/>
      <c r="BV46" s="137">
        <f t="shared" si="6"/>
        <v>1028.25</v>
      </c>
    </row>
    <row r="47" spans="1:74" s="17" customFormat="1" ht="15" customHeight="1" x14ac:dyDescent="0.25">
      <c r="A47" s="46">
        <f>'AFORO-Boy.-Calle 43'!C61</f>
        <v>1600</v>
      </c>
      <c r="B47" s="47">
        <f>'AFORO-Boy.-Calle 43'!D61</f>
        <v>1615</v>
      </c>
      <c r="C47" s="48">
        <f>'AFORO-Boy.-Calle 43'!F61</f>
        <v>1</v>
      </c>
      <c r="D47" s="48">
        <f>'AFORO-Boy.-Calle 43'!P61</f>
        <v>653</v>
      </c>
      <c r="E47" s="49">
        <f t="shared" si="2"/>
        <v>2950</v>
      </c>
      <c r="F47" s="49">
        <f t="shared" si="3"/>
        <v>815</v>
      </c>
      <c r="G47" s="50">
        <f t="shared" si="4"/>
        <v>1600</v>
      </c>
      <c r="H47" s="50">
        <f t="shared" si="5"/>
        <v>1700</v>
      </c>
      <c r="I47" s="51">
        <f t="shared" si="8"/>
        <v>1.02825E-5</v>
      </c>
      <c r="J47" s="292"/>
      <c r="K47" s="31"/>
      <c r="M47" s="3"/>
      <c r="N47" s="3"/>
      <c r="BO47" s="12"/>
      <c r="BV47" s="137">
        <f t="shared" si="6"/>
        <v>1028.25</v>
      </c>
    </row>
    <row r="48" spans="1:74" s="17" customFormat="1" ht="15" customHeight="1" x14ac:dyDescent="0.25">
      <c r="A48" s="46">
        <f>'AFORO-Boy.-Calle 43'!C62</f>
        <v>1615</v>
      </c>
      <c r="B48" s="47">
        <f>'AFORO-Boy.-Calle 43'!D62</f>
        <v>1630</v>
      </c>
      <c r="C48" s="48">
        <f>'AFORO-Boy.-Calle 43'!F62</f>
        <v>1</v>
      </c>
      <c r="D48" s="48">
        <f>'AFORO-Boy.-Calle 43'!P62</f>
        <v>747</v>
      </c>
      <c r="E48" s="49">
        <f t="shared" si="2"/>
        <v>3110</v>
      </c>
      <c r="F48" s="49">
        <f t="shared" si="3"/>
        <v>815</v>
      </c>
      <c r="G48" s="50">
        <f t="shared" si="4"/>
        <v>1615</v>
      </c>
      <c r="H48" s="50">
        <f t="shared" si="5"/>
        <v>1715</v>
      </c>
      <c r="I48" s="51">
        <f t="shared" si="8"/>
        <v>1.02825E-5</v>
      </c>
      <c r="J48" s="292"/>
      <c r="K48" s="31"/>
      <c r="M48" s="3"/>
      <c r="N48" s="3"/>
      <c r="BO48" s="12"/>
      <c r="BV48" s="137">
        <f t="shared" si="6"/>
        <v>1028.25</v>
      </c>
    </row>
    <row r="49" spans="1:74" s="17" customFormat="1" ht="15" customHeight="1" x14ac:dyDescent="0.25">
      <c r="A49" s="46">
        <f>'AFORO-Boy.-Calle 43'!C63</f>
        <v>1630</v>
      </c>
      <c r="B49" s="47">
        <f>'AFORO-Boy.-Calle 43'!D63</f>
        <v>1645</v>
      </c>
      <c r="C49" s="48">
        <f>'AFORO-Boy.-Calle 43'!F63</f>
        <v>1</v>
      </c>
      <c r="D49" s="48">
        <f>'AFORO-Boy.-Calle 43'!P63</f>
        <v>815</v>
      </c>
      <c r="E49" s="49">
        <f t="shared" si="2"/>
        <v>3143</v>
      </c>
      <c r="F49" s="49">
        <f t="shared" si="3"/>
        <v>815</v>
      </c>
      <c r="G49" s="50">
        <f t="shared" si="4"/>
        <v>1630</v>
      </c>
      <c r="H49" s="50">
        <f t="shared" si="5"/>
        <v>1730</v>
      </c>
      <c r="I49" s="51">
        <f t="shared" si="8"/>
        <v>1.02825E-5</v>
      </c>
      <c r="J49" s="292"/>
      <c r="K49" s="31"/>
      <c r="M49" s="3"/>
      <c r="N49" s="3"/>
      <c r="BO49" s="12"/>
      <c r="BV49" s="137">
        <f t="shared" si="6"/>
        <v>1028.25</v>
      </c>
    </row>
    <row r="50" spans="1:74" s="17" customFormat="1" ht="15" customHeight="1" x14ac:dyDescent="0.25">
      <c r="A50" s="46">
        <f>'AFORO-Boy.-Calle 43'!C64</f>
        <v>1645</v>
      </c>
      <c r="B50" s="47">
        <f>'AFORO-Boy.-Calle 43'!D64</f>
        <v>1700</v>
      </c>
      <c r="C50" s="48">
        <f>'AFORO-Boy.-Calle 43'!F64</f>
        <v>1</v>
      </c>
      <c r="D50" s="48">
        <f>'AFORO-Boy.-Calle 43'!P64</f>
        <v>735</v>
      </c>
      <c r="E50" s="49">
        <f t="shared" si="2"/>
        <v>3276</v>
      </c>
      <c r="F50" s="49">
        <f t="shared" si="3"/>
        <v>948</v>
      </c>
      <c r="G50" s="50">
        <f t="shared" si="4"/>
        <v>1645</v>
      </c>
      <c r="H50" s="50">
        <f t="shared" si="5"/>
        <v>1745</v>
      </c>
      <c r="I50" s="51">
        <f t="shared" si="8"/>
        <v>1.02825E-5</v>
      </c>
      <c r="J50" s="292"/>
      <c r="K50" s="31"/>
      <c r="M50" s="3"/>
      <c r="N50" s="3"/>
      <c r="BO50" s="12"/>
      <c r="BV50" s="137">
        <f t="shared" si="6"/>
        <v>1028.25</v>
      </c>
    </row>
    <row r="51" spans="1:74" s="17" customFormat="1" ht="15" customHeight="1" x14ac:dyDescent="0.25">
      <c r="A51" s="46">
        <f>'AFORO-Boy.-Calle 43'!C65</f>
        <v>1700</v>
      </c>
      <c r="B51" s="47">
        <f>'AFORO-Boy.-Calle 43'!D65</f>
        <v>1715</v>
      </c>
      <c r="C51" s="48">
        <f>'AFORO-Boy.-Calle 43'!F65</f>
        <v>1</v>
      </c>
      <c r="D51" s="48">
        <f>'AFORO-Boy.-Calle 43'!P65</f>
        <v>813</v>
      </c>
      <c r="E51" s="49">
        <f t="shared" si="2"/>
        <v>3379</v>
      </c>
      <c r="F51" s="49">
        <f t="shared" si="3"/>
        <v>948</v>
      </c>
      <c r="G51" s="50">
        <f t="shared" si="4"/>
        <v>1700</v>
      </c>
      <c r="H51" s="50">
        <f t="shared" si="5"/>
        <v>1800</v>
      </c>
      <c r="I51" s="51">
        <f t="shared" si="8"/>
        <v>1.02825E-5</v>
      </c>
      <c r="J51" s="292"/>
      <c r="K51" s="31"/>
      <c r="M51" s="3"/>
      <c r="N51" s="3"/>
      <c r="BO51" s="12"/>
      <c r="BV51" s="137">
        <f t="shared" si="6"/>
        <v>1028.25</v>
      </c>
    </row>
    <row r="52" spans="1:74" s="17" customFormat="1" ht="15" customHeight="1" x14ac:dyDescent="0.25">
      <c r="A52" s="46">
        <f>'AFORO-Boy.-Calle 43'!C66</f>
        <v>1715</v>
      </c>
      <c r="B52" s="47">
        <f>'AFORO-Boy.-Calle 43'!D66</f>
        <v>1730</v>
      </c>
      <c r="C52" s="48">
        <f>'AFORO-Boy.-Calle 43'!F66</f>
        <v>1</v>
      </c>
      <c r="D52" s="48">
        <f>'AFORO-Boy.-Calle 43'!P66</f>
        <v>780</v>
      </c>
      <c r="E52" s="49">
        <f t="shared" si="2"/>
        <v>3639</v>
      </c>
      <c r="F52" s="49">
        <f t="shared" si="3"/>
        <v>1073</v>
      </c>
      <c r="G52" s="50">
        <f t="shared" si="4"/>
        <v>1715</v>
      </c>
      <c r="H52" s="50">
        <f t="shared" si="5"/>
        <v>1815</v>
      </c>
      <c r="I52" s="51">
        <f t="shared" si="8"/>
        <v>1.02825E-5</v>
      </c>
      <c r="J52" s="292"/>
      <c r="K52" s="31"/>
      <c r="M52" s="3"/>
      <c r="N52" s="3"/>
      <c r="BO52" s="12"/>
      <c r="BV52" s="137">
        <f t="shared" si="6"/>
        <v>1028.25</v>
      </c>
    </row>
    <row r="53" spans="1:74" s="17" customFormat="1" ht="15" customHeight="1" x14ac:dyDescent="0.25">
      <c r="A53" s="46">
        <f>'AFORO-Boy.-Calle 43'!C67</f>
        <v>1730</v>
      </c>
      <c r="B53" s="47">
        <f>'AFORO-Boy.-Calle 43'!D67</f>
        <v>1745</v>
      </c>
      <c r="C53" s="48">
        <f>'AFORO-Boy.-Calle 43'!F67</f>
        <v>1</v>
      </c>
      <c r="D53" s="48">
        <f>'AFORO-Boy.-Calle 43'!P67</f>
        <v>948</v>
      </c>
      <c r="E53" s="49">
        <f t="shared" si="2"/>
        <v>3945</v>
      </c>
      <c r="F53" s="49">
        <f t="shared" si="3"/>
        <v>1086</v>
      </c>
      <c r="G53" s="50">
        <f t="shared" si="4"/>
        <v>1730</v>
      </c>
      <c r="H53" s="50">
        <f t="shared" si="5"/>
        <v>1830</v>
      </c>
      <c r="I53" s="51">
        <f t="shared" si="8"/>
        <v>1.02825E-5</v>
      </c>
      <c r="J53" s="292"/>
      <c r="K53" s="31"/>
      <c r="M53" s="3"/>
      <c r="N53" s="3"/>
      <c r="BO53" s="12"/>
      <c r="BV53" s="137">
        <f t="shared" si="6"/>
        <v>1028.25</v>
      </c>
    </row>
    <row r="54" spans="1:74" s="17" customFormat="1" ht="15" customHeight="1" x14ac:dyDescent="0.25">
      <c r="A54" s="46">
        <f>'AFORO-Boy.-Calle 43'!C68</f>
        <v>1745</v>
      </c>
      <c r="B54" s="47">
        <f>'AFORO-Boy.-Calle 43'!D68</f>
        <v>1800</v>
      </c>
      <c r="C54" s="48">
        <f>'AFORO-Boy.-Calle 43'!F68</f>
        <v>1</v>
      </c>
      <c r="D54" s="48">
        <f>'AFORO-Boy.-Calle 43'!P68</f>
        <v>838</v>
      </c>
      <c r="E54" s="49">
        <f t="shared" si="2"/>
        <v>4071</v>
      </c>
      <c r="F54" s="49">
        <f t="shared" si="3"/>
        <v>1086</v>
      </c>
      <c r="G54" s="50">
        <f t="shared" si="4"/>
        <v>1745</v>
      </c>
      <c r="H54" s="50">
        <f t="shared" si="5"/>
        <v>1845</v>
      </c>
      <c r="I54" s="51">
        <f t="shared" si="8"/>
        <v>1.02825E-5</v>
      </c>
      <c r="J54" s="292"/>
      <c r="K54" s="31"/>
      <c r="M54" s="3"/>
      <c r="N54" s="3"/>
      <c r="BO54" s="12"/>
      <c r="BV54" s="137">
        <f t="shared" si="6"/>
        <v>1028.25</v>
      </c>
    </row>
    <row r="55" spans="1:74" s="17" customFormat="1" ht="15" customHeight="1" x14ac:dyDescent="0.25">
      <c r="A55" s="46">
        <f>'AFORO-Boy.-Calle 43'!C69</f>
        <v>1800</v>
      </c>
      <c r="B55" s="47">
        <f>'AFORO-Boy.-Calle 43'!D69</f>
        <v>1815</v>
      </c>
      <c r="C55" s="48">
        <f>'AFORO-Boy.-Calle 43'!F69</f>
        <v>1</v>
      </c>
      <c r="D55" s="48">
        <f>'AFORO-Boy.-Calle 43'!P69</f>
        <v>1073</v>
      </c>
      <c r="E55" s="49">
        <f t="shared" si="2"/>
        <v>4113</v>
      </c>
      <c r="F55" s="49">
        <f t="shared" si="3"/>
        <v>1086</v>
      </c>
      <c r="G55" s="50">
        <f t="shared" si="4"/>
        <v>1800</v>
      </c>
      <c r="H55" s="50">
        <f t="shared" si="5"/>
        <v>1900</v>
      </c>
      <c r="I55" s="51">
        <f t="shared" si="8"/>
        <v>0.94682320441988954</v>
      </c>
      <c r="J55" s="292"/>
      <c r="K55" s="31"/>
      <c r="M55" s="3"/>
      <c r="N55" s="3"/>
      <c r="BO55" s="12"/>
      <c r="BV55" s="137">
        <f t="shared" si="6"/>
        <v>1028.25</v>
      </c>
    </row>
    <row r="56" spans="1:74" s="17" customFormat="1" ht="15" customHeight="1" x14ac:dyDescent="0.25">
      <c r="A56" s="46">
        <f>'AFORO-Boy.-Calle 43'!C70</f>
        <v>1815</v>
      </c>
      <c r="B56" s="47">
        <f>'AFORO-Boy.-Calle 43'!D70</f>
        <v>1830</v>
      </c>
      <c r="C56" s="48">
        <f>'AFORO-Boy.-Calle 43'!F70</f>
        <v>1</v>
      </c>
      <c r="D56" s="48">
        <f>'AFORO-Boy.-Calle 43'!P70</f>
        <v>1086</v>
      </c>
      <c r="E56" s="49">
        <f t="shared" si="2"/>
        <v>3874</v>
      </c>
      <c r="F56" s="49">
        <f t="shared" si="3"/>
        <v>1086</v>
      </c>
      <c r="G56" s="50">
        <f t="shared" si="4"/>
        <v>1815</v>
      </c>
      <c r="H56" s="50">
        <f t="shared" si="5"/>
        <v>1915</v>
      </c>
      <c r="I56" s="51">
        <f t="shared" si="8"/>
        <v>1.02825E-5</v>
      </c>
      <c r="J56" s="292"/>
      <c r="K56" s="31"/>
      <c r="M56" s="3"/>
      <c r="N56" s="3"/>
      <c r="BO56" s="12"/>
      <c r="BV56" s="137">
        <f t="shared" si="6"/>
        <v>1028.25</v>
      </c>
    </row>
    <row r="57" spans="1:74" s="17" customFormat="1" ht="15" customHeight="1" x14ac:dyDescent="0.25">
      <c r="A57" s="46">
        <f>'AFORO-Boy.-Calle 43'!C71</f>
        <v>1830</v>
      </c>
      <c r="B57" s="47">
        <f>'AFORO-Boy.-Calle 43'!D71</f>
        <v>1845</v>
      </c>
      <c r="C57" s="48">
        <f>'AFORO-Boy.-Calle 43'!F71</f>
        <v>1</v>
      </c>
      <c r="D57" s="48">
        <f>'AFORO-Boy.-Calle 43'!P71</f>
        <v>1074</v>
      </c>
      <c r="E57" s="49">
        <f t="shared" si="2"/>
        <v>3560</v>
      </c>
      <c r="F57" s="49">
        <f t="shared" si="3"/>
        <v>1074</v>
      </c>
      <c r="G57" s="50">
        <f t="shared" si="4"/>
        <v>1830</v>
      </c>
      <c r="H57" s="50">
        <f t="shared" si="5"/>
        <v>1930</v>
      </c>
      <c r="I57" s="51">
        <f t="shared" si="8"/>
        <v>1.02825E-5</v>
      </c>
      <c r="J57" s="292"/>
      <c r="K57" s="31"/>
      <c r="M57" s="3"/>
      <c r="N57" s="3"/>
      <c r="BO57" s="12"/>
      <c r="BV57" s="137">
        <f t="shared" si="6"/>
        <v>1028.25</v>
      </c>
    </row>
    <row r="58" spans="1:74" s="17" customFormat="1" ht="15" customHeight="1" x14ac:dyDescent="0.25">
      <c r="A58" s="46">
        <f>'AFORO-Boy.-Calle 43'!C72</f>
        <v>1845</v>
      </c>
      <c r="B58" s="47">
        <f>'AFORO-Boy.-Calle 43'!D72</f>
        <v>1900</v>
      </c>
      <c r="C58" s="48">
        <f>'AFORO-Boy.-Calle 43'!F72</f>
        <v>1</v>
      </c>
      <c r="D58" s="48">
        <f>'AFORO-Boy.-Calle 43'!P72</f>
        <v>880</v>
      </c>
      <c r="E58" s="49">
        <f t="shared" si="2"/>
        <v>3374</v>
      </c>
      <c r="F58" s="49">
        <f t="shared" si="3"/>
        <v>888</v>
      </c>
      <c r="G58" s="50">
        <f t="shared" si="4"/>
        <v>1845</v>
      </c>
      <c r="H58" s="50">
        <f t="shared" si="5"/>
        <v>1945</v>
      </c>
      <c r="I58" s="51">
        <f t="shared" si="8"/>
        <v>1.02825E-5</v>
      </c>
      <c r="J58" s="292"/>
      <c r="K58" s="31"/>
      <c r="M58" s="3"/>
      <c r="N58" s="3"/>
      <c r="BO58" s="12"/>
      <c r="BV58" s="137">
        <f t="shared" si="6"/>
        <v>1028.25</v>
      </c>
    </row>
    <row r="59" spans="1:74" s="17" customFormat="1" ht="15" customHeight="1" x14ac:dyDescent="0.25">
      <c r="A59" s="46">
        <f>'AFORO-Boy.-Calle 43'!C73</f>
        <v>1900</v>
      </c>
      <c r="B59" s="47">
        <f>'AFORO-Boy.-Calle 43'!D73</f>
        <v>1915</v>
      </c>
      <c r="C59" s="48">
        <f>'AFORO-Boy.-Calle 43'!F73</f>
        <v>1</v>
      </c>
      <c r="D59" s="48">
        <f>'AFORO-Boy.-Calle 43'!P73</f>
        <v>834</v>
      </c>
      <c r="E59" s="49">
        <f t="shared" si="2"/>
        <v>3276</v>
      </c>
      <c r="F59" s="49">
        <f t="shared" si="3"/>
        <v>888</v>
      </c>
      <c r="G59" s="50">
        <f t="shared" si="4"/>
        <v>1900</v>
      </c>
      <c r="H59" s="50">
        <f t="shared" si="5"/>
        <v>2000</v>
      </c>
      <c r="I59" s="51">
        <f t="shared" si="8"/>
        <v>1.02825E-5</v>
      </c>
      <c r="J59" s="293"/>
      <c r="K59" s="31"/>
      <c r="M59" s="3"/>
      <c r="N59" s="3"/>
      <c r="BO59" s="12"/>
      <c r="BV59" s="137">
        <f t="shared" si="6"/>
        <v>1028.25</v>
      </c>
    </row>
    <row r="60" spans="1:74" s="17" customFormat="1" ht="15" customHeight="1" x14ac:dyDescent="0.25">
      <c r="A60" s="46">
        <f>'AFORO-Boy.-Calle 43'!C74</f>
        <v>1915</v>
      </c>
      <c r="B60" s="47">
        <f>'AFORO-Boy.-Calle 43'!D74</f>
        <v>1930</v>
      </c>
      <c r="C60" s="48">
        <f>'AFORO-Boy.-Calle 43'!F74</f>
        <v>1</v>
      </c>
      <c r="D60" s="48">
        <f>'AFORO-Boy.-Calle 43'!P74</f>
        <v>772</v>
      </c>
      <c r="E60" s="294"/>
      <c r="F60" s="295"/>
      <c r="G60" s="295"/>
      <c r="H60" s="295"/>
      <c r="I60" s="295"/>
      <c r="J60" s="296"/>
      <c r="M60" s="3"/>
      <c r="N60" s="3"/>
      <c r="BO60" s="12"/>
      <c r="BV60" s="268"/>
    </row>
    <row r="61" spans="1:74" s="17" customFormat="1" ht="15" customHeight="1" x14ac:dyDescent="0.25">
      <c r="A61" s="46">
        <f>'AFORO-Boy.-Calle 43'!C75</f>
        <v>1930</v>
      </c>
      <c r="B61" s="47">
        <f>'AFORO-Boy.-Calle 43'!D75</f>
        <v>1945</v>
      </c>
      <c r="C61" s="48">
        <f>'AFORO-Boy.-Calle 43'!F75</f>
        <v>1</v>
      </c>
      <c r="D61" s="48">
        <f>'AFORO-Boy.-Calle 43'!P75</f>
        <v>888</v>
      </c>
      <c r="E61" s="297"/>
      <c r="F61" s="298"/>
      <c r="G61" s="298"/>
      <c r="H61" s="298"/>
      <c r="I61" s="298"/>
      <c r="J61" s="299"/>
      <c r="M61" s="3"/>
      <c r="N61" s="3"/>
      <c r="BO61" s="12"/>
      <c r="BV61" s="268"/>
    </row>
    <row r="62" spans="1:74" s="17" customFormat="1" ht="15" customHeight="1" x14ac:dyDescent="0.25">
      <c r="A62" s="46">
        <f>'AFORO-Boy.-Calle 43'!C76</f>
        <v>1945</v>
      </c>
      <c r="B62" s="47">
        <f>'AFORO-Boy.-Calle 43'!D76</f>
        <v>2000</v>
      </c>
      <c r="C62" s="48">
        <f>'AFORO-Boy.-Calle 43'!F76</f>
        <v>1</v>
      </c>
      <c r="D62" s="48">
        <f>'AFORO-Boy.-Calle 43'!P76</f>
        <v>782</v>
      </c>
      <c r="E62" s="300"/>
      <c r="F62" s="301"/>
      <c r="G62" s="301"/>
      <c r="H62" s="301"/>
      <c r="I62" s="301"/>
      <c r="J62" s="302"/>
      <c r="M62" s="3"/>
      <c r="N62" s="3"/>
      <c r="BO62" s="12"/>
      <c r="BV62" s="268"/>
    </row>
    <row r="63" spans="1:74" s="31" customFormat="1" ht="15" customHeight="1" x14ac:dyDescent="0.25">
      <c r="A63" s="52">
        <f>'AFORO-Boy.-Calle 43'!C77</f>
        <v>500</v>
      </c>
      <c r="B63" s="53">
        <f>'AFORO-Boy.-Calle 43'!D77</f>
        <v>515</v>
      </c>
      <c r="C63" s="134" t="str">
        <f>'AFORO-Boy.-Calle 43'!F77</f>
        <v>1B</v>
      </c>
      <c r="D63" s="54">
        <f>'AFORO-Boy.-Calle 43'!P77</f>
        <v>0</v>
      </c>
      <c r="E63" s="55">
        <f t="shared" ref="E63:E66" si="9">SUM(D63:D66)</f>
        <v>0</v>
      </c>
      <c r="F63" s="55">
        <f t="shared" ref="F63:F66" si="10">IF(SUM(D63:D66)=E63,MAX(D63:D66)," ")</f>
        <v>0</v>
      </c>
      <c r="G63" s="56">
        <f t="shared" ref="G63:G66" si="11">IF(E63=SUM(D63:D66),A63)</f>
        <v>500</v>
      </c>
      <c r="H63" s="56">
        <f t="shared" ref="H63:H66" si="12">IF(E63=SUM(D63:D66),B66)</f>
        <v>600</v>
      </c>
      <c r="I63" s="57">
        <f t="shared" ref="I63:I66" si="13">MAX($E$67:$E$119)/(4*(IF(E63=MAX($E$67:$E$119),F63,100000000)))</f>
        <v>2.3524999999999999E-6</v>
      </c>
      <c r="J63" s="306">
        <f>MAX($E$63:$E$119)/4</f>
        <v>235.25</v>
      </c>
      <c r="M63" s="3"/>
      <c r="N63" s="3"/>
      <c r="BO63" s="12"/>
      <c r="BV63" s="138">
        <f>MAX($E$63:$E$119)/4</f>
        <v>235.25</v>
      </c>
    </row>
    <row r="64" spans="1:74" s="31" customFormat="1" ht="15" customHeight="1" x14ac:dyDescent="0.25">
      <c r="A64" s="52">
        <f>'AFORO-Boy.-Calle 43'!C78</f>
        <v>515</v>
      </c>
      <c r="B64" s="53">
        <f>'AFORO-Boy.-Calle 43'!D78</f>
        <v>530</v>
      </c>
      <c r="C64" s="54" t="str">
        <f>'AFORO-Boy.-Calle 43'!F78</f>
        <v>1B</v>
      </c>
      <c r="D64" s="54">
        <f>'AFORO-Boy.-Calle 43'!P78</f>
        <v>0</v>
      </c>
      <c r="E64" s="55">
        <f t="shared" si="9"/>
        <v>148</v>
      </c>
      <c r="F64" s="55">
        <f t="shared" si="10"/>
        <v>148</v>
      </c>
      <c r="G64" s="56">
        <f t="shared" si="11"/>
        <v>515</v>
      </c>
      <c r="H64" s="56">
        <f t="shared" si="12"/>
        <v>615</v>
      </c>
      <c r="I64" s="57">
        <f t="shared" si="13"/>
        <v>2.3524999999999999E-6</v>
      </c>
      <c r="J64" s="307"/>
      <c r="M64" s="3"/>
      <c r="N64" s="3"/>
      <c r="BO64" s="12"/>
      <c r="BV64" s="138">
        <f t="shared" ref="BV64:BV66" si="14">MAX($E$67:$E$119)/4</f>
        <v>235.25</v>
      </c>
    </row>
    <row r="65" spans="1:74" s="31" customFormat="1" ht="15" customHeight="1" x14ac:dyDescent="0.25">
      <c r="A65" s="52">
        <f>'AFORO-Boy.-Calle 43'!C79</f>
        <v>530</v>
      </c>
      <c r="B65" s="53">
        <f>'AFORO-Boy.-Calle 43'!D79</f>
        <v>545</v>
      </c>
      <c r="C65" s="54" t="str">
        <f>'AFORO-Boy.-Calle 43'!F79</f>
        <v>1B</v>
      </c>
      <c r="D65" s="54">
        <f>'AFORO-Boy.-Calle 43'!P79</f>
        <v>0</v>
      </c>
      <c r="E65" s="55">
        <f t="shared" si="9"/>
        <v>297</v>
      </c>
      <c r="F65" s="55">
        <f t="shared" si="10"/>
        <v>149</v>
      </c>
      <c r="G65" s="56">
        <f t="shared" si="11"/>
        <v>530</v>
      </c>
      <c r="H65" s="56">
        <f t="shared" si="12"/>
        <v>630</v>
      </c>
      <c r="I65" s="57">
        <f t="shared" si="13"/>
        <v>2.3524999999999999E-6</v>
      </c>
      <c r="J65" s="307"/>
      <c r="M65" s="3"/>
      <c r="N65" s="3"/>
      <c r="BO65" s="12"/>
      <c r="BV65" s="138">
        <f t="shared" si="14"/>
        <v>235.25</v>
      </c>
    </row>
    <row r="66" spans="1:74" s="31" customFormat="1" ht="15" customHeight="1" x14ac:dyDescent="0.25">
      <c r="A66" s="52">
        <f>'AFORO-Boy.-Calle 43'!C80</f>
        <v>545</v>
      </c>
      <c r="B66" s="53">
        <f>'AFORO-Boy.-Calle 43'!D80</f>
        <v>600</v>
      </c>
      <c r="C66" s="54" t="str">
        <f>'AFORO-Boy.-Calle 43'!F80</f>
        <v>1B</v>
      </c>
      <c r="D66" s="54">
        <f>'AFORO-Boy.-Calle 43'!P80</f>
        <v>0</v>
      </c>
      <c r="E66" s="55">
        <f t="shared" si="9"/>
        <v>449</v>
      </c>
      <c r="F66" s="55">
        <f t="shared" si="10"/>
        <v>152</v>
      </c>
      <c r="G66" s="56">
        <f t="shared" si="11"/>
        <v>545</v>
      </c>
      <c r="H66" s="56">
        <f t="shared" si="12"/>
        <v>645</v>
      </c>
      <c r="I66" s="57">
        <f t="shared" si="13"/>
        <v>2.3524999999999999E-6</v>
      </c>
      <c r="J66" s="307"/>
      <c r="M66" s="3"/>
      <c r="N66" s="3"/>
      <c r="BO66" s="12"/>
      <c r="BV66" s="138">
        <f t="shared" si="14"/>
        <v>235.25</v>
      </c>
    </row>
    <row r="67" spans="1:74" s="7" customFormat="1" ht="15" customHeight="1" x14ac:dyDescent="0.25">
      <c r="A67" s="52">
        <f>'AFORO-Boy.-Calle 43'!C81</f>
        <v>600</v>
      </c>
      <c r="B67" s="53">
        <f>'AFORO-Boy.-Calle 43'!D81</f>
        <v>615</v>
      </c>
      <c r="C67" s="54" t="str">
        <f>'AFORO-Boy.-Calle 43'!F81</f>
        <v>1B</v>
      </c>
      <c r="D67" s="54">
        <f>'AFORO-Boy.-Calle 43'!P81</f>
        <v>148</v>
      </c>
      <c r="E67" s="55">
        <f>SUM(D67:D70)</f>
        <v>597</v>
      </c>
      <c r="F67" s="55">
        <f>IF(SUM(D67:D70)=E67,MAX(D67:D70)," ")</f>
        <v>152</v>
      </c>
      <c r="G67" s="56">
        <f>IF(E67=SUM(D67:D70),A67)</f>
        <v>600</v>
      </c>
      <c r="H67" s="56">
        <f t="shared" ref="H67:H119" si="15">IF(E67=SUM(D67:D70),B70)</f>
        <v>700</v>
      </c>
      <c r="I67" s="57">
        <f>MAX($E$67:$E$119)/(4*(IF(E67=MAX($E$67:$E$119),F67,100000000)))</f>
        <v>2.3524999999999999E-6</v>
      </c>
      <c r="J67" s="307"/>
      <c r="BO67" s="21"/>
      <c r="BV67" s="138">
        <f>MAX($E$67:$E$119)/4</f>
        <v>235.25</v>
      </c>
    </row>
    <row r="68" spans="1:74" s="7" customFormat="1" ht="15" customHeight="1" x14ac:dyDescent="0.25">
      <c r="A68" s="52">
        <f>'AFORO-Boy.-Calle 43'!C82</f>
        <v>615</v>
      </c>
      <c r="B68" s="53">
        <f>'AFORO-Boy.-Calle 43'!D82</f>
        <v>630</v>
      </c>
      <c r="C68" s="54" t="str">
        <f>'AFORO-Boy.-Calle 43'!F82</f>
        <v>1B</v>
      </c>
      <c r="D68" s="54">
        <f>'AFORO-Boy.-Calle 43'!P82</f>
        <v>149</v>
      </c>
      <c r="E68" s="55">
        <f t="shared" ref="E68:E118" si="16">SUM(D68:D71)</f>
        <v>599</v>
      </c>
      <c r="F68" s="55">
        <f t="shared" ref="F68:F191" si="17">IF(SUM(D68:D71)=E68,MAX(D68:D71)," ")</f>
        <v>152</v>
      </c>
      <c r="G68" s="56">
        <f t="shared" ref="G68:G119" si="18">IF(E68=SUM(D68:D71),A68)</f>
        <v>615</v>
      </c>
      <c r="H68" s="56">
        <f t="shared" si="15"/>
        <v>715</v>
      </c>
      <c r="I68" s="57">
        <f t="shared" ref="I68:I119" si="19">MAX($E$67:$E$119)/(4*(IF(E68=MAX($E$67:$E$119),F68,100000000)))</f>
        <v>2.3524999999999999E-6</v>
      </c>
      <c r="J68" s="307"/>
      <c r="BO68" s="21"/>
      <c r="BV68" s="138">
        <f t="shared" ref="BV68:BV119" si="20">MAX($E$67:$E$119)/4</f>
        <v>235.25</v>
      </c>
    </row>
    <row r="69" spans="1:74" s="7" customFormat="1" ht="15" customHeight="1" x14ac:dyDescent="0.25">
      <c r="A69" s="52">
        <f>'AFORO-Boy.-Calle 43'!C83</f>
        <v>630</v>
      </c>
      <c r="B69" s="53">
        <f>'AFORO-Boy.-Calle 43'!D83</f>
        <v>645</v>
      </c>
      <c r="C69" s="54" t="str">
        <f>'AFORO-Boy.-Calle 43'!F83</f>
        <v>1B</v>
      </c>
      <c r="D69" s="54">
        <f>'AFORO-Boy.-Calle 43'!P83</f>
        <v>152</v>
      </c>
      <c r="E69" s="55">
        <f t="shared" si="16"/>
        <v>613</v>
      </c>
      <c r="F69" s="55">
        <f t="shared" si="17"/>
        <v>163</v>
      </c>
      <c r="G69" s="56">
        <f t="shared" si="18"/>
        <v>630</v>
      </c>
      <c r="H69" s="56">
        <f t="shared" si="15"/>
        <v>730</v>
      </c>
      <c r="I69" s="57">
        <f t="shared" si="19"/>
        <v>2.3524999999999999E-6</v>
      </c>
      <c r="J69" s="307"/>
      <c r="BO69" s="21"/>
      <c r="BV69" s="138">
        <f t="shared" si="20"/>
        <v>235.25</v>
      </c>
    </row>
    <row r="70" spans="1:74" s="7" customFormat="1" ht="15" customHeight="1" x14ac:dyDescent="0.25">
      <c r="A70" s="52">
        <f>'AFORO-Boy.-Calle 43'!C84</f>
        <v>645</v>
      </c>
      <c r="B70" s="53">
        <f>'AFORO-Boy.-Calle 43'!D84</f>
        <v>700</v>
      </c>
      <c r="C70" s="54" t="str">
        <f>'AFORO-Boy.-Calle 43'!F84</f>
        <v>1B</v>
      </c>
      <c r="D70" s="54">
        <f>'AFORO-Boy.-Calle 43'!P84</f>
        <v>148</v>
      </c>
      <c r="E70" s="55">
        <f t="shared" si="16"/>
        <v>633</v>
      </c>
      <c r="F70" s="55">
        <f t="shared" si="17"/>
        <v>172</v>
      </c>
      <c r="G70" s="56">
        <f t="shared" si="18"/>
        <v>645</v>
      </c>
      <c r="H70" s="56">
        <f t="shared" si="15"/>
        <v>745</v>
      </c>
      <c r="I70" s="57">
        <f t="shared" si="19"/>
        <v>2.3524999999999999E-6</v>
      </c>
      <c r="J70" s="307"/>
      <c r="BO70" s="21"/>
      <c r="BV70" s="138">
        <f t="shared" si="20"/>
        <v>235.25</v>
      </c>
    </row>
    <row r="71" spans="1:74" s="7" customFormat="1" ht="15" customHeight="1" x14ac:dyDescent="0.25">
      <c r="A71" s="52">
        <f>'AFORO-Boy.-Calle 43'!C85</f>
        <v>700</v>
      </c>
      <c r="B71" s="53">
        <f>'AFORO-Boy.-Calle 43'!D85</f>
        <v>715</v>
      </c>
      <c r="C71" s="54" t="str">
        <f>'AFORO-Boy.-Calle 43'!F85</f>
        <v>1B</v>
      </c>
      <c r="D71" s="54">
        <f>'AFORO-Boy.-Calle 43'!P85</f>
        <v>150</v>
      </c>
      <c r="E71" s="55">
        <f t="shared" si="16"/>
        <v>671</v>
      </c>
      <c r="F71" s="55">
        <f t="shared" si="17"/>
        <v>186</v>
      </c>
      <c r="G71" s="56">
        <f t="shared" si="18"/>
        <v>700</v>
      </c>
      <c r="H71" s="56">
        <f t="shared" si="15"/>
        <v>800</v>
      </c>
      <c r="I71" s="57">
        <f t="shared" si="19"/>
        <v>2.3524999999999999E-6</v>
      </c>
      <c r="J71" s="307"/>
      <c r="BO71" s="21"/>
      <c r="BV71" s="138">
        <f t="shared" si="20"/>
        <v>235.25</v>
      </c>
    </row>
    <row r="72" spans="1:74" s="7" customFormat="1" ht="15" customHeight="1" x14ac:dyDescent="0.25">
      <c r="A72" s="52">
        <f>'AFORO-Boy.-Calle 43'!C86</f>
        <v>715</v>
      </c>
      <c r="B72" s="53">
        <f>'AFORO-Boy.-Calle 43'!D86</f>
        <v>730</v>
      </c>
      <c r="C72" s="54" t="str">
        <f>'AFORO-Boy.-Calle 43'!F86</f>
        <v>1B</v>
      </c>
      <c r="D72" s="54">
        <f>'AFORO-Boy.-Calle 43'!P86</f>
        <v>163</v>
      </c>
      <c r="E72" s="55">
        <f t="shared" si="16"/>
        <v>726</v>
      </c>
      <c r="F72" s="55">
        <f t="shared" si="17"/>
        <v>205</v>
      </c>
      <c r="G72" s="56">
        <f t="shared" si="18"/>
        <v>715</v>
      </c>
      <c r="H72" s="56">
        <f t="shared" si="15"/>
        <v>815</v>
      </c>
      <c r="I72" s="57">
        <f t="shared" si="19"/>
        <v>2.3524999999999999E-6</v>
      </c>
      <c r="J72" s="307"/>
      <c r="BO72" s="21"/>
      <c r="BV72" s="138">
        <f t="shared" si="20"/>
        <v>235.25</v>
      </c>
    </row>
    <row r="73" spans="1:74" s="7" customFormat="1" ht="15" customHeight="1" x14ac:dyDescent="0.25">
      <c r="A73" s="52">
        <f>'AFORO-Boy.-Calle 43'!C87</f>
        <v>730</v>
      </c>
      <c r="B73" s="53">
        <f>'AFORO-Boy.-Calle 43'!D87</f>
        <v>745</v>
      </c>
      <c r="C73" s="54" t="str">
        <f>'AFORO-Boy.-Calle 43'!F87</f>
        <v>1B</v>
      </c>
      <c r="D73" s="54">
        <f>'AFORO-Boy.-Calle 43'!P87</f>
        <v>172</v>
      </c>
      <c r="E73" s="55">
        <f t="shared" si="16"/>
        <v>793</v>
      </c>
      <c r="F73" s="55">
        <f t="shared" si="17"/>
        <v>230</v>
      </c>
      <c r="G73" s="56">
        <f t="shared" si="18"/>
        <v>730</v>
      </c>
      <c r="H73" s="56">
        <f t="shared" si="15"/>
        <v>830</v>
      </c>
      <c r="I73" s="57">
        <f t="shared" si="19"/>
        <v>2.3524999999999999E-6</v>
      </c>
      <c r="J73" s="307"/>
      <c r="BO73" s="21"/>
      <c r="BV73" s="138">
        <f t="shared" si="20"/>
        <v>235.25</v>
      </c>
    </row>
    <row r="74" spans="1:74" s="7" customFormat="1" ht="15" customHeight="1" x14ac:dyDescent="0.25">
      <c r="A74" s="52">
        <f>'AFORO-Boy.-Calle 43'!C88</f>
        <v>745</v>
      </c>
      <c r="B74" s="53">
        <f>'AFORO-Boy.-Calle 43'!D88</f>
        <v>800</v>
      </c>
      <c r="C74" s="54" t="str">
        <f>'AFORO-Boy.-Calle 43'!F88</f>
        <v>1B</v>
      </c>
      <c r="D74" s="54">
        <f>'AFORO-Boy.-Calle 43'!P88</f>
        <v>186</v>
      </c>
      <c r="E74" s="55">
        <f t="shared" si="16"/>
        <v>862</v>
      </c>
      <c r="F74" s="55">
        <f t="shared" si="17"/>
        <v>241</v>
      </c>
      <c r="G74" s="56">
        <f t="shared" si="18"/>
        <v>745</v>
      </c>
      <c r="H74" s="56">
        <f t="shared" si="15"/>
        <v>845</v>
      </c>
      <c r="I74" s="57">
        <f t="shared" si="19"/>
        <v>2.3524999999999999E-6</v>
      </c>
      <c r="J74" s="307"/>
      <c r="BO74" s="21"/>
      <c r="BV74" s="138">
        <f t="shared" si="20"/>
        <v>235.25</v>
      </c>
    </row>
    <row r="75" spans="1:74" s="7" customFormat="1" ht="15" customHeight="1" x14ac:dyDescent="0.25">
      <c r="A75" s="52">
        <f>'AFORO-Boy.-Calle 43'!C89</f>
        <v>800</v>
      </c>
      <c r="B75" s="53">
        <f>'AFORO-Boy.-Calle 43'!D89</f>
        <v>815</v>
      </c>
      <c r="C75" s="54" t="str">
        <f>'AFORO-Boy.-Calle 43'!F89</f>
        <v>1B</v>
      </c>
      <c r="D75" s="54">
        <f>'AFORO-Boy.-Calle 43'!P89</f>
        <v>205</v>
      </c>
      <c r="E75" s="55">
        <f t="shared" si="16"/>
        <v>893</v>
      </c>
      <c r="F75" s="55">
        <f t="shared" si="17"/>
        <v>241</v>
      </c>
      <c r="G75" s="56">
        <f t="shared" si="18"/>
        <v>800</v>
      </c>
      <c r="H75" s="56">
        <f t="shared" si="15"/>
        <v>900</v>
      </c>
      <c r="I75" s="57">
        <f t="shared" si="19"/>
        <v>2.3524999999999999E-6</v>
      </c>
      <c r="J75" s="307"/>
      <c r="BO75" s="21"/>
      <c r="BV75" s="138">
        <f t="shared" si="20"/>
        <v>235.25</v>
      </c>
    </row>
    <row r="76" spans="1:74" s="7" customFormat="1" ht="15" customHeight="1" x14ac:dyDescent="0.25">
      <c r="A76" s="52">
        <f>'AFORO-Boy.-Calle 43'!C90</f>
        <v>815</v>
      </c>
      <c r="B76" s="53">
        <f>'AFORO-Boy.-Calle 43'!D90</f>
        <v>830</v>
      </c>
      <c r="C76" s="54" t="str">
        <f>'AFORO-Boy.-Calle 43'!F90</f>
        <v>1B</v>
      </c>
      <c r="D76" s="54">
        <f>'AFORO-Boy.-Calle 43'!P90</f>
        <v>230</v>
      </c>
      <c r="E76" s="55">
        <f t="shared" si="16"/>
        <v>867</v>
      </c>
      <c r="F76" s="55">
        <f t="shared" si="17"/>
        <v>241</v>
      </c>
      <c r="G76" s="56">
        <f t="shared" si="18"/>
        <v>815</v>
      </c>
      <c r="H76" s="56">
        <f t="shared" si="15"/>
        <v>915</v>
      </c>
      <c r="I76" s="57">
        <f t="shared" si="19"/>
        <v>2.3524999999999999E-6</v>
      </c>
      <c r="J76" s="307"/>
      <c r="BO76" s="21"/>
      <c r="BV76" s="138">
        <f t="shared" si="20"/>
        <v>235.25</v>
      </c>
    </row>
    <row r="77" spans="1:74" s="7" customFormat="1" ht="15" customHeight="1" x14ac:dyDescent="0.25">
      <c r="A77" s="52">
        <f>'AFORO-Boy.-Calle 43'!C91</f>
        <v>830</v>
      </c>
      <c r="B77" s="53">
        <f>'AFORO-Boy.-Calle 43'!D91</f>
        <v>845</v>
      </c>
      <c r="C77" s="54" t="str">
        <f>'AFORO-Boy.-Calle 43'!F91</f>
        <v>1B</v>
      </c>
      <c r="D77" s="54">
        <f>'AFORO-Boy.-Calle 43'!P91</f>
        <v>241</v>
      </c>
      <c r="E77" s="55">
        <f t="shared" si="16"/>
        <v>814</v>
      </c>
      <c r="F77" s="55">
        <f t="shared" si="17"/>
        <v>241</v>
      </c>
      <c r="G77" s="56">
        <f t="shared" si="18"/>
        <v>830</v>
      </c>
      <c r="H77" s="56">
        <f t="shared" si="15"/>
        <v>930</v>
      </c>
      <c r="I77" s="57">
        <f t="shared" si="19"/>
        <v>2.3524999999999999E-6</v>
      </c>
      <c r="J77" s="307"/>
      <c r="BO77" s="21"/>
      <c r="BV77" s="138">
        <f t="shared" si="20"/>
        <v>235.25</v>
      </c>
    </row>
    <row r="78" spans="1:74" s="7" customFormat="1" ht="15" customHeight="1" x14ac:dyDescent="0.25">
      <c r="A78" s="52">
        <f>'AFORO-Boy.-Calle 43'!C92</f>
        <v>845</v>
      </c>
      <c r="B78" s="53">
        <f>'AFORO-Boy.-Calle 43'!D92</f>
        <v>900</v>
      </c>
      <c r="C78" s="54" t="str">
        <f>'AFORO-Boy.-Calle 43'!F92</f>
        <v>1B</v>
      </c>
      <c r="D78" s="54">
        <f>'AFORO-Boy.-Calle 43'!P92</f>
        <v>217</v>
      </c>
      <c r="E78" s="55">
        <f t="shared" si="16"/>
        <v>785</v>
      </c>
      <c r="F78" s="55">
        <f t="shared" si="17"/>
        <v>217</v>
      </c>
      <c r="G78" s="56">
        <f t="shared" si="18"/>
        <v>845</v>
      </c>
      <c r="H78" s="56">
        <f t="shared" si="15"/>
        <v>945</v>
      </c>
      <c r="I78" s="57">
        <f t="shared" si="19"/>
        <v>2.3524999999999999E-6</v>
      </c>
      <c r="J78" s="307"/>
      <c r="BO78" s="21"/>
      <c r="BV78" s="138">
        <f t="shared" si="20"/>
        <v>235.25</v>
      </c>
    </row>
    <row r="79" spans="1:74" s="7" customFormat="1" ht="15" customHeight="1" x14ac:dyDescent="0.25">
      <c r="A79" s="52">
        <f>'AFORO-Boy.-Calle 43'!C93</f>
        <v>900</v>
      </c>
      <c r="B79" s="53">
        <f>'AFORO-Boy.-Calle 43'!D93</f>
        <v>915</v>
      </c>
      <c r="C79" s="54" t="str">
        <f>'AFORO-Boy.-Calle 43'!F93</f>
        <v>1B</v>
      </c>
      <c r="D79" s="54">
        <f>'AFORO-Boy.-Calle 43'!P93</f>
        <v>179</v>
      </c>
      <c r="E79" s="55">
        <f t="shared" si="16"/>
        <v>730</v>
      </c>
      <c r="F79" s="55">
        <f t="shared" si="17"/>
        <v>212</v>
      </c>
      <c r="G79" s="56">
        <f t="shared" si="18"/>
        <v>900</v>
      </c>
      <c r="H79" s="56">
        <f t="shared" si="15"/>
        <v>1000</v>
      </c>
      <c r="I79" s="57">
        <f t="shared" si="19"/>
        <v>2.3524999999999999E-6</v>
      </c>
      <c r="J79" s="307"/>
      <c r="BO79" s="21"/>
      <c r="BV79" s="138">
        <f t="shared" si="20"/>
        <v>235.25</v>
      </c>
    </row>
    <row r="80" spans="1:74" s="7" customFormat="1" ht="15" customHeight="1" x14ac:dyDescent="0.25">
      <c r="A80" s="52">
        <f>'AFORO-Boy.-Calle 43'!C94</f>
        <v>915</v>
      </c>
      <c r="B80" s="53">
        <f>'AFORO-Boy.-Calle 43'!D94</f>
        <v>930</v>
      </c>
      <c r="C80" s="54" t="str">
        <f>'AFORO-Boy.-Calle 43'!F94</f>
        <v>1B</v>
      </c>
      <c r="D80" s="54">
        <f>'AFORO-Boy.-Calle 43'!P94</f>
        <v>177</v>
      </c>
      <c r="E80" s="55">
        <f t="shared" si="16"/>
        <v>770</v>
      </c>
      <c r="F80" s="55">
        <f t="shared" si="17"/>
        <v>219</v>
      </c>
      <c r="G80" s="56">
        <f t="shared" si="18"/>
        <v>915</v>
      </c>
      <c r="H80" s="56">
        <f t="shared" si="15"/>
        <v>1015</v>
      </c>
      <c r="I80" s="57">
        <f t="shared" si="19"/>
        <v>2.3524999999999999E-6</v>
      </c>
      <c r="J80" s="307"/>
      <c r="BO80" s="21"/>
      <c r="BV80" s="138">
        <f t="shared" si="20"/>
        <v>235.25</v>
      </c>
    </row>
    <row r="81" spans="1:74" s="7" customFormat="1" ht="15" customHeight="1" x14ac:dyDescent="0.25">
      <c r="A81" s="52">
        <f>'AFORO-Boy.-Calle 43'!C95</f>
        <v>930</v>
      </c>
      <c r="B81" s="53">
        <f>'AFORO-Boy.-Calle 43'!D95</f>
        <v>945</v>
      </c>
      <c r="C81" s="54" t="str">
        <f>'AFORO-Boy.-Calle 43'!F95</f>
        <v>1B</v>
      </c>
      <c r="D81" s="54">
        <f>'AFORO-Boy.-Calle 43'!P95</f>
        <v>212</v>
      </c>
      <c r="E81" s="55">
        <f t="shared" si="16"/>
        <v>807</v>
      </c>
      <c r="F81" s="55">
        <f t="shared" si="17"/>
        <v>219</v>
      </c>
      <c r="G81" s="56">
        <f t="shared" si="18"/>
        <v>930</v>
      </c>
      <c r="H81" s="56">
        <f t="shared" si="15"/>
        <v>1030</v>
      </c>
      <c r="I81" s="57">
        <f t="shared" si="19"/>
        <v>2.3524999999999999E-6</v>
      </c>
      <c r="J81" s="307"/>
      <c r="BO81" s="21"/>
      <c r="BV81" s="138">
        <f t="shared" si="20"/>
        <v>235.25</v>
      </c>
    </row>
    <row r="82" spans="1:74" s="7" customFormat="1" ht="15" customHeight="1" x14ac:dyDescent="0.25">
      <c r="A82" s="52">
        <f>'AFORO-Boy.-Calle 43'!C96</f>
        <v>945</v>
      </c>
      <c r="B82" s="53">
        <f>'AFORO-Boy.-Calle 43'!D96</f>
        <v>1000</v>
      </c>
      <c r="C82" s="54" t="str">
        <f>'AFORO-Boy.-Calle 43'!F96</f>
        <v>1B</v>
      </c>
      <c r="D82" s="54">
        <f>'AFORO-Boy.-Calle 43'!P96</f>
        <v>162</v>
      </c>
      <c r="E82" s="55">
        <f t="shared" si="16"/>
        <v>804</v>
      </c>
      <c r="F82" s="55">
        <f t="shared" si="17"/>
        <v>219</v>
      </c>
      <c r="G82" s="56">
        <f t="shared" si="18"/>
        <v>945</v>
      </c>
      <c r="H82" s="56">
        <f t="shared" si="15"/>
        <v>1045</v>
      </c>
      <c r="I82" s="57">
        <f t="shared" si="19"/>
        <v>2.3524999999999999E-6</v>
      </c>
      <c r="J82" s="307"/>
      <c r="BO82" s="21"/>
      <c r="BV82" s="138">
        <f t="shared" si="20"/>
        <v>235.25</v>
      </c>
    </row>
    <row r="83" spans="1:74" s="7" customFormat="1" ht="15" customHeight="1" x14ac:dyDescent="0.25">
      <c r="A83" s="52">
        <f>'AFORO-Boy.-Calle 43'!C97</f>
        <v>1000</v>
      </c>
      <c r="B83" s="53">
        <f>'AFORO-Boy.-Calle 43'!D97</f>
        <v>1015</v>
      </c>
      <c r="C83" s="54" t="str">
        <f>'AFORO-Boy.-Calle 43'!F97</f>
        <v>1B</v>
      </c>
      <c r="D83" s="54">
        <f>'AFORO-Boy.-Calle 43'!P97</f>
        <v>219</v>
      </c>
      <c r="E83" s="55">
        <f t="shared" si="16"/>
        <v>837</v>
      </c>
      <c r="F83" s="55">
        <f t="shared" si="17"/>
        <v>219</v>
      </c>
      <c r="G83" s="56">
        <f t="shared" si="18"/>
        <v>1000</v>
      </c>
      <c r="H83" s="56">
        <f t="shared" si="15"/>
        <v>1100</v>
      </c>
      <c r="I83" s="57">
        <f t="shared" si="19"/>
        <v>2.3524999999999999E-6</v>
      </c>
      <c r="J83" s="307"/>
      <c r="BO83" s="21"/>
      <c r="BV83" s="138">
        <f t="shared" si="20"/>
        <v>235.25</v>
      </c>
    </row>
    <row r="84" spans="1:74" s="7" customFormat="1" ht="15" customHeight="1" x14ac:dyDescent="0.25">
      <c r="A84" s="52">
        <f>'AFORO-Boy.-Calle 43'!C98</f>
        <v>1015</v>
      </c>
      <c r="B84" s="53">
        <f>'AFORO-Boy.-Calle 43'!D98</f>
        <v>1030</v>
      </c>
      <c r="C84" s="54" t="str">
        <f>'AFORO-Boy.-Calle 43'!F98</f>
        <v>1B</v>
      </c>
      <c r="D84" s="54">
        <f>'AFORO-Boy.-Calle 43'!P98</f>
        <v>214</v>
      </c>
      <c r="E84" s="55">
        <f t="shared" si="16"/>
        <v>846</v>
      </c>
      <c r="F84" s="55">
        <f t="shared" si="17"/>
        <v>228</v>
      </c>
      <c r="G84" s="56">
        <f t="shared" si="18"/>
        <v>1015</v>
      </c>
      <c r="H84" s="56">
        <f t="shared" si="15"/>
        <v>1115</v>
      </c>
      <c r="I84" s="57">
        <f t="shared" si="19"/>
        <v>2.3524999999999999E-6</v>
      </c>
      <c r="J84" s="307"/>
      <c r="M84" s="19"/>
      <c r="BO84" s="21"/>
      <c r="BV84" s="138">
        <f t="shared" si="20"/>
        <v>235.25</v>
      </c>
    </row>
    <row r="85" spans="1:74" s="7" customFormat="1" ht="15" customHeight="1" x14ac:dyDescent="0.25">
      <c r="A85" s="52">
        <f>'AFORO-Boy.-Calle 43'!C99</f>
        <v>1030</v>
      </c>
      <c r="B85" s="53">
        <f>'AFORO-Boy.-Calle 43'!D99</f>
        <v>1045</v>
      </c>
      <c r="C85" s="54" t="str">
        <f>'AFORO-Boy.-Calle 43'!F99</f>
        <v>1B</v>
      </c>
      <c r="D85" s="54">
        <f>'AFORO-Boy.-Calle 43'!P99</f>
        <v>209</v>
      </c>
      <c r="E85" s="55">
        <f t="shared" si="16"/>
        <v>878</v>
      </c>
      <c r="F85" s="55">
        <f t="shared" si="17"/>
        <v>246</v>
      </c>
      <c r="G85" s="56">
        <f t="shared" si="18"/>
        <v>1030</v>
      </c>
      <c r="H85" s="56">
        <f t="shared" si="15"/>
        <v>1130</v>
      </c>
      <c r="I85" s="57">
        <f t="shared" si="19"/>
        <v>2.3524999999999999E-6</v>
      </c>
      <c r="J85" s="307"/>
      <c r="M85" s="19"/>
      <c r="BO85" s="21"/>
      <c r="BV85" s="138">
        <f t="shared" si="20"/>
        <v>235.25</v>
      </c>
    </row>
    <row r="86" spans="1:74" s="7" customFormat="1" ht="15" customHeight="1" x14ac:dyDescent="0.25">
      <c r="A86" s="52">
        <f>'AFORO-Boy.-Calle 43'!C100</f>
        <v>1045</v>
      </c>
      <c r="B86" s="53">
        <f>'AFORO-Boy.-Calle 43'!D100</f>
        <v>1100</v>
      </c>
      <c r="C86" s="54" t="str">
        <f>'AFORO-Boy.-Calle 43'!F100</f>
        <v>1B</v>
      </c>
      <c r="D86" s="54">
        <f>'AFORO-Boy.-Calle 43'!P100</f>
        <v>195</v>
      </c>
      <c r="E86" s="55">
        <f t="shared" si="16"/>
        <v>875</v>
      </c>
      <c r="F86" s="55">
        <f t="shared" si="17"/>
        <v>246</v>
      </c>
      <c r="G86" s="56">
        <f t="shared" si="18"/>
        <v>1045</v>
      </c>
      <c r="H86" s="56">
        <f t="shared" si="15"/>
        <v>1145</v>
      </c>
      <c r="I86" s="57">
        <f t="shared" si="19"/>
        <v>2.3524999999999999E-6</v>
      </c>
      <c r="J86" s="307"/>
      <c r="M86" s="19"/>
      <c r="BO86" s="21"/>
      <c r="BV86" s="138">
        <f t="shared" si="20"/>
        <v>235.25</v>
      </c>
    </row>
    <row r="87" spans="1:74" s="7" customFormat="1" ht="15" customHeight="1" x14ac:dyDescent="0.25">
      <c r="A87" s="52">
        <f>'AFORO-Boy.-Calle 43'!C101</f>
        <v>1100</v>
      </c>
      <c r="B87" s="53">
        <f>'AFORO-Boy.-Calle 43'!D101</f>
        <v>1115</v>
      </c>
      <c r="C87" s="54" t="str">
        <f>'AFORO-Boy.-Calle 43'!F101</f>
        <v>1B</v>
      </c>
      <c r="D87" s="54">
        <f>'AFORO-Boy.-Calle 43'!P101</f>
        <v>228</v>
      </c>
      <c r="E87" s="55">
        <f t="shared" si="16"/>
        <v>905</v>
      </c>
      <c r="F87" s="55">
        <f t="shared" si="17"/>
        <v>246</v>
      </c>
      <c r="G87" s="56">
        <f t="shared" si="18"/>
        <v>1100</v>
      </c>
      <c r="H87" s="56">
        <f t="shared" si="15"/>
        <v>1200</v>
      </c>
      <c r="I87" s="57">
        <f t="shared" si="19"/>
        <v>2.3524999999999999E-6</v>
      </c>
      <c r="J87" s="307"/>
      <c r="M87" s="19"/>
      <c r="BO87" s="21"/>
      <c r="BV87" s="138">
        <f t="shared" si="20"/>
        <v>235.25</v>
      </c>
    </row>
    <row r="88" spans="1:74" s="7" customFormat="1" ht="15" customHeight="1" x14ac:dyDescent="0.25">
      <c r="A88" s="52">
        <f>'AFORO-Boy.-Calle 43'!C102</f>
        <v>1115</v>
      </c>
      <c r="B88" s="53">
        <f>'AFORO-Boy.-Calle 43'!D102</f>
        <v>1130</v>
      </c>
      <c r="C88" s="54" t="str">
        <f>'AFORO-Boy.-Calle 43'!F102</f>
        <v>1B</v>
      </c>
      <c r="D88" s="54">
        <f>'AFORO-Boy.-Calle 43'!P102</f>
        <v>246</v>
      </c>
      <c r="E88" s="55">
        <f t="shared" si="16"/>
        <v>883</v>
      </c>
      <c r="F88" s="55">
        <f t="shared" si="17"/>
        <v>246</v>
      </c>
      <c r="G88" s="56">
        <f t="shared" si="18"/>
        <v>1115</v>
      </c>
      <c r="H88" s="56">
        <f t="shared" si="15"/>
        <v>1215</v>
      </c>
      <c r="I88" s="57">
        <f t="shared" si="19"/>
        <v>2.3524999999999999E-6</v>
      </c>
      <c r="J88" s="307"/>
      <c r="M88" s="19"/>
      <c r="BO88" s="21"/>
      <c r="BV88" s="138">
        <f t="shared" si="20"/>
        <v>235.25</v>
      </c>
    </row>
    <row r="89" spans="1:74" s="7" customFormat="1" ht="15" customHeight="1" x14ac:dyDescent="0.25">
      <c r="A89" s="52">
        <f>'AFORO-Boy.-Calle 43'!C103</f>
        <v>1130</v>
      </c>
      <c r="B89" s="53">
        <f>'AFORO-Boy.-Calle 43'!D103</f>
        <v>1145</v>
      </c>
      <c r="C89" s="54" t="str">
        <f>'AFORO-Boy.-Calle 43'!F103</f>
        <v>1B</v>
      </c>
      <c r="D89" s="54">
        <f>'AFORO-Boy.-Calle 43'!P103</f>
        <v>206</v>
      </c>
      <c r="E89" s="55">
        <f t="shared" si="16"/>
        <v>817</v>
      </c>
      <c r="F89" s="55">
        <f t="shared" si="17"/>
        <v>225</v>
      </c>
      <c r="G89" s="56">
        <f t="shared" si="18"/>
        <v>1130</v>
      </c>
      <c r="H89" s="56">
        <f t="shared" si="15"/>
        <v>1230</v>
      </c>
      <c r="I89" s="57">
        <f t="shared" si="19"/>
        <v>2.3524999999999999E-6</v>
      </c>
      <c r="J89" s="307"/>
      <c r="M89" s="19"/>
      <c r="BO89" s="21"/>
      <c r="BV89" s="138">
        <f t="shared" si="20"/>
        <v>235.25</v>
      </c>
    </row>
    <row r="90" spans="1:74" s="7" customFormat="1" ht="15" customHeight="1" x14ac:dyDescent="0.25">
      <c r="A90" s="52">
        <f>'AFORO-Boy.-Calle 43'!C104</f>
        <v>1145</v>
      </c>
      <c r="B90" s="53">
        <f>'AFORO-Boy.-Calle 43'!D104</f>
        <v>1200</v>
      </c>
      <c r="C90" s="54" t="str">
        <f>'AFORO-Boy.-Calle 43'!F104</f>
        <v>1B</v>
      </c>
      <c r="D90" s="54">
        <f>'AFORO-Boy.-Calle 43'!P104</f>
        <v>225</v>
      </c>
      <c r="E90" s="55">
        <f t="shared" si="16"/>
        <v>797</v>
      </c>
      <c r="F90" s="55">
        <f t="shared" si="17"/>
        <v>225</v>
      </c>
      <c r="G90" s="56">
        <f t="shared" si="18"/>
        <v>1145</v>
      </c>
      <c r="H90" s="56">
        <f t="shared" si="15"/>
        <v>1245</v>
      </c>
      <c r="I90" s="57">
        <f t="shared" si="19"/>
        <v>2.3524999999999999E-6</v>
      </c>
      <c r="J90" s="307"/>
      <c r="M90" s="19"/>
      <c r="BO90" s="21"/>
      <c r="BV90" s="138">
        <f t="shared" si="20"/>
        <v>235.25</v>
      </c>
    </row>
    <row r="91" spans="1:74" s="7" customFormat="1" ht="15" customHeight="1" x14ac:dyDescent="0.25">
      <c r="A91" s="52">
        <f>'AFORO-Boy.-Calle 43'!C105</f>
        <v>1200</v>
      </c>
      <c r="B91" s="53">
        <f>'AFORO-Boy.-Calle 43'!D105</f>
        <v>1215</v>
      </c>
      <c r="C91" s="54" t="str">
        <f>'AFORO-Boy.-Calle 43'!F105</f>
        <v>1B</v>
      </c>
      <c r="D91" s="54">
        <f>'AFORO-Boy.-Calle 43'!P105</f>
        <v>206</v>
      </c>
      <c r="E91" s="55">
        <f t="shared" si="16"/>
        <v>773</v>
      </c>
      <c r="F91" s="55">
        <f t="shared" si="17"/>
        <v>206</v>
      </c>
      <c r="G91" s="56">
        <f t="shared" si="18"/>
        <v>1200</v>
      </c>
      <c r="H91" s="56">
        <f t="shared" si="15"/>
        <v>1300</v>
      </c>
      <c r="I91" s="57">
        <f t="shared" si="19"/>
        <v>2.3524999999999999E-6</v>
      </c>
      <c r="J91" s="307"/>
      <c r="M91" s="19"/>
      <c r="BO91" s="21"/>
      <c r="BV91" s="138">
        <f t="shared" si="20"/>
        <v>235.25</v>
      </c>
    </row>
    <row r="92" spans="1:74" s="7" customFormat="1" ht="15" customHeight="1" x14ac:dyDescent="0.25">
      <c r="A92" s="52">
        <f>'AFORO-Boy.-Calle 43'!C106</f>
        <v>1215</v>
      </c>
      <c r="B92" s="53">
        <f>'AFORO-Boy.-Calle 43'!D106</f>
        <v>1230</v>
      </c>
      <c r="C92" s="54" t="str">
        <f>'AFORO-Boy.-Calle 43'!F106</f>
        <v>1B</v>
      </c>
      <c r="D92" s="54">
        <f>'AFORO-Boy.-Calle 43'!P106</f>
        <v>180</v>
      </c>
      <c r="E92" s="55">
        <f t="shared" si="16"/>
        <v>741</v>
      </c>
      <c r="F92" s="55">
        <f t="shared" si="17"/>
        <v>201</v>
      </c>
      <c r="G92" s="56">
        <f t="shared" si="18"/>
        <v>1215</v>
      </c>
      <c r="H92" s="56">
        <f t="shared" si="15"/>
        <v>1315</v>
      </c>
      <c r="I92" s="57">
        <f t="shared" si="19"/>
        <v>2.3524999999999999E-6</v>
      </c>
      <c r="J92" s="307"/>
      <c r="M92" s="19"/>
      <c r="BO92" s="21"/>
      <c r="BV92" s="138">
        <f t="shared" si="20"/>
        <v>235.25</v>
      </c>
    </row>
    <row r="93" spans="1:74" s="7" customFormat="1" ht="15" customHeight="1" x14ac:dyDescent="0.25">
      <c r="A93" s="52">
        <f>'AFORO-Boy.-Calle 43'!C107</f>
        <v>1230</v>
      </c>
      <c r="B93" s="53">
        <f>'AFORO-Boy.-Calle 43'!D107</f>
        <v>1245</v>
      </c>
      <c r="C93" s="54" t="str">
        <f>'AFORO-Boy.-Calle 43'!F107</f>
        <v>1B</v>
      </c>
      <c r="D93" s="54">
        <f>'AFORO-Boy.-Calle 43'!P107</f>
        <v>186</v>
      </c>
      <c r="E93" s="55">
        <f t="shared" si="16"/>
        <v>726</v>
      </c>
      <c r="F93" s="55">
        <f t="shared" si="17"/>
        <v>201</v>
      </c>
      <c r="G93" s="56">
        <f t="shared" si="18"/>
        <v>1230</v>
      </c>
      <c r="H93" s="56">
        <f t="shared" si="15"/>
        <v>1330</v>
      </c>
      <c r="I93" s="57">
        <f t="shared" si="19"/>
        <v>2.3524999999999999E-6</v>
      </c>
      <c r="J93" s="307"/>
      <c r="M93" s="19"/>
      <c r="BO93" s="21"/>
      <c r="BV93" s="138">
        <f t="shared" si="20"/>
        <v>235.25</v>
      </c>
    </row>
    <row r="94" spans="1:74" s="7" customFormat="1" ht="15" customHeight="1" x14ac:dyDescent="0.25">
      <c r="A94" s="52">
        <f>'AFORO-Boy.-Calle 43'!C108</f>
        <v>1245</v>
      </c>
      <c r="B94" s="53">
        <f>'AFORO-Boy.-Calle 43'!D108</f>
        <v>1300</v>
      </c>
      <c r="C94" s="54" t="str">
        <f>'AFORO-Boy.-Calle 43'!F108</f>
        <v>1B</v>
      </c>
      <c r="D94" s="54">
        <f>'AFORO-Boy.-Calle 43'!P108</f>
        <v>201</v>
      </c>
      <c r="E94" s="55">
        <f t="shared" si="16"/>
        <v>742</v>
      </c>
      <c r="F94" s="55">
        <f t="shared" si="17"/>
        <v>202</v>
      </c>
      <c r="G94" s="56">
        <f t="shared" si="18"/>
        <v>1245</v>
      </c>
      <c r="H94" s="56">
        <f t="shared" si="15"/>
        <v>1345</v>
      </c>
      <c r="I94" s="57">
        <f t="shared" si="19"/>
        <v>2.3524999999999999E-6</v>
      </c>
      <c r="J94" s="307"/>
      <c r="M94" s="19"/>
      <c r="BO94" s="21"/>
      <c r="BV94" s="138">
        <f t="shared" si="20"/>
        <v>235.25</v>
      </c>
    </row>
    <row r="95" spans="1:74" s="7" customFormat="1" ht="15" customHeight="1" x14ac:dyDescent="0.25">
      <c r="A95" s="52">
        <f>'AFORO-Boy.-Calle 43'!C109</f>
        <v>1300</v>
      </c>
      <c r="B95" s="53">
        <f>'AFORO-Boy.-Calle 43'!D109</f>
        <v>1315</v>
      </c>
      <c r="C95" s="54" t="str">
        <f>'AFORO-Boy.-Calle 43'!F109</f>
        <v>1B</v>
      </c>
      <c r="D95" s="54">
        <f>'AFORO-Boy.-Calle 43'!P109</f>
        <v>174</v>
      </c>
      <c r="E95" s="55">
        <f t="shared" si="16"/>
        <v>725</v>
      </c>
      <c r="F95" s="55">
        <f t="shared" si="17"/>
        <v>202</v>
      </c>
      <c r="G95" s="56">
        <f t="shared" si="18"/>
        <v>1300</v>
      </c>
      <c r="H95" s="56">
        <f t="shared" si="15"/>
        <v>1400</v>
      </c>
      <c r="I95" s="57">
        <f t="shared" si="19"/>
        <v>2.3524999999999999E-6</v>
      </c>
      <c r="J95" s="307"/>
      <c r="M95" s="19"/>
      <c r="BO95" s="21"/>
      <c r="BV95" s="138">
        <f t="shared" si="20"/>
        <v>235.25</v>
      </c>
    </row>
    <row r="96" spans="1:74" s="7" customFormat="1" ht="15" customHeight="1" x14ac:dyDescent="0.25">
      <c r="A96" s="52">
        <f>'AFORO-Boy.-Calle 43'!C110</f>
        <v>1315</v>
      </c>
      <c r="B96" s="53">
        <f>'AFORO-Boy.-Calle 43'!D110</f>
        <v>1330</v>
      </c>
      <c r="C96" s="54" t="str">
        <f>'AFORO-Boy.-Calle 43'!F110</f>
        <v>1B</v>
      </c>
      <c r="D96" s="54">
        <f>'AFORO-Boy.-Calle 43'!P110</f>
        <v>165</v>
      </c>
      <c r="E96" s="55">
        <f t="shared" si="16"/>
        <v>726</v>
      </c>
      <c r="F96" s="55">
        <f t="shared" si="17"/>
        <v>202</v>
      </c>
      <c r="G96" s="56">
        <f t="shared" si="18"/>
        <v>1315</v>
      </c>
      <c r="H96" s="56">
        <f t="shared" si="15"/>
        <v>1415</v>
      </c>
      <c r="I96" s="57">
        <f t="shared" si="19"/>
        <v>2.3524999999999999E-6</v>
      </c>
      <c r="J96" s="307"/>
      <c r="M96" s="19"/>
      <c r="BO96" s="21"/>
      <c r="BV96" s="138">
        <f t="shared" si="20"/>
        <v>235.25</v>
      </c>
    </row>
    <row r="97" spans="1:74" s="7" customFormat="1" ht="15" customHeight="1" x14ac:dyDescent="0.25">
      <c r="A97" s="52">
        <f>'AFORO-Boy.-Calle 43'!C111</f>
        <v>1330</v>
      </c>
      <c r="B97" s="53">
        <f>'AFORO-Boy.-Calle 43'!D111</f>
        <v>1345</v>
      </c>
      <c r="C97" s="54" t="str">
        <f>'AFORO-Boy.-Calle 43'!F111</f>
        <v>1B</v>
      </c>
      <c r="D97" s="54">
        <f>'AFORO-Boy.-Calle 43'!P111</f>
        <v>202</v>
      </c>
      <c r="E97" s="55">
        <f t="shared" si="16"/>
        <v>759</v>
      </c>
      <c r="F97" s="55">
        <f t="shared" si="17"/>
        <v>202</v>
      </c>
      <c r="G97" s="56">
        <f t="shared" si="18"/>
        <v>1330</v>
      </c>
      <c r="H97" s="56">
        <f t="shared" si="15"/>
        <v>1430</v>
      </c>
      <c r="I97" s="57">
        <f t="shared" si="19"/>
        <v>2.3524999999999999E-6</v>
      </c>
      <c r="J97" s="307"/>
      <c r="M97" s="19"/>
      <c r="BO97" s="21"/>
      <c r="BV97" s="138">
        <f t="shared" si="20"/>
        <v>235.25</v>
      </c>
    </row>
    <row r="98" spans="1:74" s="7" customFormat="1" ht="15" customHeight="1" x14ac:dyDescent="0.25">
      <c r="A98" s="52">
        <f>'AFORO-Boy.-Calle 43'!C112</f>
        <v>1345</v>
      </c>
      <c r="B98" s="53">
        <f>'AFORO-Boy.-Calle 43'!D112</f>
        <v>1400</v>
      </c>
      <c r="C98" s="54" t="str">
        <f>'AFORO-Boy.-Calle 43'!F112</f>
        <v>1B</v>
      </c>
      <c r="D98" s="54">
        <f>'AFORO-Boy.-Calle 43'!P112</f>
        <v>184</v>
      </c>
      <c r="E98" s="55">
        <f t="shared" si="16"/>
        <v>775</v>
      </c>
      <c r="F98" s="55">
        <f t="shared" si="17"/>
        <v>218</v>
      </c>
      <c r="G98" s="56">
        <f t="shared" si="18"/>
        <v>1345</v>
      </c>
      <c r="H98" s="56">
        <f t="shared" si="15"/>
        <v>1445</v>
      </c>
      <c r="I98" s="57">
        <f t="shared" si="19"/>
        <v>2.3524999999999999E-6</v>
      </c>
      <c r="J98" s="307"/>
      <c r="M98" s="19"/>
      <c r="BO98" s="21"/>
      <c r="BV98" s="138">
        <f t="shared" si="20"/>
        <v>235.25</v>
      </c>
    </row>
    <row r="99" spans="1:74" s="7" customFormat="1" ht="15" customHeight="1" x14ac:dyDescent="0.25">
      <c r="A99" s="52">
        <f>'AFORO-Boy.-Calle 43'!C113</f>
        <v>1400</v>
      </c>
      <c r="B99" s="53">
        <f>'AFORO-Boy.-Calle 43'!D113</f>
        <v>1415</v>
      </c>
      <c r="C99" s="54" t="str">
        <f>'AFORO-Boy.-Calle 43'!F113</f>
        <v>1B</v>
      </c>
      <c r="D99" s="54">
        <f>'AFORO-Boy.-Calle 43'!P113</f>
        <v>175</v>
      </c>
      <c r="E99" s="55">
        <f t="shared" si="16"/>
        <v>786</v>
      </c>
      <c r="F99" s="55">
        <f t="shared" si="17"/>
        <v>218</v>
      </c>
      <c r="G99" s="56">
        <f t="shared" si="18"/>
        <v>1400</v>
      </c>
      <c r="H99" s="56">
        <f t="shared" si="15"/>
        <v>1500</v>
      </c>
      <c r="I99" s="57">
        <f t="shared" si="19"/>
        <v>2.3524999999999999E-6</v>
      </c>
      <c r="J99" s="307"/>
      <c r="M99" s="19"/>
      <c r="BO99" s="21"/>
      <c r="BV99" s="138">
        <f t="shared" si="20"/>
        <v>235.25</v>
      </c>
    </row>
    <row r="100" spans="1:74" s="7" customFormat="1" ht="15" customHeight="1" x14ac:dyDescent="0.25">
      <c r="A100" s="52">
        <f>'AFORO-Boy.-Calle 43'!C114</f>
        <v>1415</v>
      </c>
      <c r="B100" s="53">
        <f>'AFORO-Boy.-Calle 43'!D114</f>
        <v>1430</v>
      </c>
      <c r="C100" s="54" t="str">
        <f>'AFORO-Boy.-Calle 43'!F114</f>
        <v>1B</v>
      </c>
      <c r="D100" s="54">
        <f>'AFORO-Boy.-Calle 43'!P114</f>
        <v>198</v>
      </c>
      <c r="E100" s="55">
        <f t="shared" si="16"/>
        <v>809</v>
      </c>
      <c r="F100" s="55">
        <f t="shared" si="17"/>
        <v>218</v>
      </c>
      <c r="G100" s="56">
        <f t="shared" si="18"/>
        <v>1415</v>
      </c>
      <c r="H100" s="56">
        <f t="shared" si="15"/>
        <v>1515</v>
      </c>
      <c r="I100" s="57">
        <f t="shared" si="19"/>
        <v>2.3524999999999999E-6</v>
      </c>
      <c r="J100" s="307"/>
      <c r="M100" s="19"/>
      <c r="BO100" s="21"/>
      <c r="BV100" s="138">
        <f t="shared" si="20"/>
        <v>235.25</v>
      </c>
    </row>
    <row r="101" spans="1:74" s="7" customFormat="1" ht="15" customHeight="1" x14ac:dyDescent="0.25">
      <c r="A101" s="52">
        <f>'AFORO-Boy.-Calle 43'!C115</f>
        <v>1430</v>
      </c>
      <c r="B101" s="53">
        <f>'AFORO-Boy.-Calle 43'!D115</f>
        <v>1445</v>
      </c>
      <c r="C101" s="54" t="str">
        <f>'AFORO-Boy.-Calle 43'!F115</f>
        <v>1B</v>
      </c>
      <c r="D101" s="54">
        <f>'AFORO-Boy.-Calle 43'!P115</f>
        <v>218</v>
      </c>
      <c r="E101" s="55">
        <f t="shared" si="16"/>
        <v>792</v>
      </c>
      <c r="F101" s="55">
        <f t="shared" si="17"/>
        <v>218</v>
      </c>
      <c r="G101" s="56">
        <f t="shared" si="18"/>
        <v>1430</v>
      </c>
      <c r="H101" s="56">
        <f t="shared" si="15"/>
        <v>1530</v>
      </c>
      <c r="I101" s="57">
        <f t="shared" si="19"/>
        <v>2.3524999999999999E-6</v>
      </c>
      <c r="J101" s="307"/>
      <c r="M101" s="19"/>
      <c r="BO101" s="21"/>
      <c r="BV101" s="138">
        <f t="shared" si="20"/>
        <v>235.25</v>
      </c>
    </row>
    <row r="102" spans="1:74" s="7" customFormat="1" ht="15" customHeight="1" x14ac:dyDescent="0.25">
      <c r="A102" s="52">
        <f>'AFORO-Boy.-Calle 43'!C116</f>
        <v>1445</v>
      </c>
      <c r="B102" s="53">
        <f>'AFORO-Boy.-Calle 43'!D116</f>
        <v>1500</v>
      </c>
      <c r="C102" s="54" t="str">
        <f>'AFORO-Boy.-Calle 43'!F116</f>
        <v>1B</v>
      </c>
      <c r="D102" s="54">
        <f>'AFORO-Boy.-Calle 43'!P116</f>
        <v>195</v>
      </c>
      <c r="E102" s="55">
        <f t="shared" si="16"/>
        <v>759</v>
      </c>
      <c r="F102" s="55">
        <f t="shared" si="17"/>
        <v>198</v>
      </c>
      <c r="G102" s="56">
        <f t="shared" si="18"/>
        <v>1445</v>
      </c>
      <c r="H102" s="56">
        <f t="shared" si="15"/>
        <v>1545</v>
      </c>
      <c r="I102" s="57">
        <f t="shared" si="19"/>
        <v>2.3524999999999999E-6</v>
      </c>
      <c r="J102" s="307"/>
      <c r="M102" s="19"/>
      <c r="BO102" s="21"/>
      <c r="BV102" s="138">
        <f t="shared" si="20"/>
        <v>235.25</v>
      </c>
    </row>
    <row r="103" spans="1:74" s="7" customFormat="1" ht="15" customHeight="1" x14ac:dyDescent="0.25">
      <c r="A103" s="52">
        <f>'AFORO-Boy.-Calle 43'!C117</f>
        <v>1500</v>
      </c>
      <c r="B103" s="53">
        <f>'AFORO-Boy.-Calle 43'!D117</f>
        <v>1515</v>
      </c>
      <c r="C103" s="54" t="str">
        <f>'AFORO-Boy.-Calle 43'!F117</f>
        <v>1B</v>
      </c>
      <c r="D103" s="54">
        <f>'AFORO-Boy.-Calle 43'!P117</f>
        <v>198</v>
      </c>
      <c r="E103" s="55">
        <f t="shared" si="16"/>
        <v>745</v>
      </c>
      <c r="F103" s="55">
        <f t="shared" si="17"/>
        <v>198</v>
      </c>
      <c r="G103" s="56">
        <f t="shared" si="18"/>
        <v>1500</v>
      </c>
      <c r="H103" s="56">
        <f t="shared" si="15"/>
        <v>1600</v>
      </c>
      <c r="I103" s="57">
        <f t="shared" si="19"/>
        <v>2.3524999999999999E-6</v>
      </c>
      <c r="J103" s="307"/>
      <c r="M103" s="19"/>
      <c r="BO103" s="21"/>
      <c r="BV103" s="138">
        <f t="shared" si="20"/>
        <v>235.25</v>
      </c>
    </row>
    <row r="104" spans="1:74" s="7" customFormat="1" ht="15" customHeight="1" x14ac:dyDescent="0.25">
      <c r="A104" s="52">
        <f>'AFORO-Boy.-Calle 43'!C118</f>
        <v>1515</v>
      </c>
      <c r="B104" s="53">
        <f>'AFORO-Boy.-Calle 43'!D118</f>
        <v>1530</v>
      </c>
      <c r="C104" s="54" t="str">
        <f>'AFORO-Boy.-Calle 43'!F118</f>
        <v>1B</v>
      </c>
      <c r="D104" s="54">
        <f>'AFORO-Boy.-Calle 43'!P118</f>
        <v>181</v>
      </c>
      <c r="E104" s="55">
        <f t="shared" si="16"/>
        <v>763</v>
      </c>
      <c r="F104" s="55">
        <f t="shared" si="17"/>
        <v>216</v>
      </c>
      <c r="G104" s="56">
        <f t="shared" si="18"/>
        <v>1515</v>
      </c>
      <c r="H104" s="56">
        <f t="shared" si="15"/>
        <v>1615</v>
      </c>
      <c r="I104" s="57">
        <f t="shared" si="19"/>
        <v>2.3524999999999999E-6</v>
      </c>
      <c r="J104" s="307"/>
      <c r="M104" s="19"/>
      <c r="BO104" s="21"/>
      <c r="BV104" s="138">
        <f t="shared" si="20"/>
        <v>235.25</v>
      </c>
    </row>
    <row r="105" spans="1:74" s="7" customFormat="1" ht="15" customHeight="1" x14ac:dyDescent="0.25">
      <c r="A105" s="52">
        <f>'AFORO-Boy.-Calle 43'!C119</f>
        <v>1530</v>
      </c>
      <c r="B105" s="53">
        <f>'AFORO-Boy.-Calle 43'!D119</f>
        <v>1545</v>
      </c>
      <c r="C105" s="54" t="str">
        <f>'AFORO-Boy.-Calle 43'!F119</f>
        <v>1B</v>
      </c>
      <c r="D105" s="54">
        <f>'AFORO-Boy.-Calle 43'!P119</f>
        <v>185</v>
      </c>
      <c r="E105" s="55">
        <f t="shared" si="16"/>
        <v>752</v>
      </c>
      <c r="F105" s="55">
        <f t="shared" si="17"/>
        <v>216</v>
      </c>
      <c r="G105" s="56">
        <f t="shared" si="18"/>
        <v>1530</v>
      </c>
      <c r="H105" s="56">
        <f t="shared" si="15"/>
        <v>1630</v>
      </c>
      <c r="I105" s="57">
        <f t="shared" si="19"/>
        <v>2.3524999999999999E-6</v>
      </c>
      <c r="J105" s="307"/>
      <c r="M105" s="19"/>
      <c r="BO105" s="21"/>
      <c r="BV105" s="138">
        <f t="shared" si="20"/>
        <v>235.25</v>
      </c>
    </row>
    <row r="106" spans="1:74" s="7" customFormat="1" ht="15" customHeight="1" x14ac:dyDescent="0.25">
      <c r="A106" s="52">
        <f>'AFORO-Boy.-Calle 43'!C120</f>
        <v>1545</v>
      </c>
      <c r="B106" s="53">
        <f>'AFORO-Boy.-Calle 43'!D120</f>
        <v>1600</v>
      </c>
      <c r="C106" s="54" t="str">
        <f>'AFORO-Boy.-Calle 43'!F120</f>
        <v>1B</v>
      </c>
      <c r="D106" s="54">
        <f>'AFORO-Boy.-Calle 43'!P120</f>
        <v>181</v>
      </c>
      <c r="E106" s="55">
        <f t="shared" si="16"/>
        <v>689</v>
      </c>
      <c r="F106" s="55">
        <f t="shared" si="17"/>
        <v>216</v>
      </c>
      <c r="G106" s="56">
        <f t="shared" si="18"/>
        <v>1545</v>
      </c>
      <c r="H106" s="56">
        <f t="shared" si="15"/>
        <v>1645</v>
      </c>
      <c r="I106" s="57">
        <f t="shared" si="19"/>
        <v>2.3524999999999999E-6</v>
      </c>
      <c r="J106" s="307"/>
      <c r="M106" s="19"/>
      <c r="BO106" s="21"/>
      <c r="BV106" s="138">
        <f t="shared" si="20"/>
        <v>235.25</v>
      </c>
    </row>
    <row r="107" spans="1:74" s="7" customFormat="1" ht="15" customHeight="1" x14ac:dyDescent="0.25">
      <c r="A107" s="52">
        <f>'AFORO-Boy.-Calle 43'!C121</f>
        <v>1600</v>
      </c>
      <c r="B107" s="53">
        <f>'AFORO-Boy.-Calle 43'!D121</f>
        <v>1615</v>
      </c>
      <c r="C107" s="54" t="str">
        <f>'AFORO-Boy.-Calle 43'!F121</f>
        <v>1B</v>
      </c>
      <c r="D107" s="54">
        <f>'AFORO-Boy.-Calle 43'!P121</f>
        <v>216</v>
      </c>
      <c r="E107" s="55">
        <f t="shared" si="16"/>
        <v>687</v>
      </c>
      <c r="F107" s="55">
        <f t="shared" si="17"/>
        <v>216</v>
      </c>
      <c r="G107" s="56">
        <f t="shared" si="18"/>
        <v>1600</v>
      </c>
      <c r="H107" s="56">
        <f t="shared" si="15"/>
        <v>1700</v>
      </c>
      <c r="I107" s="57">
        <f t="shared" si="19"/>
        <v>2.3524999999999999E-6</v>
      </c>
      <c r="J107" s="307"/>
      <c r="M107" s="19"/>
      <c r="BO107" s="21"/>
      <c r="BV107" s="138">
        <f t="shared" si="20"/>
        <v>235.25</v>
      </c>
    </row>
    <row r="108" spans="1:74" s="7" customFormat="1" ht="15" customHeight="1" x14ac:dyDescent="0.25">
      <c r="A108" s="52">
        <f>'AFORO-Boy.-Calle 43'!C122</f>
        <v>1615</v>
      </c>
      <c r="B108" s="53">
        <f>'AFORO-Boy.-Calle 43'!D122</f>
        <v>1630</v>
      </c>
      <c r="C108" s="54" t="str">
        <f>'AFORO-Boy.-Calle 43'!F122</f>
        <v>1B</v>
      </c>
      <c r="D108" s="54">
        <f>'AFORO-Boy.-Calle 43'!P122</f>
        <v>170</v>
      </c>
      <c r="E108" s="55">
        <f t="shared" si="16"/>
        <v>629</v>
      </c>
      <c r="F108" s="55">
        <f t="shared" si="17"/>
        <v>179</v>
      </c>
      <c r="G108" s="56">
        <f t="shared" si="18"/>
        <v>1615</v>
      </c>
      <c r="H108" s="56">
        <f t="shared" si="15"/>
        <v>1715</v>
      </c>
      <c r="I108" s="57">
        <f t="shared" si="19"/>
        <v>2.3524999999999999E-6</v>
      </c>
      <c r="J108" s="307"/>
      <c r="M108" s="19"/>
      <c r="BO108" s="21"/>
      <c r="BV108" s="138">
        <f t="shared" si="20"/>
        <v>235.25</v>
      </c>
    </row>
    <row r="109" spans="1:74" s="7" customFormat="1" ht="15" customHeight="1" x14ac:dyDescent="0.25">
      <c r="A109" s="52">
        <f>'AFORO-Boy.-Calle 43'!C123</f>
        <v>1630</v>
      </c>
      <c r="B109" s="53">
        <f>'AFORO-Boy.-Calle 43'!D123</f>
        <v>1645</v>
      </c>
      <c r="C109" s="54" t="str">
        <f>'AFORO-Boy.-Calle 43'!F123</f>
        <v>1B</v>
      </c>
      <c r="D109" s="54">
        <f>'AFORO-Boy.-Calle 43'!P123</f>
        <v>122</v>
      </c>
      <c r="E109" s="55">
        <f t="shared" si="16"/>
        <v>645</v>
      </c>
      <c r="F109" s="55">
        <f t="shared" si="17"/>
        <v>186</v>
      </c>
      <c r="G109" s="56">
        <f t="shared" si="18"/>
        <v>1630</v>
      </c>
      <c r="H109" s="56">
        <f t="shared" si="15"/>
        <v>1730</v>
      </c>
      <c r="I109" s="57">
        <f t="shared" si="19"/>
        <v>2.3524999999999999E-6</v>
      </c>
      <c r="J109" s="307"/>
      <c r="M109" s="19"/>
      <c r="BO109" s="21"/>
      <c r="BV109" s="138">
        <f t="shared" si="20"/>
        <v>235.25</v>
      </c>
    </row>
    <row r="110" spans="1:74" s="7" customFormat="1" ht="15" customHeight="1" x14ac:dyDescent="0.25">
      <c r="A110" s="52">
        <f>'AFORO-Boy.-Calle 43'!C124</f>
        <v>1645</v>
      </c>
      <c r="B110" s="53">
        <f>'AFORO-Boy.-Calle 43'!D124</f>
        <v>1700</v>
      </c>
      <c r="C110" s="54" t="str">
        <f>'AFORO-Boy.-Calle 43'!F124</f>
        <v>1B</v>
      </c>
      <c r="D110" s="54">
        <f>'AFORO-Boy.-Calle 43'!P124</f>
        <v>179</v>
      </c>
      <c r="E110" s="55">
        <f t="shared" si="16"/>
        <v>732</v>
      </c>
      <c r="F110" s="55">
        <f t="shared" si="17"/>
        <v>209</v>
      </c>
      <c r="G110" s="56">
        <f t="shared" si="18"/>
        <v>1645</v>
      </c>
      <c r="H110" s="56">
        <f t="shared" si="15"/>
        <v>1745</v>
      </c>
      <c r="I110" s="57">
        <f t="shared" si="19"/>
        <v>2.3524999999999999E-6</v>
      </c>
      <c r="J110" s="307"/>
      <c r="M110" s="19"/>
      <c r="BO110" s="21"/>
      <c r="BV110" s="138">
        <f t="shared" si="20"/>
        <v>235.25</v>
      </c>
    </row>
    <row r="111" spans="1:74" s="7" customFormat="1" ht="15" customHeight="1" x14ac:dyDescent="0.25">
      <c r="A111" s="52">
        <f>'AFORO-Boy.-Calle 43'!C125</f>
        <v>1700</v>
      </c>
      <c r="B111" s="53">
        <f>'AFORO-Boy.-Calle 43'!D125</f>
        <v>1715</v>
      </c>
      <c r="C111" s="54" t="str">
        <f>'AFORO-Boy.-Calle 43'!F125</f>
        <v>1B</v>
      </c>
      <c r="D111" s="54">
        <f>'AFORO-Boy.-Calle 43'!P125</f>
        <v>158</v>
      </c>
      <c r="E111" s="55">
        <f t="shared" si="16"/>
        <v>749</v>
      </c>
      <c r="F111" s="55">
        <f t="shared" si="17"/>
        <v>209</v>
      </c>
      <c r="G111" s="56">
        <f t="shared" si="18"/>
        <v>1700</v>
      </c>
      <c r="H111" s="56">
        <f t="shared" si="15"/>
        <v>1800</v>
      </c>
      <c r="I111" s="57">
        <f t="shared" si="19"/>
        <v>2.3524999999999999E-6</v>
      </c>
      <c r="J111" s="307"/>
      <c r="M111" s="19"/>
      <c r="BO111" s="21"/>
      <c r="BV111" s="138">
        <f t="shared" si="20"/>
        <v>235.25</v>
      </c>
    </row>
    <row r="112" spans="1:74" s="7" customFormat="1" ht="15" customHeight="1" x14ac:dyDescent="0.25">
      <c r="A112" s="52">
        <f>'AFORO-Boy.-Calle 43'!C126</f>
        <v>1715</v>
      </c>
      <c r="B112" s="53">
        <f>'AFORO-Boy.-Calle 43'!D126</f>
        <v>1730</v>
      </c>
      <c r="C112" s="54" t="str">
        <f>'AFORO-Boy.-Calle 43'!F126</f>
        <v>1B</v>
      </c>
      <c r="D112" s="54">
        <f>'AFORO-Boy.-Calle 43'!P126</f>
        <v>186</v>
      </c>
      <c r="E112" s="55">
        <f t="shared" si="16"/>
        <v>865</v>
      </c>
      <c r="F112" s="55">
        <f t="shared" si="17"/>
        <v>274</v>
      </c>
      <c r="G112" s="56">
        <f t="shared" si="18"/>
        <v>1715</v>
      </c>
      <c r="H112" s="56">
        <f t="shared" si="15"/>
        <v>1815</v>
      </c>
      <c r="I112" s="57">
        <f t="shared" si="19"/>
        <v>2.3524999999999999E-6</v>
      </c>
      <c r="J112" s="307"/>
      <c r="M112" s="19"/>
      <c r="BO112" s="21"/>
      <c r="BV112" s="138">
        <f t="shared" si="20"/>
        <v>235.25</v>
      </c>
    </row>
    <row r="113" spans="1:74" s="7" customFormat="1" ht="15" customHeight="1" x14ac:dyDescent="0.25">
      <c r="A113" s="52">
        <f>'AFORO-Boy.-Calle 43'!C127</f>
        <v>1730</v>
      </c>
      <c r="B113" s="53">
        <f>'AFORO-Boy.-Calle 43'!D127</f>
        <v>1745</v>
      </c>
      <c r="C113" s="54" t="str">
        <f>'AFORO-Boy.-Calle 43'!F127</f>
        <v>1B</v>
      </c>
      <c r="D113" s="54">
        <f>'AFORO-Boy.-Calle 43'!P127</f>
        <v>209</v>
      </c>
      <c r="E113" s="55">
        <f t="shared" si="16"/>
        <v>941</v>
      </c>
      <c r="F113" s="55">
        <f t="shared" si="17"/>
        <v>274</v>
      </c>
      <c r="G113" s="56">
        <f t="shared" si="18"/>
        <v>1730</v>
      </c>
      <c r="H113" s="56">
        <f t="shared" si="15"/>
        <v>1830</v>
      </c>
      <c r="I113" s="57">
        <f t="shared" si="19"/>
        <v>0.85857664233576647</v>
      </c>
      <c r="J113" s="307"/>
      <c r="M113" s="19"/>
      <c r="BO113" s="21"/>
      <c r="BV113" s="138">
        <f t="shared" si="20"/>
        <v>235.25</v>
      </c>
    </row>
    <row r="114" spans="1:74" s="7" customFormat="1" ht="15" customHeight="1" x14ac:dyDescent="0.25">
      <c r="A114" s="52">
        <f>'AFORO-Boy.-Calle 43'!C128</f>
        <v>1745</v>
      </c>
      <c r="B114" s="53">
        <f>'AFORO-Boy.-Calle 43'!D128</f>
        <v>1800</v>
      </c>
      <c r="C114" s="54" t="str">
        <f>'AFORO-Boy.-Calle 43'!F128</f>
        <v>1B</v>
      </c>
      <c r="D114" s="54">
        <f>'AFORO-Boy.-Calle 43'!P128</f>
        <v>196</v>
      </c>
      <c r="E114" s="55">
        <f t="shared" si="16"/>
        <v>938</v>
      </c>
      <c r="F114" s="55">
        <f t="shared" si="17"/>
        <v>274</v>
      </c>
      <c r="G114" s="56">
        <f t="shared" si="18"/>
        <v>1745</v>
      </c>
      <c r="H114" s="56">
        <f t="shared" si="15"/>
        <v>1845</v>
      </c>
      <c r="I114" s="57">
        <f t="shared" si="19"/>
        <v>2.3524999999999999E-6</v>
      </c>
      <c r="J114" s="307"/>
      <c r="M114" s="19"/>
      <c r="BO114" s="21"/>
      <c r="BV114" s="138">
        <f t="shared" si="20"/>
        <v>235.25</v>
      </c>
    </row>
    <row r="115" spans="1:74" s="7" customFormat="1" ht="15" customHeight="1" x14ac:dyDescent="0.25">
      <c r="A115" s="52">
        <f>'AFORO-Boy.-Calle 43'!C129</f>
        <v>1800</v>
      </c>
      <c r="B115" s="53">
        <f>'AFORO-Boy.-Calle 43'!D129</f>
        <v>1815</v>
      </c>
      <c r="C115" s="54" t="str">
        <f>'AFORO-Boy.-Calle 43'!F129</f>
        <v>1B</v>
      </c>
      <c r="D115" s="54">
        <f>'AFORO-Boy.-Calle 43'!P129</f>
        <v>274</v>
      </c>
      <c r="E115" s="55">
        <f t="shared" si="16"/>
        <v>923</v>
      </c>
      <c r="F115" s="55">
        <f t="shared" si="17"/>
        <v>274</v>
      </c>
      <c r="G115" s="56">
        <f t="shared" si="18"/>
        <v>1800</v>
      </c>
      <c r="H115" s="56">
        <f t="shared" si="15"/>
        <v>1900</v>
      </c>
      <c r="I115" s="57">
        <f t="shared" si="19"/>
        <v>2.3524999999999999E-6</v>
      </c>
      <c r="J115" s="307"/>
      <c r="M115" s="19"/>
      <c r="BO115" s="21"/>
      <c r="BV115" s="138">
        <f t="shared" si="20"/>
        <v>235.25</v>
      </c>
    </row>
    <row r="116" spans="1:74" s="7" customFormat="1" ht="15" customHeight="1" x14ac:dyDescent="0.25">
      <c r="A116" s="52">
        <f>'AFORO-Boy.-Calle 43'!C130</f>
        <v>1815</v>
      </c>
      <c r="B116" s="53">
        <f>'AFORO-Boy.-Calle 43'!D130</f>
        <v>1830</v>
      </c>
      <c r="C116" s="54" t="str">
        <f>'AFORO-Boy.-Calle 43'!F130</f>
        <v>1B</v>
      </c>
      <c r="D116" s="54">
        <f>'AFORO-Boy.-Calle 43'!P130</f>
        <v>262</v>
      </c>
      <c r="E116" s="55">
        <f t="shared" si="16"/>
        <v>815</v>
      </c>
      <c r="F116" s="55">
        <f t="shared" si="17"/>
        <v>262</v>
      </c>
      <c r="G116" s="56">
        <f t="shared" si="18"/>
        <v>1815</v>
      </c>
      <c r="H116" s="56">
        <f t="shared" si="15"/>
        <v>1915</v>
      </c>
      <c r="I116" s="57">
        <f t="shared" si="19"/>
        <v>2.3524999999999999E-6</v>
      </c>
      <c r="J116" s="307"/>
      <c r="M116" s="19"/>
      <c r="BO116" s="21"/>
      <c r="BV116" s="138">
        <f t="shared" si="20"/>
        <v>235.25</v>
      </c>
    </row>
    <row r="117" spans="1:74" s="7" customFormat="1" ht="15" customHeight="1" x14ac:dyDescent="0.25">
      <c r="A117" s="52">
        <f>'AFORO-Boy.-Calle 43'!C131</f>
        <v>1830</v>
      </c>
      <c r="B117" s="53">
        <f>'AFORO-Boy.-Calle 43'!D131</f>
        <v>1845</v>
      </c>
      <c r="C117" s="54" t="str">
        <f>'AFORO-Boy.-Calle 43'!F131</f>
        <v>1B</v>
      </c>
      <c r="D117" s="54">
        <f>'AFORO-Boy.-Calle 43'!P131</f>
        <v>206</v>
      </c>
      <c r="E117" s="55">
        <f t="shared" si="16"/>
        <v>744</v>
      </c>
      <c r="F117" s="55">
        <f t="shared" si="17"/>
        <v>206</v>
      </c>
      <c r="G117" s="56">
        <f t="shared" si="18"/>
        <v>1830</v>
      </c>
      <c r="H117" s="56">
        <f t="shared" si="15"/>
        <v>1930</v>
      </c>
      <c r="I117" s="57">
        <f t="shared" si="19"/>
        <v>2.3524999999999999E-6</v>
      </c>
      <c r="J117" s="307"/>
      <c r="M117" s="19"/>
      <c r="BO117" s="21"/>
      <c r="BV117" s="138">
        <f t="shared" si="20"/>
        <v>235.25</v>
      </c>
    </row>
    <row r="118" spans="1:74" s="7" customFormat="1" ht="15" customHeight="1" x14ac:dyDescent="0.25">
      <c r="A118" s="52">
        <f>'AFORO-Boy.-Calle 43'!C132</f>
        <v>1845</v>
      </c>
      <c r="B118" s="53">
        <f>'AFORO-Boy.-Calle 43'!D132</f>
        <v>1900</v>
      </c>
      <c r="C118" s="54" t="str">
        <f>'AFORO-Boy.-Calle 43'!F132</f>
        <v>1B</v>
      </c>
      <c r="D118" s="54">
        <f>'AFORO-Boy.-Calle 43'!P132</f>
        <v>181</v>
      </c>
      <c r="E118" s="55">
        <f t="shared" si="16"/>
        <v>686</v>
      </c>
      <c r="F118" s="55">
        <f t="shared" si="17"/>
        <v>191</v>
      </c>
      <c r="G118" s="56">
        <f t="shared" si="18"/>
        <v>1845</v>
      </c>
      <c r="H118" s="56">
        <f t="shared" si="15"/>
        <v>1945</v>
      </c>
      <c r="I118" s="57">
        <f t="shared" si="19"/>
        <v>2.3524999999999999E-6</v>
      </c>
      <c r="J118" s="307"/>
      <c r="M118" s="19"/>
      <c r="BO118" s="21"/>
      <c r="BV118" s="138">
        <f t="shared" si="20"/>
        <v>235.25</v>
      </c>
    </row>
    <row r="119" spans="1:74" s="7" customFormat="1" ht="15" customHeight="1" x14ac:dyDescent="0.25">
      <c r="A119" s="52">
        <f>'AFORO-Boy.-Calle 43'!C133</f>
        <v>1900</v>
      </c>
      <c r="B119" s="53">
        <f>'AFORO-Boy.-Calle 43'!D133</f>
        <v>1915</v>
      </c>
      <c r="C119" s="54" t="str">
        <f>'AFORO-Boy.-Calle 43'!F133</f>
        <v>1B</v>
      </c>
      <c r="D119" s="54">
        <f>'AFORO-Boy.-Calle 43'!P133</f>
        <v>166</v>
      </c>
      <c r="E119" s="55">
        <f>SUM(D119:D122)</f>
        <v>691</v>
      </c>
      <c r="F119" s="55">
        <f t="shared" si="17"/>
        <v>191</v>
      </c>
      <c r="G119" s="56">
        <f t="shared" si="18"/>
        <v>1900</v>
      </c>
      <c r="H119" s="56">
        <f t="shared" si="15"/>
        <v>2000</v>
      </c>
      <c r="I119" s="57">
        <f t="shared" si="19"/>
        <v>2.3524999999999999E-6</v>
      </c>
      <c r="J119" s="308"/>
      <c r="M119" s="19"/>
      <c r="BO119" s="21"/>
      <c r="BV119" s="138">
        <f t="shared" si="20"/>
        <v>235.25</v>
      </c>
    </row>
    <row r="120" spans="1:74" s="7" customFormat="1" ht="15" customHeight="1" x14ac:dyDescent="0.25">
      <c r="A120" s="52">
        <f>'AFORO-Boy.-Calle 43'!C134</f>
        <v>1915</v>
      </c>
      <c r="B120" s="53">
        <f>'AFORO-Boy.-Calle 43'!D134</f>
        <v>1930</v>
      </c>
      <c r="C120" s="54" t="str">
        <f>'AFORO-Boy.-Calle 43'!F134</f>
        <v>1B</v>
      </c>
      <c r="D120" s="54">
        <f>'AFORO-Boy.-Calle 43'!P134</f>
        <v>191</v>
      </c>
      <c r="E120" s="273"/>
      <c r="F120" s="274"/>
      <c r="G120" s="274"/>
      <c r="H120" s="274"/>
      <c r="I120" s="274"/>
      <c r="J120" s="275"/>
      <c r="M120" s="19"/>
      <c r="BO120" s="21"/>
      <c r="BV120" s="269"/>
    </row>
    <row r="121" spans="1:74" s="7" customFormat="1" ht="15" customHeight="1" x14ac:dyDescent="0.25">
      <c r="A121" s="52">
        <f>'AFORO-Boy.-Calle 43'!C135</f>
        <v>1930</v>
      </c>
      <c r="B121" s="53">
        <f>'AFORO-Boy.-Calle 43'!D135</f>
        <v>1945</v>
      </c>
      <c r="C121" s="54" t="str">
        <f>'AFORO-Boy.-Calle 43'!F135</f>
        <v>1B</v>
      </c>
      <c r="D121" s="54">
        <f>'AFORO-Boy.-Calle 43'!P135</f>
        <v>148</v>
      </c>
      <c r="E121" s="276"/>
      <c r="F121" s="277"/>
      <c r="G121" s="277"/>
      <c r="H121" s="277"/>
      <c r="I121" s="277"/>
      <c r="J121" s="278"/>
      <c r="M121" s="19"/>
      <c r="BO121" s="21"/>
      <c r="BV121" s="269"/>
    </row>
    <row r="122" spans="1:74" s="7" customFormat="1" ht="15" customHeight="1" x14ac:dyDescent="0.25">
      <c r="A122" s="52">
        <f>'AFORO-Boy.-Calle 43'!C136</f>
        <v>1945</v>
      </c>
      <c r="B122" s="53">
        <f>'AFORO-Boy.-Calle 43'!D136</f>
        <v>2000</v>
      </c>
      <c r="C122" s="54" t="str">
        <f>'AFORO-Boy.-Calle 43'!F136</f>
        <v>1B</v>
      </c>
      <c r="D122" s="54">
        <f>'AFORO-Boy.-Calle 43'!P136</f>
        <v>186</v>
      </c>
      <c r="E122" s="279"/>
      <c r="F122" s="280"/>
      <c r="G122" s="280"/>
      <c r="H122" s="280"/>
      <c r="I122" s="280"/>
      <c r="J122" s="281"/>
      <c r="M122" s="19"/>
      <c r="BO122" s="21"/>
      <c r="BV122" s="269"/>
    </row>
    <row r="123" spans="1:74" s="7" customFormat="1" ht="15" customHeight="1" x14ac:dyDescent="0.25">
      <c r="A123" s="46">
        <f>'AFORO-Boy.-Calle 43'!C137</f>
        <v>500</v>
      </c>
      <c r="B123" s="47">
        <f>'AFORO-Boy.-Calle 43'!D137</f>
        <v>515</v>
      </c>
      <c r="C123" s="135">
        <f>'AFORO-Boy.-Calle 43'!F137</f>
        <v>2</v>
      </c>
      <c r="D123" s="48">
        <f>'AFORO-Boy.-Calle 43'!P137</f>
        <v>0</v>
      </c>
      <c r="E123" s="49">
        <f t="shared" ref="E123:E126" si="21">SUM(D123:D126)</f>
        <v>0</v>
      </c>
      <c r="F123" s="49">
        <f t="shared" ref="F123:F126" si="22">IF(SUM(D123:D126)=E123,MAX(D123:D126)," ")</f>
        <v>0</v>
      </c>
      <c r="G123" s="50">
        <f t="shared" ref="G123:G126" si="23">IF(E123=SUM(D123:D126),A123)</f>
        <v>500</v>
      </c>
      <c r="H123" s="50">
        <f t="shared" ref="H123:H126" si="24">IF(E123=SUM(D123:D126),B126)</f>
        <v>600</v>
      </c>
      <c r="I123" s="51">
        <f t="shared" ref="I123:I126" si="25">MAX($E$127:$E$179)/(4*(IF(E123=MAX($E$127:$E$182),F123,100000000)))</f>
        <v>3.8924999999999996E-6</v>
      </c>
      <c r="J123" s="309">
        <f>MAX($E$123:$E$179)/4</f>
        <v>389.25</v>
      </c>
      <c r="M123" s="19"/>
      <c r="BO123" s="21"/>
      <c r="BV123" s="140">
        <f>MAX(E123:E179)/4</f>
        <v>389.25</v>
      </c>
    </row>
    <row r="124" spans="1:74" s="7" customFormat="1" ht="15" customHeight="1" x14ac:dyDescent="0.25">
      <c r="A124" s="46">
        <f>'AFORO-Boy.-Calle 43'!C138</f>
        <v>515</v>
      </c>
      <c r="B124" s="47">
        <f>'AFORO-Boy.-Calle 43'!D138</f>
        <v>530</v>
      </c>
      <c r="C124" s="48">
        <f>'AFORO-Boy.-Calle 43'!F138</f>
        <v>2</v>
      </c>
      <c r="D124" s="48">
        <f>'AFORO-Boy.-Calle 43'!P138</f>
        <v>0</v>
      </c>
      <c r="E124" s="49">
        <f t="shared" si="21"/>
        <v>365</v>
      </c>
      <c r="F124" s="49">
        <f t="shared" si="22"/>
        <v>365</v>
      </c>
      <c r="G124" s="50">
        <f t="shared" si="23"/>
        <v>515</v>
      </c>
      <c r="H124" s="50">
        <f t="shared" si="24"/>
        <v>615</v>
      </c>
      <c r="I124" s="51">
        <f t="shared" si="25"/>
        <v>3.8924999999999996E-6</v>
      </c>
      <c r="J124" s="292"/>
      <c r="M124" s="19"/>
      <c r="BO124" s="21"/>
      <c r="BV124" s="140">
        <f t="shared" ref="BV124:BV126" si="26">MAX($E$127:$E$179)/4</f>
        <v>389.25</v>
      </c>
    </row>
    <row r="125" spans="1:74" s="7" customFormat="1" ht="15" customHeight="1" x14ac:dyDescent="0.25">
      <c r="A125" s="46">
        <f>'AFORO-Boy.-Calle 43'!C139</f>
        <v>530</v>
      </c>
      <c r="B125" s="47">
        <f>'AFORO-Boy.-Calle 43'!D139</f>
        <v>545</v>
      </c>
      <c r="C125" s="48">
        <f>'AFORO-Boy.-Calle 43'!F139</f>
        <v>2</v>
      </c>
      <c r="D125" s="48">
        <f>'AFORO-Boy.-Calle 43'!P139</f>
        <v>0</v>
      </c>
      <c r="E125" s="49">
        <f t="shared" si="21"/>
        <v>766</v>
      </c>
      <c r="F125" s="49">
        <f t="shared" si="22"/>
        <v>401</v>
      </c>
      <c r="G125" s="50">
        <f t="shared" si="23"/>
        <v>530</v>
      </c>
      <c r="H125" s="50">
        <f t="shared" si="24"/>
        <v>630</v>
      </c>
      <c r="I125" s="51">
        <f t="shared" si="25"/>
        <v>3.8924999999999996E-6</v>
      </c>
      <c r="J125" s="292"/>
      <c r="M125" s="19"/>
      <c r="BO125" s="21"/>
      <c r="BV125" s="140">
        <f t="shared" si="26"/>
        <v>389.25</v>
      </c>
    </row>
    <row r="126" spans="1:74" s="7" customFormat="1" ht="15" customHeight="1" x14ac:dyDescent="0.25">
      <c r="A126" s="46">
        <f>'AFORO-Boy.-Calle 43'!C140</f>
        <v>545</v>
      </c>
      <c r="B126" s="47">
        <f>'AFORO-Boy.-Calle 43'!D140</f>
        <v>600</v>
      </c>
      <c r="C126" s="48">
        <f>'AFORO-Boy.-Calle 43'!F140</f>
        <v>2</v>
      </c>
      <c r="D126" s="48">
        <f>'AFORO-Boy.-Calle 43'!P140</f>
        <v>0</v>
      </c>
      <c r="E126" s="49">
        <f t="shared" si="21"/>
        <v>1065</v>
      </c>
      <c r="F126" s="49">
        <f t="shared" si="22"/>
        <v>401</v>
      </c>
      <c r="G126" s="50">
        <f t="shared" si="23"/>
        <v>545</v>
      </c>
      <c r="H126" s="50">
        <f t="shared" si="24"/>
        <v>645</v>
      </c>
      <c r="I126" s="51">
        <f t="shared" si="25"/>
        <v>3.8924999999999996E-6</v>
      </c>
      <c r="J126" s="292"/>
      <c r="M126" s="19"/>
      <c r="BO126" s="21"/>
      <c r="BV126" s="140">
        <f t="shared" si="26"/>
        <v>389.25</v>
      </c>
    </row>
    <row r="127" spans="1:74" s="7" customFormat="1" ht="15" customHeight="1" x14ac:dyDescent="0.25">
      <c r="A127" s="46">
        <f>'AFORO-Boy.-Calle 43'!C141</f>
        <v>600</v>
      </c>
      <c r="B127" s="47">
        <f>'AFORO-Boy.-Calle 43'!D141</f>
        <v>615</v>
      </c>
      <c r="C127" s="48">
        <f>'AFORO-Boy.-Calle 43'!F141</f>
        <v>2</v>
      </c>
      <c r="D127" s="48">
        <f>'AFORO-Boy.-Calle 43'!P141</f>
        <v>365</v>
      </c>
      <c r="E127" s="49">
        <f t="shared" ref="E127:E239" si="27">SUM(D127:D130)</f>
        <v>1372</v>
      </c>
      <c r="F127" s="49">
        <f>IF(SUM(D127:D130)=E127,MAX(D127:D130)," ")</f>
        <v>401</v>
      </c>
      <c r="G127" s="50">
        <f t="shared" ref="G127:G179" si="28">IF(E127=SUM(D127:D130),A127)</f>
        <v>600</v>
      </c>
      <c r="H127" s="50">
        <f t="shared" ref="H127:H179" si="29">IF(E127=SUM(D127:D130),B130)</f>
        <v>700</v>
      </c>
      <c r="I127" s="51">
        <f>MAX($E$127:$E$179)/(4*(IF(E127=MAX($E$127:$E$182),F127,100000000)))</f>
        <v>3.8924999999999996E-6</v>
      </c>
      <c r="J127" s="292"/>
      <c r="BO127" s="21"/>
      <c r="BV127" s="140">
        <f>MAX($E$127:$E$179)/4</f>
        <v>389.25</v>
      </c>
    </row>
    <row r="128" spans="1:74" s="7" customFormat="1" ht="15" customHeight="1" x14ac:dyDescent="0.25">
      <c r="A128" s="46">
        <f>'AFORO-Boy.-Calle 43'!C142</f>
        <v>615</v>
      </c>
      <c r="B128" s="47">
        <f>'AFORO-Boy.-Calle 43'!D142</f>
        <v>630</v>
      </c>
      <c r="C128" s="48">
        <f>'AFORO-Boy.-Calle 43'!F142</f>
        <v>2</v>
      </c>
      <c r="D128" s="48">
        <f>'AFORO-Boy.-Calle 43'!P142</f>
        <v>401</v>
      </c>
      <c r="E128" s="49">
        <f t="shared" si="27"/>
        <v>1339</v>
      </c>
      <c r="F128" s="49">
        <f t="shared" si="17"/>
        <v>401</v>
      </c>
      <c r="G128" s="50">
        <f t="shared" si="28"/>
        <v>615</v>
      </c>
      <c r="H128" s="50">
        <f t="shared" si="29"/>
        <v>715</v>
      </c>
      <c r="I128" s="51">
        <f t="shared" ref="I128:I179" si="30">MAX($E$127:$E$179)/(4*(IF(E128=MAX($E$127:$E$182),F128,100000000)))</f>
        <v>3.8924999999999996E-6</v>
      </c>
      <c r="J128" s="292"/>
      <c r="BO128" s="21"/>
      <c r="BV128" s="140">
        <f t="shared" ref="BV128:BV179" si="31">MAX($E$127:$E$179)/4</f>
        <v>389.25</v>
      </c>
    </row>
    <row r="129" spans="1:74" s="7" customFormat="1" ht="15" customHeight="1" x14ac:dyDescent="0.25">
      <c r="A129" s="46">
        <f>'AFORO-Boy.-Calle 43'!C143</f>
        <v>630</v>
      </c>
      <c r="B129" s="47">
        <f>'AFORO-Boy.-Calle 43'!D143</f>
        <v>645</v>
      </c>
      <c r="C129" s="48">
        <f>'AFORO-Boy.-Calle 43'!F143</f>
        <v>2</v>
      </c>
      <c r="D129" s="48">
        <f>'AFORO-Boy.-Calle 43'!P143</f>
        <v>299</v>
      </c>
      <c r="E129" s="49">
        <f t="shared" si="27"/>
        <v>1257</v>
      </c>
      <c r="F129" s="49">
        <f t="shared" si="17"/>
        <v>332</v>
      </c>
      <c r="G129" s="50">
        <f t="shared" si="28"/>
        <v>630</v>
      </c>
      <c r="H129" s="50">
        <f t="shared" si="29"/>
        <v>730</v>
      </c>
      <c r="I129" s="51">
        <f t="shared" si="30"/>
        <v>3.8924999999999996E-6</v>
      </c>
      <c r="J129" s="292"/>
      <c r="BO129" s="21"/>
      <c r="BV129" s="140">
        <f t="shared" si="31"/>
        <v>389.25</v>
      </c>
    </row>
    <row r="130" spans="1:74" s="7" customFormat="1" ht="15" customHeight="1" x14ac:dyDescent="0.25">
      <c r="A130" s="46">
        <f>'AFORO-Boy.-Calle 43'!C144</f>
        <v>645</v>
      </c>
      <c r="B130" s="47">
        <f>'AFORO-Boy.-Calle 43'!D144</f>
        <v>700</v>
      </c>
      <c r="C130" s="48">
        <f>'AFORO-Boy.-Calle 43'!F144</f>
        <v>2</v>
      </c>
      <c r="D130" s="48">
        <f>'AFORO-Boy.-Calle 43'!P144</f>
        <v>307</v>
      </c>
      <c r="E130" s="49">
        <f t="shared" si="27"/>
        <v>1296</v>
      </c>
      <c r="F130" s="49">
        <f t="shared" si="17"/>
        <v>338</v>
      </c>
      <c r="G130" s="50">
        <f t="shared" si="28"/>
        <v>645</v>
      </c>
      <c r="H130" s="50">
        <f t="shared" si="29"/>
        <v>745</v>
      </c>
      <c r="I130" s="51">
        <f t="shared" si="30"/>
        <v>3.8924999999999996E-6</v>
      </c>
      <c r="J130" s="292"/>
      <c r="BO130" s="21"/>
      <c r="BV130" s="140">
        <f t="shared" si="31"/>
        <v>389.25</v>
      </c>
    </row>
    <row r="131" spans="1:74" s="7" customFormat="1" ht="15" customHeight="1" x14ac:dyDescent="0.25">
      <c r="A131" s="46">
        <f>'AFORO-Boy.-Calle 43'!C145</f>
        <v>700</v>
      </c>
      <c r="B131" s="47">
        <f>'AFORO-Boy.-Calle 43'!D145</f>
        <v>715</v>
      </c>
      <c r="C131" s="48">
        <f>'AFORO-Boy.-Calle 43'!F145</f>
        <v>2</v>
      </c>
      <c r="D131" s="48">
        <f>'AFORO-Boy.-Calle 43'!P145</f>
        <v>332</v>
      </c>
      <c r="E131" s="49">
        <f t="shared" si="27"/>
        <v>1294</v>
      </c>
      <c r="F131" s="49">
        <f t="shared" si="17"/>
        <v>338</v>
      </c>
      <c r="G131" s="50">
        <f t="shared" si="28"/>
        <v>700</v>
      </c>
      <c r="H131" s="50">
        <f t="shared" si="29"/>
        <v>800</v>
      </c>
      <c r="I131" s="51">
        <f t="shared" si="30"/>
        <v>3.8924999999999996E-6</v>
      </c>
      <c r="J131" s="292"/>
      <c r="BO131" s="21"/>
      <c r="BV131" s="140">
        <f t="shared" si="31"/>
        <v>389.25</v>
      </c>
    </row>
    <row r="132" spans="1:74" s="7" customFormat="1" ht="15" customHeight="1" x14ac:dyDescent="0.25">
      <c r="A132" s="46">
        <f>'AFORO-Boy.-Calle 43'!C146</f>
        <v>715</v>
      </c>
      <c r="B132" s="47">
        <f>'AFORO-Boy.-Calle 43'!D146</f>
        <v>730</v>
      </c>
      <c r="C132" s="48">
        <f>'AFORO-Boy.-Calle 43'!F146</f>
        <v>2</v>
      </c>
      <c r="D132" s="48">
        <f>'AFORO-Boy.-Calle 43'!P146</f>
        <v>319</v>
      </c>
      <c r="E132" s="49">
        <f t="shared" si="27"/>
        <v>1331</v>
      </c>
      <c r="F132" s="49">
        <f t="shared" si="17"/>
        <v>369</v>
      </c>
      <c r="G132" s="50">
        <f t="shared" si="28"/>
        <v>715</v>
      </c>
      <c r="H132" s="50">
        <f t="shared" si="29"/>
        <v>815</v>
      </c>
      <c r="I132" s="51">
        <f t="shared" si="30"/>
        <v>3.8924999999999996E-6</v>
      </c>
      <c r="J132" s="292"/>
      <c r="BO132" s="21"/>
      <c r="BV132" s="140">
        <f t="shared" si="31"/>
        <v>389.25</v>
      </c>
    </row>
    <row r="133" spans="1:74" s="7" customFormat="1" ht="15" customHeight="1" x14ac:dyDescent="0.25">
      <c r="A133" s="46">
        <f>'AFORO-Boy.-Calle 43'!C147</f>
        <v>730</v>
      </c>
      <c r="B133" s="47">
        <f>'AFORO-Boy.-Calle 43'!D147</f>
        <v>745</v>
      </c>
      <c r="C133" s="48">
        <f>'AFORO-Boy.-Calle 43'!F147</f>
        <v>2</v>
      </c>
      <c r="D133" s="48">
        <f>'AFORO-Boy.-Calle 43'!P147</f>
        <v>338</v>
      </c>
      <c r="E133" s="49">
        <f t="shared" si="27"/>
        <v>1345</v>
      </c>
      <c r="F133" s="49">
        <f t="shared" si="17"/>
        <v>369</v>
      </c>
      <c r="G133" s="50">
        <f t="shared" si="28"/>
        <v>730</v>
      </c>
      <c r="H133" s="50">
        <f t="shared" si="29"/>
        <v>830</v>
      </c>
      <c r="I133" s="51">
        <f t="shared" si="30"/>
        <v>3.8924999999999996E-6</v>
      </c>
      <c r="J133" s="292"/>
      <c r="BO133" s="21"/>
      <c r="BV133" s="140">
        <f t="shared" si="31"/>
        <v>389.25</v>
      </c>
    </row>
    <row r="134" spans="1:74" s="7" customFormat="1" ht="15" customHeight="1" x14ac:dyDescent="0.25">
      <c r="A134" s="46">
        <f>'AFORO-Boy.-Calle 43'!C148</f>
        <v>745</v>
      </c>
      <c r="B134" s="47">
        <f>'AFORO-Boy.-Calle 43'!D148</f>
        <v>800</v>
      </c>
      <c r="C134" s="48">
        <f>'AFORO-Boy.-Calle 43'!F148</f>
        <v>2</v>
      </c>
      <c r="D134" s="48">
        <f>'AFORO-Boy.-Calle 43'!P148</f>
        <v>305</v>
      </c>
      <c r="E134" s="49">
        <f t="shared" si="27"/>
        <v>1361</v>
      </c>
      <c r="F134" s="49">
        <f t="shared" si="17"/>
        <v>369</v>
      </c>
      <c r="G134" s="50">
        <f t="shared" si="28"/>
        <v>745</v>
      </c>
      <c r="H134" s="50">
        <f t="shared" si="29"/>
        <v>845</v>
      </c>
      <c r="I134" s="51">
        <f t="shared" si="30"/>
        <v>3.8924999999999996E-6</v>
      </c>
      <c r="J134" s="292"/>
      <c r="BO134" s="21"/>
      <c r="BV134" s="140">
        <f t="shared" si="31"/>
        <v>389.25</v>
      </c>
    </row>
    <row r="135" spans="1:74" s="7" customFormat="1" ht="15" customHeight="1" x14ac:dyDescent="0.25">
      <c r="A135" s="46">
        <f>'AFORO-Boy.-Calle 43'!C149</f>
        <v>800</v>
      </c>
      <c r="B135" s="47">
        <f>'AFORO-Boy.-Calle 43'!D149</f>
        <v>815</v>
      </c>
      <c r="C135" s="48">
        <f>'AFORO-Boy.-Calle 43'!F149</f>
        <v>2</v>
      </c>
      <c r="D135" s="48">
        <f>'AFORO-Boy.-Calle 43'!P149</f>
        <v>369</v>
      </c>
      <c r="E135" s="49">
        <f t="shared" si="27"/>
        <v>1376</v>
      </c>
      <c r="F135" s="49">
        <f t="shared" si="17"/>
        <v>369</v>
      </c>
      <c r="G135" s="50">
        <f t="shared" si="28"/>
        <v>800</v>
      </c>
      <c r="H135" s="50">
        <f t="shared" si="29"/>
        <v>900</v>
      </c>
      <c r="I135" s="51">
        <f t="shared" si="30"/>
        <v>3.8924999999999996E-6</v>
      </c>
      <c r="J135" s="292"/>
      <c r="BO135" s="21"/>
      <c r="BV135" s="140">
        <f t="shared" si="31"/>
        <v>389.25</v>
      </c>
    </row>
    <row r="136" spans="1:74" s="7" customFormat="1" ht="15" customHeight="1" x14ac:dyDescent="0.25">
      <c r="A136" s="46">
        <f>'AFORO-Boy.-Calle 43'!C150</f>
        <v>815</v>
      </c>
      <c r="B136" s="47">
        <f>'AFORO-Boy.-Calle 43'!D150</f>
        <v>830</v>
      </c>
      <c r="C136" s="48">
        <f>'AFORO-Boy.-Calle 43'!F150</f>
        <v>2</v>
      </c>
      <c r="D136" s="48">
        <f>'AFORO-Boy.-Calle 43'!P150</f>
        <v>333</v>
      </c>
      <c r="E136" s="49">
        <f t="shared" si="27"/>
        <v>1309</v>
      </c>
      <c r="F136" s="49">
        <f t="shared" si="17"/>
        <v>354</v>
      </c>
      <c r="G136" s="50">
        <f t="shared" si="28"/>
        <v>815</v>
      </c>
      <c r="H136" s="50">
        <f t="shared" si="29"/>
        <v>915</v>
      </c>
      <c r="I136" s="51">
        <f t="shared" si="30"/>
        <v>3.8924999999999996E-6</v>
      </c>
      <c r="J136" s="292"/>
      <c r="BO136" s="21"/>
      <c r="BV136" s="140">
        <f t="shared" si="31"/>
        <v>389.25</v>
      </c>
    </row>
    <row r="137" spans="1:74" s="7" customFormat="1" ht="15" customHeight="1" x14ac:dyDescent="0.25">
      <c r="A137" s="46">
        <f>'AFORO-Boy.-Calle 43'!C151</f>
        <v>830</v>
      </c>
      <c r="B137" s="47">
        <f>'AFORO-Boy.-Calle 43'!D151</f>
        <v>845</v>
      </c>
      <c r="C137" s="48">
        <f>'AFORO-Boy.-Calle 43'!F151</f>
        <v>2</v>
      </c>
      <c r="D137" s="48">
        <f>'AFORO-Boy.-Calle 43'!P151</f>
        <v>354</v>
      </c>
      <c r="E137" s="49">
        <f t="shared" si="27"/>
        <v>1263</v>
      </c>
      <c r="F137" s="49">
        <f t="shared" si="17"/>
        <v>354</v>
      </c>
      <c r="G137" s="50">
        <f t="shared" si="28"/>
        <v>830</v>
      </c>
      <c r="H137" s="50">
        <f t="shared" si="29"/>
        <v>930</v>
      </c>
      <c r="I137" s="51">
        <f t="shared" si="30"/>
        <v>3.8924999999999996E-6</v>
      </c>
      <c r="J137" s="292"/>
      <c r="BO137" s="21"/>
      <c r="BV137" s="140">
        <f t="shared" si="31"/>
        <v>389.25</v>
      </c>
    </row>
    <row r="138" spans="1:74" s="7" customFormat="1" ht="15" customHeight="1" x14ac:dyDescent="0.25">
      <c r="A138" s="46">
        <f>'AFORO-Boy.-Calle 43'!C152</f>
        <v>845</v>
      </c>
      <c r="B138" s="47">
        <f>'AFORO-Boy.-Calle 43'!D152</f>
        <v>900</v>
      </c>
      <c r="C138" s="48">
        <f>'AFORO-Boy.-Calle 43'!F152</f>
        <v>2</v>
      </c>
      <c r="D138" s="48">
        <f>'AFORO-Boy.-Calle 43'!P152</f>
        <v>320</v>
      </c>
      <c r="E138" s="49">
        <f t="shared" si="27"/>
        <v>1194</v>
      </c>
      <c r="F138" s="49">
        <f t="shared" si="17"/>
        <v>320</v>
      </c>
      <c r="G138" s="50">
        <f t="shared" si="28"/>
        <v>845</v>
      </c>
      <c r="H138" s="50">
        <f t="shared" si="29"/>
        <v>945</v>
      </c>
      <c r="I138" s="51">
        <f t="shared" si="30"/>
        <v>3.8924999999999996E-6</v>
      </c>
      <c r="J138" s="292"/>
      <c r="BO138" s="21"/>
      <c r="BV138" s="140">
        <f t="shared" si="31"/>
        <v>389.25</v>
      </c>
    </row>
    <row r="139" spans="1:74" s="7" customFormat="1" ht="15" customHeight="1" x14ac:dyDescent="0.25">
      <c r="A139" s="46">
        <f>'AFORO-Boy.-Calle 43'!C153</f>
        <v>900</v>
      </c>
      <c r="B139" s="47">
        <f>'AFORO-Boy.-Calle 43'!D153</f>
        <v>915</v>
      </c>
      <c r="C139" s="48">
        <f>'AFORO-Boy.-Calle 43'!F153</f>
        <v>2</v>
      </c>
      <c r="D139" s="48">
        <f>'AFORO-Boy.-Calle 43'!P153</f>
        <v>302</v>
      </c>
      <c r="E139" s="49">
        <f t="shared" si="27"/>
        <v>1161</v>
      </c>
      <c r="F139" s="49">
        <f t="shared" si="17"/>
        <v>302</v>
      </c>
      <c r="G139" s="50">
        <f t="shared" si="28"/>
        <v>900</v>
      </c>
      <c r="H139" s="50">
        <f t="shared" si="29"/>
        <v>1000</v>
      </c>
      <c r="I139" s="51">
        <f t="shared" si="30"/>
        <v>3.8924999999999996E-6</v>
      </c>
      <c r="J139" s="292"/>
      <c r="BO139" s="21"/>
      <c r="BV139" s="140">
        <f t="shared" si="31"/>
        <v>389.25</v>
      </c>
    </row>
    <row r="140" spans="1:74" s="7" customFormat="1" ht="15" customHeight="1" x14ac:dyDescent="0.25">
      <c r="A140" s="46">
        <f>'AFORO-Boy.-Calle 43'!C154</f>
        <v>915</v>
      </c>
      <c r="B140" s="47">
        <f>'AFORO-Boy.-Calle 43'!D154</f>
        <v>930</v>
      </c>
      <c r="C140" s="48">
        <f>'AFORO-Boy.-Calle 43'!F154</f>
        <v>2</v>
      </c>
      <c r="D140" s="48">
        <f>'AFORO-Boy.-Calle 43'!P154</f>
        <v>287</v>
      </c>
      <c r="E140" s="49">
        <f t="shared" si="27"/>
        <v>1267</v>
      </c>
      <c r="F140" s="49">
        <f t="shared" si="17"/>
        <v>408</v>
      </c>
      <c r="G140" s="50">
        <f t="shared" si="28"/>
        <v>915</v>
      </c>
      <c r="H140" s="50">
        <f t="shared" si="29"/>
        <v>1015</v>
      </c>
      <c r="I140" s="51">
        <f t="shared" si="30"/>
        <v>3.8924999999999996E-6</v>
      </c>
      <c r="J140" s="292"/>
      <c r="BO140" s="21"/>
      <c r="BV140" s="140">
        <f t="shared" si="31"/>
        <v>389.25</v>
      </c>
    </row>
    <row r="141" spans="1:74" s="7" customFormat="1" ht="15" customHeight="1" x14ac:dyDescent="0.25">
      <c r="A141" s="46">
        <f>'AFORO-Boy.-Calle 43'!C155</f>
        <v>930</v>
      </c>
      <c r="B141" s="47">
        <f>'AFORO-Boy.-Calle 43'!D155</f>
        <v>945</v>
      </c>
      <c r="C141" s="48">
        <f>'AFORO-Boy.-Calle 43'!F155</f>
        <v>2</v>
      </c>
      <c r="D141" s="48">
        <f>'AFORO-Boy.-Calle 43'!P155</f>
        <v>285</v>
      </c>
      <c r="E141" s="49">
        <f t="shared" si="27"/>
        <v>1376</v>
      </c>
      <c r="F141" s="49">
        <f t="shared" si="17"/>
        <v>408</v>
      </c>
      <c r="G141" s="50">
        <f t="shared" si="28"/>
        <v>930</v>
      </c>
      <c r="H141" s="50">
        <f t="shared" si="29"/>
        <v>1030</v>
      </c>
      <c r="I141" s="51">
        <f t="shared" si="30"/>
        <v>3.8924999999999996E-6</v>
      </c>
      <c r="J141" s="292"/>
      <c r="BO141" s="21"/>
      <c r="BV141" s="140">
        <f t="shared" si="31"/>
        <v>389.25</v>
      </c>
    </row>
    <row r="142" spans="1:74" s="7" customFormat="1" ht="15" customHeight="1" x14ac:dyDescent="0.25">
      <c r="A142" s="46">
        <f>'AFORO-Boy.-Calle 43'!C156</f>
        <v>945</v>
      </c>
      <c r="B142" s="47">
        <f>'AFORO-Boy.-Calle 43'!D156</f>
        <v>1000</v>
      </c>
      <c r="C142" s="48">
        <f>'AFORO-Boy.-Calle 43'!F156</f>
        <v>2</v>
      </c>
      <c r="D142" s="48">
        <f>'AFORO-Boy.-Calle 43'!P156</f>
        <v>287</v>
      </c>
      <c r="E142" s="49">
        <f t="shared" si="27"/>
        <v>1476</v>
      </c>
      <c r="F142" s="49">
        <f t="shared" si="17"/>
        <v>408</v>
      </c>
      <c r="G142" s="50">
        <f t="shared" si="28"/>
        <v>945</v>
      </c>
      <c r="H142" s="50">
        <f t="shared" si="29"/>
        <v>1045</v>
      </c>
      <c r="I142" s="51">
        <f t="shared" si="30"/>
        <v>3.8924999999999996E-6</v>
      </c>
      <c r="J142" s="292"/>
      <c r="BO142" s="21"/>
      <c r="BV142" s="140">
        <f t="shared" si="31"/>
        <v>389.25</v>
      </c>
    </row>
    <row r="143" spans="1:74" s="7" customFormat="1" ht="15" customHeight="1" x14ac:dyDescent="0.25">
      <c r="A143" s="46">
        <f>'AFORO-Boy.-Calle 43'!C157</f>
        <v>1000</v>
      </c>
      <c r="B143" s="47">
        <f>'AFORO-Boy.-Calle 43'!D157</f>
        <v>1015</v>
      </c>
      <c r="C143" s="48">
        <f>'AFORO-Boy.-Calle 43'!F157</f>
        <v>2</v>
      </c>
      <c r="D143" s="48">
        <f>'AFORO-Boy.-Calle 43'!P157</f>
        <v>408</v>
      </c>
      <c r="E143" s="49">
        <f t="shared" si="27"/>
        <v>1475</v>
      </c>
      <c r="F143" s="49">
        <f t="shared" si="17"/>
        <v>408</v>
      </c>
      <c r="G143" s="50">
        <f t="shared" si="28"/>
        <v>1000</v>
      </c>
      <c r="H143" s="50">
        <f t="shared" si="29"/>
        <v>1100</v>
      </c>
      <c r="I143" s="51">
        <f t="shared" si="30"/>
        <v>3.8924999999999996E-6</v>
      </c>
      <c r="J143" s="292"/>
      <c r="BO143" s="21"/>
      <c r="BV143" s="140">
        <f t="shared" si="31"/>
        <v>389.25</v>
      </c>
    </row>
    <row r="144" spans="1:74" s="7" customFormat="1" ht="15" customHeight="1" x14ac:dyDescent="0.25">
      <c r="A144" s="46">
        <f>'AFORO-Boy.-Calle 43'!C158</f>
        <v>1015</v>
      </c>
      <c r="B144" s="47">
        <f>'AFORO-Boy.-Calle 43'!D158</f>
        <v>1030</v>
      </c>
      <c r="C144" s="48">
        <f>'AFORO-Boy.-Calle 43'!F158</f>
        <v>2</v>
      </c>
      <c r="D144" s="48">
        <f>'AFORO-Boy.-Calle 43'!P158</f>
        <v>396</v>
      </c>
      <c r="E144" s="49">
        <f t="shared" si="27"/>
        <v>1398</v>
      </c>
      <c r="F144" s="49">
        <f t="shared" si="17"/>
        <v>396</v>
      </c>
      <c r="G144" s="50">
        <f t="shared" si="28"/>
        <v>1015</v>
      </c>
      <c r="H144" s="50">
        <f t="shared" si="29"/>
        <v>1115</v>
      </c>
      <c r="I144" s="51">
        <f t="shared" si="30"/>
        <v>3.8924999999999996E-6</v>
      </c>
      <c r="J144" s="292"/>
      <c r="M144" s="19"/>
      <c r="BO144" s="21"/>
      <c r="BV144" s="140">
        <f t="shared" si="31"/>
        <v>389.25</v>
      </c>
    </row>
    <row r="145" spans="1:74" s="7" customFormat="1" ht="15" customHeight="1" x14ac:dyDescent="0.25">
      <c r="A145" s="46">
        <f>'AFORO-Boy.-Calle 43'!C159</f>
        <v>1030</v>
      </c>
      <c r="B145" s="47">
        <f>'AFORO-Boy.-Calle 43'!D159</f>
        <v>1045</v>
      </c>
      <c r="C145" s="48">
        <f>'AFORO-Boy.-Calle 43'!F159</f>
        <v>2</v>
      </c>
      <c r="D145" s="48">
        <f>'AFORO-Boy.-Calle 43'!P159</f>
        <v>385</v>
      </c>
      <c r="E145" s="49">
        <f t="shared" si="27"/>
        <v>1338</v>
      </c>
      <c r="F145" s="49">
        <f t="shared" si="17"/>
        <v>385</v>
      </c>
      <c r="G145" s="50">
        <f t="shared" si="28"/>
        <v>1030</v>
      </c>
      <c r="H145" s="50">
        <f t="shared" si="29"/>
        <v>1130</v>
      </c>
      <c r="I145" s="51">
        <f t="shared" si="30"/>
        <v>3.8924999999999996E-6</v>
      </c>
      <c r="J145" s="292"/>
      <c r="M145" s="19"/>
      <c r="BO145" s="21"/>
      <c r="BV145" s="140">
        <f t="shared" si="31"/>
        <v>389.25</v>
      </c>
    </row>
    <row r="146" spans="1:74" s="7" customFormat="1" ht="15" customHeight="1" x14ac:dyDescent="0.25">
      <c r="A146" s="46">
        <f>'AFORO-Boy.-Calle 43'!C160</f>
        <v>1045</v>
      </c>
      <c r="B146" s="47">
        <f>'AFORO-Boy.-Calle 43'!D160</f>
        <v>1100</v>
      </c>
      <c r="C146" s="48">
        <f>'AFORO-Boy.-Calle 43'!F160</f>
        <v>2</v>
      </c>
      <c r="D146" s="48">
        <f>'AFORO-Boy.-Calle 43'!P160</f>
        <v>286</v>
      </c>
      <c r="E146" s="49">
        <f t="shared" si="27"/>
        <v>1251</v>
      </c>
      <c r="F146" s="49">
        <f t="shared" si="17"/>
        <v>336</v>
      </c>
      <c r="G146" s="50">
        <f t="shared" si="28"/>
        <v>1045</v>
      </c>
      <c r="H146" s="50">
        <f t="shared" si="29"/>
        <v>1145</v>
      </c>
      <c r="I146" s="51">
        <f t="shared" si="30"/>
        <v>3.8924999999999996E-6</v>
      </c>
      <c r="J146" s="292"/>
      <c r="M146" s="19"/>
      <c r="BO146" s="21"/>
      <c r="BV146" s="140">
        <f t="shared" si="31"/>
        <v>389.25</v>
      </c>
    </row>
    <row r="147" spans="1:74" s="7" customFormat="1" ht="15" customHeight="1" x14ac:dyDescent="0.25">
      <c r="A147" s="46">
        <f>'AFORO-Boy.-Calle 43'!C161</f>
        <v>1100</v>
      </c>
      <c r="B147" s="47">
        <f>'AFORO-Boy.-Calle 43'!D161</f>
        <v>1115</v>
      </c>
      <c r="C147" s="48">
        <f>'AFORO-Boy.-Calle 43'!F161</f>
        <v>2</v>
      </c>
      <c r="D147" s="48">
        <f>'AFORO-Boy.-Calle 43'!P161</f>
        <v>331</v>
      </c>
      <c r="E147" s="49">
        <f t="shared" si="27"/>
        <v>1316</v>
      </c>
      <c r="F147" s="49">
        <f t="shared" si="17"/>
        <v>351</v>
      </c>
      <c r="G147" s="50">
        <f t="shared" si="28"/>
        <v>1100</v>
      </c>
      <c r="H147" s="50">
        <f t="shared" si="29"/>
        <v>1200</v>
      </c>
      <c r="I147" s="51">
        <f t="shared" si="30"/>
        <v>3.8924999999999996E-6</v>
      </c>
      <c r="J147" s="292"/>
      <c r="M147" s="19"/>
      <c r="BO147" s="21"/>
      <c r="BV147" s="140">
        <f t="shared" si="31"/>
        <v>389.25</v>
      </c>
    </row>
    <row r="148" spans="1:74" s="7" customFormat="1" ht="15" customHeight="1" x14ac:dyDescent="0.25">
      <c r="A148" s="46">
        <f>'AFORO-Boy.-Calle 43'!C162</f>
        <v>1115</v>
      </c>
      <c r="B148" s="47">
        <f>'AFORO-Boy.-Calle 43'!D162</f>
        <v>1130</v>
      </c>
      <c r="C148" s="48">
        <f>'AFORO-Boy.-Calle 43'!F162</f>
        <v>2</v>
      </c>
      <c r="D148" s="48">
        <f>'AFORO-Boy.-Calle 43'!P162</f>
        <v>336</v>
      </c>
      <c r="E148" s="49">
        <f t="shared" si="27"/>
        <v>1382</v>
      </c>
      <c r="F148" s="49">
        <f t="shared" si="17"/>
        <v>397</v>
      </c>
      <c r="G148" s="50">
        <f t="shared" si="28"/>
        <v>1115</v>
      </c>
      <c r="H148" s="50">
        <f t="shared" si="29"/>
        <v>1215</v>
      </c>
      <c r="I148" s="51">
        <f t="shared" si="30"/>
        <v>3.8924999999999996E-6</v>
      </c>
      <c r="J148" s="292"/>
      <c r="M148" s="19"/>
      <c r="BO148" s="21"/>
      <c r="BV148" s="140">
        <f t="shared" si="31"/>
        <v>389.25</v>
      </c>
    </row>
    <row r="149" spans="1:74" s="7" customFormat="1" ht="15" customHeight="1" x14ac:dyDescent="0.25">
      <c r="A149" s="46">
        <f>'AFORO-Boy.-Calle 43'!C163</f>
        <v>1130</v>
      </c>
      <c r="B149" s="47">
        <f>'AFORO-Boy.-Calle 43'!D163</f>
        <v>1145</v>
      </c>
      <c r="C149" s="48">
        <f>'AFORO-Boy.-Calle 43'!F163</f>
        <v>2</v>
      </c>
      <c r="D149" s="48">
        <f>'AFORO-Boy.-Calle 43'!P163</f>
        <v>298</v>
      </c>
      <c r="E149" s="49">
        <f t="shared" si="27"/>
        <v>1415</v>
      </c>
      <c r="F149" s="49">
        <f t="shared" si="17"/>
        <v>397</v>
      </c>
      <c r="G149" s="50">
        <f t="shared" si="28"/>
        <v>1130</v>
      </c>
      <c r="H149" s="50">
        <f t="shared" si="29"/>
        <v>1230</v>
      </c>
      <c r="I149" s="51">
        <f t="shared" si="30"/>
        <v>3.8924999999999996E-6</v>
      </c>
      <c r="J149" s="292"/>
      <c r="M149" s="19"/>
      <c r="BO149" s="21"/>
      <c r="BV149" s="140">
        <f t="shared" si="31"/>
        <v>389.25</v>
      </c>
    </row>
    <row r="150" spans="1:74" s="7" customFormat="1" ht="15" customHeight="1" x14ac:dyDescent="0.25">
      <c r="A150" s="46">
        <f>'AFORO-Boy.-Calle 43'!C164</f>
        <v>1145</v>
      </c>
      <c r="B150" s="47">
        <f>'AFORO-Boy.-Calle 43'!D164</f>
        <v>1200</v>
      </c>
      <c r="C150" s="48">
        <f>'AFORO-Boy.-Calle 43'!F164</f>
        <v>2</v>
      </c>
      <c r="D150" s="48">
        <f>'AFORO-Boy.-Calle 43'!P164</f>
        <v>351</v>
      </c>
      <c r="E150" s="49">
        <f t="shared" si="27"/>
        <v>1529</v>
      </c>
      <c r="F150" s="49">
        <f t="shared" si="17"/>
        <v>412</v>
      </c>
      <c r="G150" s="50">
        <f t="shared" si="28"/>
        <v>1145</v>
      </c>
      <c r="H150" s="50">
        <f t="shared" si="29"/>
        <v>1245</v>
      </c>
      <c r="I150" s="51">
        <f t="shared" si="30"/>
        <v>3.8924999999999996E-6</v>
      </c>
      <c r="J150" s="292"/>
      <c r="M150" s="19"/>
      <c r="BO150" s="21"/>
      <c r="BV150" s="140">
        <f t="shared" si="31"/>
        <v>389.25</v>
      </c>
    </row>
    <row r="151" spans="1:74" s="7" customFormat="1" ht="15" customHeight="1" x14ac:dyDescent="0.25">
      <c r="A151" s="46">
        <f>'AFORO-Boy.-Calle 43'!C165</f>
        <v>1200</v>
      </c>
      <c r="B151" s="47">
        <f>'AFORO-Boy.-Calle 43'!D165</f>
        <v>1215</v>
      </c>
      <c r="C151" s="48">
        <f>'AFORO-Boy.-Calle 43'!F165</f>
        <v>2</v>
      </c>
      <c r="D151" s="48">
        <f>'AFORO-Boy.-Calle 43'!P165</f>
        <v>397</v>
      </c>
      <c r="E151" s="49">
        <f t="shared" si="27"/>
        <v>1557</v>
      </c>
      <c r="F151" s="49">
        <f t="shared" si="17"/>
        <v>412</v>
      </c>
      <c r="G151" s="50">
        <f t="shared" si="28"/>
        <v>1200</v>
      </c>
      <c r="H151" s="50">
        <f t="shared" si="29"/>
        <v>1300</v>
      </c>
      <c r="I151" s="51">
        <f t="shared" si="30"/>
        <v>0.94478155339805825</v>
      </c>
      <c r="J151" s="292"/>
      <c r="M151" s="19"/>
      <c r="BO151" s="21"/>
      <c r="BV151" s="140">
        <f t="shared" si="31"/>
        <v>389.25</v>
      </c>
    </row>
    <row r="152" spans="1:74" s="7" customFormat="1" ht="15" customHeight="1" x14ac:dyDescent="0.25">
      <c r="A152" s="46">
        <f>'AFORO-Boy.-Calle 43'!C166</f>
        <v>1215</v>
      </c>
      <c r="B152" s="47">
        <f>'AFORO-Boy.-Calle 43'!D166</f>
        <v>1230</v>
      </c>
      <c r="C152" s="48">
        <f>'AFORO-Boy.-Calle 43'!F166</f>
        <v>2</v>
      </c>
      <c r="D152" s="48">
        <f>'AFORO-Boy.-Calle 43'!P166</f>
        <v>369</v>
      </c>
      <c r="E152" s="49">
        <f t="shared" si="27"/>
        <v>1483</v>
      </c>
      <c r="F152" s="49">
        <f t="shared" si="17"/>
        <v>412</v>
      </c>
      <c r="G152" s="50">
        <f t="shared" si="28"/>
        <v>1215</v>
      </c>
      <c r="H152" s="50">
        <f t="shared" si="29"/>
        <v>1315</v>
      </c>
      <c r="I152" s="51">
        <f t="shared" si="30"/>
        <v>3.8924999999999996E-6</v>
      </c>
      <c r="J152" s="292"/>
      <c r="M152" s="19"/>
      <c r="BO152" s="21"/>
      <c r="BV152" s="140">
        <f t="shared" si="31"/>
        <v>389.25</v>
      </c>
    </row>
    <row r="153" spans="1:74" s="7" customFormat="1" ht="15" customHeight="1" x14ac:dyDescent="0.25">
      <c r="A153" s="46">
        <f>'AFORO-Boy.-Calle 43'!C167</f>
        <v>1230</v>
      </c>
      <c r="B153" s="47">
        <f>'AFORO-Boy.-Calle 43'!D167</f>
        <v>1245</v>
      </c>
      <c r="C153" s="48">
        <f>'AFORO-Boy.-Calle 43'!F167</f>
        <v>2</v>
      </c>
      <c r="D153" s="48">
        <f>'AFORO-Boy.-Calle 43'!P167</f>
        <v>412</v>
      </c>
      <c r="E153" s="49">
        <f t="shared" si="27"/>
        <v>1511</v>
      </c>
      <c r="F153" s="49">
        <f t="shared" si="17"/>
        <v>412</v>
      </c>
      <c r="G153" s="50">
        <f t="shared" si="28"/>
        <v>1230</v>
      </c>
      <c r="H153" s="50">
        <f t="shared" si="29"/>
        <v>1330</v>
      </c>
      <c r="I153" s="51">
        <f t="shared" si="30"/>
        <v>3.8924999999999996E-6</v>
      </c>
      <c r="J153" s="292"/>
      <c r="M153" s="19"/>
      <c r="BO153" s="21"/>
      <c r="BV153" s="140">
        <f t="shared" si="31"/>
        <v>389.25</v>
      </c>
    </row>
    <row r="154" spans="1:74" s="7" customFormat="1" ht="15" customHeight="1" x14ac:dyDescent="0.25">
      <c r="A154" s="46">
        <f>'AFORO-Boy.-Calle 43'!C168</f>
        <v>1245</v>
      </c>
      <c r="B154" s="47">
        <f>'AFORO-Boy.-Calle 43'!D168</f>
        <v>1300</v>
      </c>
      <c r="C154" s="48">
        <f>'AFORO-Boy.-Calle 43'!F168</f>
        <v>2</v>
      </c>
      <c r="D154" s="48">
        <f>'AFORO-Boy.-Calle 43'!P168</f>
        <v>379</v>
      </c>
      <c r="E154" s="49">
        <f t="shared" si="27"/>
        <v>1525</v>
      </c>
      <c r="F154" s="49">
        <f t="shared" si="17"/>
        <v>426</v>
      </c>
      <c r="G154" s="50">
        <f t="shared" si="28"/>
        <v>1245</v>
      </c>
      <c r="H154" s="50">
        <f t="shared" si="29"/>
        <v>1345</v>
      </c>
      <c r="I154" s="51">
        <f t="shared" si="30"/>
        <v>3.8924999999999996E-6</v>
      </c>
      <c r="J154" s="292"/>
      <c r="M154" s="19"/>
      <c r="BO154" s="21"/>
      <c r="BV154" s="140">
        <f t="shared" si="31"/>
        <v>389.25</v>
      </c>
    </row>
    <row r="155" spans="1:74" s="7" customFormat="1" ht="15" customHeight="1" x14ac:dyDescent="0.25">
      <c r="A155" s="46">
        <f>'AFORO-Boy.-Calle 43'!C169</f>
        <v>1300</v>
      </c>
      <c r="B155" s="47">
        <f>'AFORO-Boy.-Calle 43'!D169</f>
        <v>1315</v>
      </c>
      <c r="C155" s="48">
        <f>'AFORO-Boy.-Calle 43'!F169</f>
        <v>2</v>
      </c>
      <c r="D155" s="48">
        <f>'AFORO-Boy.-Calle 43'!P169</f>
        <v>323</v>
      </c>
      <c r="E155" s="49">
        <f t="shared" si="27"/>
        <v>1484</v>
      </c>
      <c r="F155" s="49">
        <f t="shared" si="17"/>
        <v>426</v>
      </c>
      <c r="G155" s="50">
        <f t="shared" si="28"/>
        <v>1300</v>
      </c>
      <c r="H155" s="50">
        <f t="shared" si="29"/>
        <v>1400</v>
      </c>
      <c r="I155" s="51">
        <f t="shared" si="30"/>
        <v>3.8924999999999996E-6</v>
      </c>
      <c r="J155" s="292"/>
      <c r="M155" s="19"/>
      <c r="BO155" s="21"/>
      <c r="BV155" s="140">
        <f t="shared" si="31"/>
        <v>389.25</v>
      </c>
    </row>
    <row r="156" spans="1:74" s="7" customFormat="1" ht="15" customHeight="1" x14ac:dyDescent="0.25">
      <c r="A156" s="46">
        <f>'AFORO-Boy.-Calle 43'!C170</f>
        <v>1315</v>
      </c>
      <c r="B156" s="47">
        <f>'AFORO-Boy.-Calle 43'!D170</f>
        <v>1330</v>
      </c>
      <c r="C156" s="48">
        <f>'AFORO-Boy.-Calle 43'!F170</f>
        <v>2</v>
      </c>
      <c r="D156" s="48">
        <f>'AFORO-Boy.-Calle 43'!P170</f>
        <v>397</v>
      </c>
      <c r="E156" s="49">
        <f t="shared" si="27"/>
        <v>1541</v>
      </c>
      <c r="F156" s="49">
        <f t="shared" si="17"/>
        <v>426</v>
      </c>
      <c r="G156" s="50">
        <f t="shared" si="28"/>
        <v>1315</v>
      </c>
      <c r="H156" s="50">
        <f t="shared" si="29"/>
        <v>1415</v>
      </c>
      <c r="I156" s="51">
        <f t="shared" si="30"/>
        <v>3.8924999999999996E-6</v>
      </c>
      <c r="J156" s="292"/>
      <c r="M156" s="19"/>
      <c r="BO156" s="21"/>
      <c r="BV156" s="140">
        <f t="shared" si="31"/>
        <v>389.25</v>
      </c>
    </row>
    <row r="157" spans="1:74" s="7" customFormat="1" ht="15" customHeight="1" x14ac:dyDescent="0.25">
      <c r="A157" s="46">
        <f>'AFORO-Boy.-Calle 43'!C171</f>
        <v>1330</v>
      </c>
      <c r="B157" s="47">
        <f>'AFORO-Boy.-Calle 43'!D171</f>
        <v>1345</v>
      </c>
      <c r="C157" s="48">
        <f>'AFORO-Boy.-Calle 43'!F171</f>
        <v>2</v>
      </c>
      <c r="D157" s="48">
        <f>'AFORO-Boy.-Calle 43'!P171</f>
        <v>426</v>
      </c>
      <c r="E157" s="49">
        <f t="shared" si="27"/>
        <v>1464</v>
      </c>
      <c r="F157" s="49">
        <f t="shared" si="17"/>
        <v>426</v>
      </c>
      <c r="G157" s="50">
        <f t="shared" si="28"/>
        <v>1330</v>
      </c>
      <c r="H157" s="50">
        <f t="shared" si="29"/>
        <v>1430</v>
      </c>
      <c r="I157" s="51">
        <f t="shared" si="30"/>
        <v>3.8924999999999996E-6</v>
      </c>
      <c r="J157" s="292"/>
      <c r="M157" s="19"/>
      <c r="BO157" s="21"/>
      <c r="BV157" s="140">
        <f t="shared" si="31"/>
        <v>389.25</v>
      </c>
    </row>
    <row r="158" spans="1:74" s="7" customFormat="1" ht="15" customHeight="1" x14ac:dyDescent="0.25">
      <c r="A158" s="46">
        <f>'AFORO-Boy.-Calle 43'!C172</f>
        <v>1345</v>
      </c>
      <c r="B158" s="47">
        <f>'AFORO-Boy.-Calle 43'!D172</f>
        <v>1400</v>
      </c>
      <c r="C158" s="48">
        <f>'AFORO-Boy.-Calle 43'!F172</f>
        <v>2</v>
      </c>
      <c r="D158" s="48">
        <f>'AFORO-Boy.-Calle 43'!P172</f>
        <v>338</v>
      </c>
      <c r="E158" s="49">
        <f t="shared" si="27"/>
        <v>1331</v>
      </c>
      <c r="F158" s="49">
        <f t="shared" si="17"/>
        <v>380</v>
      </c>
      <c r="G158" s="50">
        <f t="shared" si="28"/>
        <v>1345</v>
      </c>
      <c r="H158" s="50">
        <f t="shared" si="29"/>
        <v>1445</v>
      </c>
      <c r="I158" s="51">
        <f t="shared" si="30"/>
        <v>3.8924999999999996E-6</v>
      </c>
      <c r="J158" s="292"/>
      <c r="M158" s="19"/>
      <c r="BO158" s="21"/>
      <c r="BV158" s="140">
        <f t="shared" si="31"/>
        <v>389.25</v>
      </c>
    </row>
    <row r="159" spans="1:74" s="7" customFormat="1" ht="15" customHeight="1" x14ac:dyDescent="0.25">
      <c r="A159" s="46">
        <f>'AFORO-Boy.-Calle 43'!C173</f>
        <v>1400</v>
      </c>
      <c r="B159" s="47">
        <f>'AFORO-Boy.-Calle 43'!D173</f>
        <v>1415</v>
      </c>
      <c r="C159" s="48">
        <f>'AFORO-Boy.-Calle 43'!F173</f>
        <v>2</v>
      </c>
      <c r="D159" s="48">
        <f>'AFORO-Boy.-Calle 43'!P173</f>
        <v>380</v>
      </c>
      <c r="E159" s="49">
        <f t="shared" si="27"/>
        <v>1329</v>
      </c>
      <c r="F159" s="49">
        <f t="shared" si="17"/>
        <v>380</v>
      </c>
      <c r="G159" s="50">
        <f t="shared" si="28"/>
        <v>1400</v>
      </c>
      <c r="H159" s="50">
        <f t="shared" si="29"/>
        <v>1500</v>
      </c>
      <c r="I159" s="51">
        <f t="shared" si="30"/>
        <v>3.8924999999999996E-6</v>
      </c>
      <c r="J159" s="292"/>
      <c r="M159" s="19"/>
      <c r="BO159" s="21"/>
      <c r="BV159" s="140">
        <f t="shared" si="31"/>
        <v>389.25</v>
      </c>
    </row>
    <row r="160" spans="1:74" s="7" customFormat="1" ht="15" customHeight="1" x14ac:dyDescent="0.25">
      <c r="A160" s="46">
        <f>'AFORO-Boy.-Calle 43'!C174</f>
        <v>1415</v>
      </c>
      <c r="B160" s="47">
        <f>'AFORO-Boy.-Calle 43'!D174</f>
        <v>1430</v>
      </c>
      <c r="C160" s="48">
        <f>'AFORO-Boy.-Calle 43'!F174</f>
        <v>2</v>
      </c>
      <c r="D160" s="48">
        <f>'AFORO-Boy.-Calle 43'!P174</f>
        <v>320</v>
      </c>
      <c r="E160" s="49">
        <f t="shared" si="27"/>
        <v>1329</v>
      </c>
      <c r="F160" s="49">
        <f t="shared" si="17"/>
        <v>380</v>
      </c>
      <c r="G160" s="50">
        <f t="shared" si="28"/>
        <v>1415</v>
      </c>
      <c r="H160" s="50">
        <f t="shared" si="29"/>
        <v>1515</v>
      </c>
      <c r="I160" s="51">
        <f t="shared" si="30"/>
        <v>3.8924999999999996E-6</v>
      </c>
      <c r="J160" s="292"/>
      <c r="M160" s="19"/>
      <c r="BO160" s="21"/>
      <c r="BV160" s="140">
        <f t="shared" si="31"/>
        <v>389.25</v>
      </c>
    </row>
    <row r="161" spans="1:74" s="7" customFormat="1" ht="15" customHeight="1" x14ac:dyDescent="0.25">
      <c r="A161" s="46">
        <f>'AFORO-Boy.-Calle 43'!C175</f>
        <v>1430</v>
      </c>
      <c r="B161" s="47">
        <f>'AFORO-Boy.-Calle 43'!D175</f>
        <v>1445</v>
      </c>
      <c r="C161" s="48">
        <f>'AFORO-Boy.-Calle 43'!F175</f>
        <v>2</v>
      </c>
      <c r="D161" s="48">
        <f>'AFORO-Boy.-Calle 43'!P175</f>
        <v>293</v>
      </c>
      <c r="E161" s="49">
        <f t="shared" si="27"/>
        <v>1297</v>
      </c>
      <c r="F161" s="49">
        <f t="shared" si="17"/>
        <v>380</v>
      </c>
      <c r="G161" s="50">
        <f t="shared" si="28"/>
        <v>1430</v>
      </c>
      <c r="H161" s="50">
        <f t="shared" si="29"/>
        <v>1530</v>
      </c>
      <c r="I161" s="51">
        <f t="shared" si="30"/>
        <v>3.8924999999999996E-6</v>
      </c>
      <c r="J161" s="292"/>
      <c r="M161" s="19"/>
      <c r="BO161" s="21"/>
      <c r="BV161" s="140">
        <f t="shared" si="31"/>
        <v>389.25</v>
      </c>
    </row>
    <row r="162" spans="1:74" s="7" customFormat="1" ht="15" customHeight="1" x14ac:dyDescent="0.25">
      <c r="A162" s="46">
        <f>'AFORO-Boy.-Calle 43'!C176</f>
        <v>1445</v>
      </c>
      <c r="B162" s="47">
        <f>'AFORO-Boy.-Calle 43'!D176</f>
        <v>1500</v>
      </c>
      <c r="C162" s="48">
        <f>'AFORO-Boy.-Calle 43'!F176</f>
        <v>2</v>
      </c>
      <c r="D162" s="48">
        <f>'AFORO-Boy.-Calle 43'!P176</f>
        <v>336</v>
      </c>
      <c r="E162" s="49">
        <f t="shared" si="27"/>
        <v>1350</v>
      </c>
      <c r="F162" s="49">
        <f t="shared" si="17"/>
        <v>380</v>
      </c>
      <c r="G162" s="50">
        <f t="shared" si="28"/>
        <v>1445</v>
      </c>
      <c r="H162" s="50">
        <f t="shared" si="29"/>
        <v>1545</v>
      </c>
      <c r="I162" s="51">
        <f t="shared" si="30"/>
        <v>3.8924999999999996E-6</v>
      </c>
      <c r="J162" s="292"/>
      <c r="M162" s="19"/>
      <c r="BO162" s="21"/>
      <c r="BV162" s="140">
        <f t="shared" si="31"/>
        <v>389.25</v>
      </c>
    </row>
    <row r="163" spans="1:74" s="7" customFormat="1" ht="15" customHeight="1" x14ac:dyDescent="0.25">
      <c r="A163" s="46">
        <f>'AFORO-Boy.-Calle 43'!C177</f>
        <v>1500</v>
      </c>
      <c r="B163" s="47">
        <f>'AFORO-Boy.-Calle 43'!D177</f>
        <v>1515</v>
      </c>
      <c r="C163" s="48">
        <f>'AFORO-Boy.-Calle 43'!F177</f>
        <v>2</v>
      </c>
      <c r="D163" s="48">
        <f>'AFORO-Boy.-Calle 43'!P177</f>
        <v>380</v>
      </c>
      <c r="E163" s="49">
        <f t="shared" si="27"/>
        <v>1275</v>
      </c>
      <c r="F163" s="49">
        <f t="shared" si="17"/>
        <v>380</v>
      </c>
      <c r="G163" s="50">
        <f t="shared" si="28"/>
        <v>1500</v>
      </c>
      <c r="H163" s="50">
        <f t="shared" si="29"/>
        <v>1600</v>
      </c>
      <c r="I163" s="51">
        <f t="shared" si="30"/>
        <v>3.8924999999999996E-6</v>
      </c>
      <c r="J163" s="292"/>
      <c r="M163" s="19"/>
      <c r="BO163" s="21"/>
      <c r="BV163" s="140">
        <f t="shared" si="31"/>
        <v>389.25</v>
      </c>
    </row>
    <row r="164" spans="1:74" s="7" customFormat="1" ht="15" customHeight="1" x14ac:dyDescent="0.25">
      <c r="A164" s="46">
        <f>'AFORO-Boy.-Calle 43'!C178</f>
        <v>1515</v>
      </c>
      <c r="B164" s="47">
        <f>'AFORO-Boy.-Calle 43'!D178</f>
        <v>1530</v>
      </c>
      <c r="C164" s="48">
        <f>'AFORO-Boy.-Calle 43'!F178</f>
        <v>2</v>
      </c>
      <c r="D164" s="48">
        <f>'AFORO-Boy.-Calle 43'!P178</f>
        <v>288</v>
      </c>
      <c r="E164" s="49">
        <f t="shared" si="27"/>
        <v>1233</v>
      </c>
      <c r="F164" s="49">
        <f t="shared" si="17"/>
        <v>346</v>
      </c>
      <c r="G164" s="50">
        <f t="shared" si="28"/>
        <v>1515</v>
      </c>
      <c r="H164" s="50">
        <f t="shared" si="29"/>
        <v>1615</v>
      </c>
      <c r="I164" s="51">
        <f t="shared" si="30"/>
        <v>3.8924999999999996E-6</v>
      </c>
      <c r="J164" s="292"/>
      <c r="M164" s="19"/>
      <c r="BO164" s="21"/>
      <c r="BV164" s="140">
        <f t="shared" si="31"/>
        <v>389.25</v>
      </c>
    </row>
    <row r="165" spans="1:74" s="7" customFormat="1" ht="15" customHeight="1" x14ac:dyDescent="0.25">
      <c r="A165" s="46">
        <f>'AFORO-Boy.-Calle 43'!C179</f>
        <v>1530</v>
      </c>
      <c r="B165" s="47">
        <f>'AFORO-Boy.-Calle 43'!D179</f>
        <v>1545</v>
      </c>
      <c r="C165" s="48">
        <f>'AFORO-Boy.-Calle 43'!F179</f>
        <v>2</v>
      </c>
      <c r="D165" s="48">
        <f>'AFORO-Boy.-Calle 43'!P179</f>
        <v>346</v>
      </c>
      <c r="E165" s="49">
        <f t="shared" si="27"/>
        <v>1266</v>
      </c>
      <c r="F165" s="49">
        <f t="shared" si="17"/>
        <v>346</v>
      </c>
      <c r="G165" s="50">
        <f t="shared" si="28"/>
        <v>1530</v>
      </c>
      <c r="H165" s="50">
        <f t="shared" si="29"/>
        <v>1630</v>
      </c>
      <c r="I165" s="51">
        <f t="shared" si="30"/>
        <v>3.8924999999999996E-6</v>
      </c>
      <c r="J165" s="292"/>
      <c r="M165" s="19"/>
      <c r="BO165" s="21"/>
      <c r="BV165" s="140">
        <f t="shared" si="31"/>
        <v>389.25</v>
      </c>
    </row>
    <row r="166" spans="1:74" s="7" customFormat="1" ht="15" customHeight="1" x14ac:dyDescent="0.25">
      <c r="A166" s="46">
        <f>'AFORO-Boy.-Calle 43'!C180</f>
        <v>1545</v>
      </c>
      <c r="B166" s="47">
        <f>'AFORO-Boy.-Calle 43'!D180</f>
        <v>1600</v>
      </c>
      <c r="C166" s="48">
        <f>'AFORO-Boy.-Calle 43'!F180</f>
        <v>2</v>
      </c>
      <c r="D166" s="48">
        <f>'AFORO-Boy.-Calle 43'!P180</f>
        <v>261</v>
      </c>
      <c r="E166" s="49">
        <f t="shared" si="27"/>
        <v>1275</v>
      </c>
      <c r="F166" s="49">
        <f t="shared" si="17"/>
        <v>355</v>
      </c>
      <c r="G166" s="50">
        <f t="shared" si="28"/>
        <v>1545</v>
      </c>
      <c r="H166" s="50">
        <f t="shared" si="29"/>
        <v>1645</v>
      </c>
      <c r="I166" s="51">
        <f t="shared" si="30"/>
        <v>3.8924999999999996E-6</v>
      </c>
      <c r="J166" s="292"/>
      <c r="M166" s="19"/>
      <c r="BO166" s="21"/>
      <c r="BV166" s="140">
        <f t="shared" si="31"/>
        <v>389.25</v>
      </c>
    </row>
    <row r="167" spans="1:74" s="7" customFormat="1" ht="15" customHeight="1" x14ac:dyDescent="0.25">
      <c r="A167" s="46">
        <f>'AFORO-Boy.-Calle 43'!C181</f>
        <v>1600</v>
      </c>
      <c r="B167" s="47">
        <f>'AFORO-Boy.-Calle 43'!D181</f>
        <v>1615</v>
      </c>
      <c r="C167" s="48">
        <f>'AFORO-Boy.-Calle 43'!F181</f>
        <v>2</v>
      </c>
      <c r="D167" s="48">
        <f>'AFORO-Boy.-Calle 43'!P181</f>
        <v>338</v>
      </c>
      <c r="E167" s="49">
        <f t="shared" si="27"/>
        <v>1342</v>
      </c>
      <c r="F167" s="49">
        <f t="shared" si="17"/>
        <v>355</v>
      </c>
      <c r="G167" s="50">
        <f t="shared" si="28"/>
        <v>1600</v>
      </c>
      <c r="H167" s="50">
        <f t="shared" si="29"/>
        <v>1700</v>
      </c>
      <c r="I167" s="51">
        <f t="shared" si="30"/>
        <v>3.8924999999999996E-6</v>
      </c>
      <c r="J167" s="292"/>
      <c r="M167" s="19"/>
      <c r="BO167" s="21"/>
      <c r="BV167" s="140">
        <f t="shared" si="31"/>
        <v>389.25</v>
      </c>
    </row>
    <row r="168" spans="1:74" s="7" customFormat="1" ht="15" customHeight="1" x14ac:dyDescent="0.25">
      <c r="A168" s="46">
        <f>'AFORO-Boy.-Calle 43'!C182</f>
        <v>1615</v>
      </c>
      <c r="B168" s="47">
        <f>'AFORO-Boy.-Calle 43'!D182</f>
        <v>1630</v>
      </c>
      <c r="C168" s="48">
        <f>'AFORO-Boy.-Calle 43'!F182</f>
        <v>2</v>
      </c>
      <c r="D168" s="48">
        <f>'AFORO-Boy.-Calle 43'!P182</f>
        <v>321</v>
      </c>
      <c r="E168" s="49">
        <f t="shared" si="27"/>
        <v>1344</v>
      </c>
      <c r="F168" s="49">
        <f t="shared" si="17"/>
        <v>355</v>
      </c>
      <c r="G168" s="50">
        <f t="shared" si="28"/>
        <v>1615</v>
      </c>
      <c r="H168" s="50">
        <f t="shared" si="29"/>
        <v>1715</v>
      </c>
      <c r="I168" s="51">
        <f t="shared" si="30"/>
        <v>3.8924999999999996E-6</v>
      </c>
      <c r="J168" s="292"/>
      <c r="M168" s="19"/>
      <c r="BO168" s="21"/>
      <c r="BV168" s="140">
        <f t="shared" si="31"/>
        <v>389.25</v>
      </c>
    </row>
    <row r="169" spans="1:74" s="7" customFormat="1" ht="15" customHeight="1" x14ac:dyDescent="0.25">
      <c r="A169" s="46">
        <f>'AFORO-Boy.-Calle 43'!C183</f>
        <v>1630</v>
      </c>
      <c r="B169" s="47">
        <f>'AFORO-Boy.-Calle 43'!D183</f>
        <v>1645</v>
      </c>
      <c r="C169" s="48">
        <f>'AFORO-Boy.-Calle 43'!F183</f>
        <v>2</v>
      </c>
      <c r="D169" s="48">
        <f>'AFORO-Boy.-Calle 43'!P183</f>
        <v>355</v>
      </c>
      <c r="E169" s="49">
        <f t="shared" si="27"/>
        <v>1361</v>
      </c>
      <c r="F169" s="49">
        <f t="shared" si="17"/>
        <v>355</v>
      </c>
      <c r="G169" s="50">
        <f t="shared" si="28"/>
        <v>1630</v>
      </c>
      <c r="H169" s="50">
        <f t="shared" si="29"/>
        <v>1730</v>
      </c>
      <c r="I169" s="51">
        <f t="shared" si="30"/>
        <v>3.8924999999999996E-6</v>
      </c>
      <c r="J169" s="292"/>
      <c r="M169" s="19"/>
      <c r="BO169" s="21"/>
      <c r="BV169" s="140">
        <f t="shared" si="31"/>
        <v>389.25</v>
      </c>
    </row>
    <row r="170" spans="1:74" s="7" customFormat="1" ht="15" customHeight="1" x14ac:dyDescent="0.25">
      <c r="A170" s="46">
        <f>'AFORO-Boy.-Calle 43'!C184</f>
        <v>1645</v>
      </c>
      <c r="B170" s="47">
        <f>'AFORO-Boy.-Calle 43'!D184</f>
        <v>1700</v>
      </c>
      <c r="C170" s="48">
        <f>'AFORO-Boy.-Calle 43'!F184</f>
        <v>2</v>
      </c>
      <c r="D170" s="48">
        <f>'AFORO-Boy.-Calle 43'!P184</f>
        <v>328</v>
      </c>
      <c r="E170" s="49">
        <f t="shared" si="27"/>
        <v>1310</v>
      </c>
      <c r="F170" s="49">
        <f t="shared" si="17"/>
        <v>340</v>
      </c>
      <c r="G170" s="50">
        <f t="shared" si="28"/>
        <v>1645</v>
      </c>
      <c r="H170" s="50">
        <f t="shared" si="29"/>
        <v>1745</v>
      </c>
      <c r="I170" s="51">
        <f t="shared" si="30"/>
        <v>3.8924999999999996E-6</v>
      </c>
      <c r="J170" s="292"/>
      <c r="M170" s="19"/>
      <c r="BO170" s="21"/>
      <c r="BV170" s="140">
        <f t="shared" si="31"/>
        <v>389.25</v>
      </c>
    </row>
    <row r="171" spans="1:74" s="7" customFormat="1" ht="15" customHeight="1" x14ac:dyDescent="0.25">
      <c r="A171" s="46">
        <f>'AFORO-Boy.-Calle 43'!C185</f>
        <v>1700</v>
      </c>
      <c r="B171" s="47">
        <f>'AFORO-Boy.-Calle 43'!D185</f>
        <v>1715</v>
      </c>
      <c r="C171" s="48">
        <f>'AFORO-Boy.-Calle 43'!F185</f>
        <v>2</v>
      </c>
      <c r="D171" s="48">
        <f>'AFORO-Boy.-Calle 43'!P185</f>
        <v>340</v>
      </c>
      <c r="E171" s="49">
        <f t="shared" si="27"/>
        <v>1281</v>
      </c>
      <c r="F171" s="49">
        <f t="shared" si="17"/>
        <v>340</v>
      </c>
      <c r="G171" s="50">
        <f t="shared" si="28"/>
        <v>1700</v>
      </c>
      <c r="H171" s="50">
        <f t="shared" si="29"/>
        <v>1800</v>
      </c>
      <c r="I171" s="51">
        <f t="shared" si="30"/>
        <v>3.8924999999999996E-6</v>
      </c>
      <c r="J171" s="292"/>
      <c r="M171" s="19"/>
      <c r="BO171" s="21"/>
      <c r="BV171" s="140">
        <f t="shared" si="31"/>
        <v>389.25</v>
      </c>
    </row>
    <row r="172" spans="1:74" s="7" customFormat="1" ht="15" customHeight="1" x14ac:dyDescent="0.25">
      <c r="A172" s="46">
        <f>'AFORO-Boy.-Calle 43'!C186</f>
        <v>1715</v>
      </c>
      <c r="B172" s="47">
        <f>'AFORO-Boy.-Calle 43'!D186</f>
        <v>1730</v>
      </c>
      <c r="C172" s="48">
        <f>'AFORO-Boy.-Calle 43'!F186</f>
        <v>2</v>
      </c>
      <c r="D172" s="48">
        <f>'AFORO-Boy.-Calle 43'!P186</f>
        <v>338</v>
      </c>
      <c r="E172" s="49">
        <f t="shared" si="27"/>
        <v>1244</v>
      </c>
      <c r="F172" s="49">
        <f t="shared" si="17"/>
        <v>338</v>
      </c>
      <c r="G172" s="50">
        <f t="shared" si="28"/>
        <v>1715</v>
      </c>
      <c r="H172" s="50">
        <f t="shared" si="29"/>
        <v>1815</v>
      </c>
      <c r="I172" s="51">
        <f t="shared" si="30"/>
        <v>3.8924999999999996E-6</v>
      </c>
      <c r="J172" s="292"/>
      <c r="M172" s="19"/>
      <c r="BO172" s="21"/>
      <c r="BV172" s="140">
        <f t="shared" si="31"/>
        <v>389.25</v>
      </c>
    </row>
    <row r="173" spans="1:74" s="7" customFormat="1" ht="15" customHeight="1" x14ac:dyDescent="0.25">
      <c r="A173" s="46">
        <f>'AFORO-Boy.-Calle 43'!C187</f>
        <v>1730</v>
      </c>
      <c r="B173" s="47">
        <f>'AFORO-Boy.-Calle 43'!D187</f>
        <v>1745</v>
      </c>
      <c r="C173" s="48">
        <f>'AFORO-Boy.-Calle 43'!F187</f>
        <v>2</v>
      </c>
      <c r="D173" s="48">
        <f>'AFORO-Boy.-Calle 43'!P187</f>
        <v>304</v>
      </c>
      <c r="E173" s="49">
        <f t="shared" si="27"/>
        <v>1178</v>
      </c>
      <c r="F173" s="49">
        <f t="shared" si="17"/>
        <v>304</v>
      </c>
      <c r="G173" s="50">
        <f t="shared" si="28"/>
        <v>1730</v>
      </c>
      <c r="H173" s="50">
        <f t="shared" si="29"/>
        <v>1830</v>
      </c>
      <c r="I173" s="51">
        <f t="shared" si="30"/>
        <v>3.8924999999999996E-6</v>
      </c>
      <c r="J173" s="292"/>
      <c r="M173" s="19"/>
      <c r="BO173" s="21"/>
      <c r="BV173" s="140">
        <f t="shared" si="31"/>
        <v>389.25</v>
      </c>
    </row>
    <row r="174" spans="1:74" s="7" customFormat="1" ht="15" customHeight="1" x14ac:dyDescent="0.25">
      <c r="A174" s="46">
        <f>'AFORO-Boy.-Calle 43'!C188</f>
        <v>1745</v>
      </c>
      <c r="B174" s="47">
        <f>'AFORO-Boy.-Calle 43'!D188</f>
        <v>1800</v>
      </c>
      <c r="C174" s="48">
        <f>'AFORO-Boy.-Calle 43'!F188</f>
        <v>2</v>
      </c>
      <c r="D174" s="48">
        <f>'AFORO-Boy.-Calle 43'!P188</f>
        <v>299</v>
      </c>
      <c r="E174" s="49">
        <f t="shared" si="27"/>
        <v>1150</v>
      </c>
      <c r="F174" s="49">
        <f t="shared" si="17"/>
        <v>303</v>
      </c>
      <c r="G174" s="50">
        <f t="shared" si="28"/>
        <v>1745</v>
      </c>
      <c r="H174" s="50">
        <f t="shared" si="29"/>
        <v>1845</v>
      </c>
      <c r="I174" s="51">
        <f t="shared" si="30"/>
        <v>3.8924999999999996E-6</v>
      </c>
      <c r="J174" s="292"/>
      <c r="M174" s="19"/>
      <c r="BO174" s="21"/>
      <c r="BV174" s="140">
        <f t="shared" si="31"/>
        <v>389.25</v>
      </c>
    </row>
    <row r="175" spans="1:74" s="7" customFormat="1" ht="15" customHeight="1" x14ac:dyDescent="0.25">
      <c r="A175" s="46">
        <f>'AFORO-Boy.-Calle 43'!C189</f>
        <v>1800</v>
      </c>
      <c r="B175" s="47">
        <f>'AFORO-Boy.-Calle 43'!D189</f>
        <v>1815</v>
      </c>
      <c r="C175" s="48">
        <f>'AFORO-Boy.-Calle 43'!F189</f>
        <v>2</v>
      </c>
      <c r="D175" s="48">
        <f>'AFORO-Boy.-Calle 43'!P189</f>
        <v>303</v>
      </c>
      <c r="E175" s="49">
        <f t="shared" si="27"/>
        <v>1099</v>
      </c>
      <c r="F175" s="49">
        <f t="shared" si="17"/>
        <v>303</v>
      </c>
      <c r="G175" s="50">
        <f t="shared" si="28"/>
        <v>1800</v>
      </c>
      <c r="H175" s="50">
        <f t="shared" si="29"/>
        <v>1900</v>
      </c>
      <c r="I175" s="51">
        <f t="shared" si="30"/>
        <v>3.8924999999999996E-6</v>
      </c>
      <c r="J175" s="292"/>
      <c r="M175" s="19"/>
      <c r="BO175" s="21"/>
      <c r="BV175" s="140">
        <f t="shared" si="31"/>
        <v>389.25</v>
      </c>
    </row>
    <row r="176" spans="1:74" s="7" customFormat="1" ht="15" customHeight="1" x14ac:dyDescent="0.25">
      <c r="A176" s="46">
        <f>'AFORO-Boy.-Calle 43'!C190</f>
        <v>1815</v>
      </c>
      <c r="B176" s="47">
        <f>'AFORO-Boy.-Calle 43'!D190</f>
        <v>1830</v>
      </c>
      <c r="C176" s="48">
        <f>'AFORO-Boy.-Calle 43'!F190</f>
        <v>2</v>
      </c>
      <c r="D176" s="48">
        <f>'AFORO-Boy.-Calle 43'!P190</f>
        <v>272</v>
      </c>
      <c r="E176" s="49">
        <f t="shared" si="27"/>
        <v>1060</v>
      </c>
      <c r="F176" s="49">
        <f t="shared" si="17"/>
        <v>276</v>
      </c>
      <c r="G176" s="50">
        <f t="shared" si="28"/>
        <v>1815</v>
      </c>
      <c r="H176" s="50">
        <f t="shared" si="29"/>
        <v>1915</v>
      </c>
      <c r="I176" s="51">
        <f t="shared" si="30"/>
        <v>3.8924999999999996E-6</v>
      </c>
      <c r="J176" s="292"/>
      <c r="M176" s="19"/>
      <c r="BO176" s="21"/>
      <c r="BV176" s="140">
        <f t="shared" si="31"/>
        <v>389.25</v>
      </c>
    </row>
    <row r="177" spans="1:74" s="7" customFormat="1" ht="15" customHeight="1" x14ac:dyDescent="0.25">
      <c r="A177" s="46">
        <f>'AFORO-Boy.-Calle 43'!C191</f>
        <v>1830</v>
      </c>
      <c r="B177" s="47">
        <f>'AFORO-Boy.-Calle 43'!D191</f>
        <v>1845</v>
      </c>
      <c r="C177" s="48">
        <f>'AFORO-Boy.-Calle 43'!F191</f>
        <v>2</v>
      </c>
      <c r="D177" s="48">
        <f>'AFORO-Boy.-Calle 43'!P191</f>
        <v>276</v>
      </c>
      <c r="E177" s="49">
        <f t="shared" si="27"/>
        <v>1011</v>
      </c>
      <c r="F177" s="49">
        <f t="shared" si="17"/>
        <v>276</v>
      </c>
      <c r="G177" s="50">
        <f t="shared" si="28"/>
        <v>1830</v>
      </c>
      <c r="H177" s="50">
        <f t="shared" si="29"/>
        <v>1930</v>
      </c>
      <c r="I177" s="51">
        <f t="shared" si="30"/>
        <v>3.8924999999999996E-6</v>
      </c>
      <c r="J177" s="292"/>
      <c r="M177" s="19"/>
      <c r="BO177" s="21"/>
      <c r="BV177" s="140">
        <f t="shared" si="31"/>
        <v>389.25</v>
      </c>
    </row>
    <row r="178" spans="1:74" s="7" customFormat="1" ht="15" customHeight="1" x14ac:dyDescent="0.25">
      <c r="A178" s="46">
        <f>'AFORO-Boy.-Calle 43'!C192</f>
        <v>1845</v>
      </c>
      <c r="B178" s="47">
        <f>'AFORO-Boy.-Calle 43'!D192</f>
        <v>1900</v>
      </c>
      <c r="C178" s="48">
        <f>'AFORO-Boy.-Calle 43'!F192</f>
        <v>2</v>
      </c>
      <c r="D178" s="48">
        <f>'AFORO-Boy.-Calle 43'!P192</f>
        <v>248</v>
      </c>
      <c r="E178" s="49">
        <f t="shared" si="27"/>
        <v>994</v>
      </c>
      <c r="F178" s="49">
        <f t="shared" si="17"/>
        <v>264</v>
      </c>
      <c r="G178" s="50">
        <f t="shared" si="28"/>
        <v>1845</v>
      </c>
      <c r="H178" s="50">
        <f t="shared" si="29"/>
        <v>1945</v>
      </c>
      <c r="I178" s="51">
        <f t="shared" si="30"/>
        <v>3.8924999999999996E-6</v>
      </c>
      <c r="J178" s="292"/>
      <c r="M178" s="19"/>
      <c r="BO178" s="21"/>
      <c r="BV178" s="140">
        <f t="shared" si="31"/>
        <v>389.25</v>
      </c>
    </row>
    <row r="179" spans="1:74" s="7" customFormat="1" ht="15" customHeight="1" x14ac:dyDescent="0.25">
      <c r="A179" s="46">
        <f>'AFORO-Boy.-Calle 43'!C193</f>
        <v>1900</v>
      </c>
      <c r="B179" s="47">
        <f>'AFORO-Boy.-Calle 43'!D193</f>
        <v>1915</v>
      </c>
      <c r="C179" s="48">
        <f>'AFORO-Boy.-Calle 43'!F193</f>
        <v>2</v>
      </c>
      <c r="D179" s="48">
        <f>'AFORO-Boy.-Calle 43'!P193</f>
        <v>264</v>
      </c>
      <c r="E179" s="49">
        <f t="shared" si="27"/>
        <v>1042</v>
      </c>
      <c r="F179" s="49">
        <f t="shared" si="17"/>
        <v>296</v>
      </c>
      <c r="G179" s="50">
        <f t="shared" si="28"/>
        <v>1900</v>
      </c>
      <c r="H179" s="50">
        <f t="shared" si="29"/>
        <v>2000</v>
      </c>
      <c r="I179" s="51">
        <f t="shared" si="30"/>
        <v>3.8924999999999996E-6</v>
      </c>
      <c r="J179" s="293"/>
      <c r="M179" s="19"/>
      <c r="BO179" s="21"/>
      <c r="BV179" s="140">
        <f t="shared" si="31"/>
        <v>389.25</v>
      </c>
    </row>
    <row r="180" spans="1:74" s="7" customFormat="1" ht="15" customHeight="1" x14ac:dyDescent="0.25">
      <c r="A180" s="46">
        <f>'AFORO-Boy.-Calle 43'!C194</f>
        <v>1915</v>
      </c>
      <c r="B180" s="47">
        <f>'AFORO-Boy.-Calle 43'!D194</f>
        <v>1930</v>
      </c>
      <c r="C180" s="48">
        <f>'AFORO-Boy.-Calle 43'!F194</f>
        <v>2</v>
      </c>
      <c r="D180" s="48">
        <f>'AFORO-Boy.-Calle 43'!P194</f>
        <v>223</v>
      </c>
      <c r="E180" s="294"/>
      <c r="F180" s="295"/>
      <c r="G180" s="295"/>
      <c r="H180" s="295"/>
      <c r="I180" s="295"/>
      <c r="J180" s="296"/>
      <c r="M180" s="19"/>
      <c r="BO180" s="21"/>
      <c r="BV180" s="270"/>
    </row>
    <row r="181" spans="1:74" s="7" customFormat="1" ht="15" customHeight="1" x14ac:dyDescent="0.25">
      <c r="A181" s="46">
        <f>'AFORO-Boy.-Calle 43'!C195</f>
        <v>1930</v>
      </c>
      <c r="B181" s="47">
        <f>'AFORO-Boy.-Calle 43'!D195</f>
        <v>1945</v>
      </c>
      <c r="C181" s="48">
        <f>'AFORO-Boy.-Calle 43'!F195</f>
        <v>2</v>
      </c>
      <c r="D181" s="48">
        <f>'AFORO-Boy.-Calle 43'!P195</f>
        <v>259</v>
      </c>
      <c r="E181" s="297"/>
      <c r="F181" s="298"/>
      <c r="G181" s="298"/>
      <c r="H181" s="298"/>
      <c r="I181" s="298"/>
      <c r="J181" s="299"/>
      <c r="M181" s="19"/>
      <c r="BO181" s="21"/>
      <c r="BV181" s="270"/>
    </row>
    <row r="182" spans="1:74" s="7" customFormat="1" ht="15" customHeight="1" x14ac:dyDescent="0.25">
      <c r="A182" s="46">
        <f>'AFORO-Boy.-Calle 43'!C196</f>
        <v>1945</v>
      </c>
      <c r="B182" s="47">
        <f>'AFORO-Boy.-Calle 43'!D196</f>
        <v>2000</v>
      </c>
      <c r="C182" s="48">
        <f>'AFORO-Boy.-Calle 43'!F196</f>
        <v>2</v>
      </c>
      <c r="D182" s="48">
        <f>'AFORO-Boy.-Calle 43'!P196</f>
        <v>296</v>
      </c>
      <c r="E182" s="300"/>
      <c r="F182" s="301"/>
      <c r="G182" s="301"/>
      <c r="H182" s="301"/>
      <c r="I182" s="301"/>
      <c r="J182" s="302"/>
      <c r="M182" s="19"/>
      <c r="BO182" s="21"/>
      <c r="BV182" s="270"/>
    </row>
    <row r="183" spans="1:74" s="7" customFormat="1" ht="15" customHeight="1" x14ac:dyDescent="0.25">
      <c r="A183" s="52">
        <f>'AFORO-Boy.-Calle 43'!C197</f>
        <v>500</v>
      </c>
      <c r="B183" s="53">
        <f>'AFORO-Boy.-Calle 43'!D197</f>
        <v>515</v>
      </c>
      <c r="C183" s="134" t="str">
        <f>'AFORO-Boy.-Calle 43'!F197</f>
        <v>2B</v>
      </c>
      <c r="D183" s="54">
        <f>'AFORO-Boy.-Calle 43'!P197</f>
        <v>0</v>
      </c>
      <c r="E183" s="55">
        <f t="shared" ref="E183:E186" si="32">SUM(D183:D186)</f>
        <v>0</v>
      </c>
      <c r="F183" s="55">
        <f t="shared" ref="F183:F186" si="33">IF(SUM(D183:D186)=E183,MAX(D183:D186)," ")</f>
        <v>0</v>
      </c>
      <c r="G183" s="56">
        <f t="shared" ref="G183:G186" si="34">IF(E183=SUM(D183:D186),A183)</f>
        <v>500</v>
      </c>
      <c r="H183" s="56">
        <f t="shared" ref="H183:H186" si="35">IF(E183=SUM(D183:D186),B186)</f>
        <v>600</v>
      </c>
      <c r="I183" s="57">
        <f t="shared" ref="I183:I186" si="36">MAX($E$187:$E$242)/(4*(IF(E183=MAX($E$187:$E$242),F183,100000000)))</f>
        <v>6.0774999999999998E-6</v>
      </c>
      <c r="J183" s="306">
        <f>MAX($E$183:$E$239)/4</f>
        <v>607.75</v>
      </c>
      <c r="M183" s="19"/>
      <c r="BO183" s="21"/>
      <c r="BV183" s="139">
        <f>MAX($E$183:$E$239)/4</f>
        <v>607.75</v>
      </c>
    </row>
    <row r="184" spans="1:74" s="7" customFormat="1" ht="15" customHeight="1" x14ac:dyDescent="0.25">
      <c r="A184" s="52">
        <f>'AFORO-Boy.-Calle 43'!C198</f>
        <v>515</v>
      </c>
      <c r="B184" s="53">
        <f>'AFORO-Boy.-Calle 43'!D198</f>
        <v>530</v>
      </c>
      <c r="C184" s="54" t="str">
        <f>'AFORO-Boy.-Calle 43'!F198</f>
        <v>2B</v>
      </c>
      <c r="D184" s="54">
        <f>'AFORO-Boy.-Calle 43'!P198</f>
        <v>0</v>
      </c>
      <c r="E184" s="55">
        <f t="shared" si="32"/>
        <v>612</v>
      </c>
      <c r="F184" s="55">
        <f t="shared" si="33"/>
        <v>612</v>
      </c>
      <c r="G184" s="56">
        <f t="shared" si="34"/>
        <v>515</v>
      </c>
      <c r="H184" s="56">
        <f t="shared" si="35"/>
        <v>615</v>
      </c>
      <c r="I184" s="57">
        <f t="shared" si="36"/>
        <v>6.0774999999999998E-6</v>
      </c>
      <c r="J184" s="307"/>
      <c r="M184" s="19"/>
      <c r="BO184" s="21"/>
      <c r="BV184" s="139">
        <f t="shared" ref="BV184:BV239" si="37">MAX($E$183:$E$239)/4</f>
        <v>607.75</v>
      </c>
    </row>
    <row r="185" spans="1:74" s="7" customFormat="1" ht="15" customHeight="1" x14ac:dyDescent="0.25">
      <c r="A185" s="52">
        <f>'AFORO-Boy.-Calle 43'!C199</f>
        <v>530</v>
      </c>
      <c r="B185" s="53">
        <f>'AFORO-Boy.-Calle 43'!D199</f>
        <v>545</v>
      </c>
      <c r="C185" s="54" t="str">
        <f>'AFORO-Boy.-Calle 43'!F199</f>
        <v>2B</v>
      </c>
      <c r="D185" s="54">
        <f>'AFORO-Boy.-Calle 43'!P199</f>
        <v>0</v>
      </c>
      <c r="E185" s="55">
        <f t="shared" si="32"/>
        <v>1189</v>
      </c>
      <c r="F185" s="55">
        <f t="shared" si="33"/>
        <v>612</v>
      </c>
      <c r="G185" s="56">
        <f t="shared" si="34"/>
        <v>530</v>
      </c>
      <c r="H185" s="56">
        <f t="shared" si="35"/>
        <v>630</v>
      </c>
      <c r="I185" s="57">
        <f t="shared" si="36"/>
        <v>6.0774999999999998E-6</v>
      </c>
      <c r="J185" s="307"/>
      <c r="M185" s="19"/>
      <c r="BO185" s="21"/>
      <c r="BV185" s="139">
        <f t="shared" si="37"/>
        <v>607.75</v>
      </c>
    </row>
    <row r="186" spans="1:74" s="7" customFormat="1" ht="15" customHeight="1" x14ac:dyDescent="0.25">
      <c r="A186" s="52">
        <f>'AFORO-Boy.-Calle 43'!C200</f>
        <v>545</v>
      </c>
      <c r="B186" s="53">
        <f>'AFORO-Boy.-Calle 43'!D200</f>
        <v>600</v>
      </c>
      <c r="C186" s="54" t="str">
        <f>'AFORO-Boy.-Calle 43'!F200</f>
        <v>2B</v>
      </c>
      <c r="D186" s="54">
        <f>'AFORO-Boy.-Calle 43'!P200</f>
        <v>0</v>
      </c>
      <c r="E186" s="55">
        <f t="shared" si="32"/>
        <v>1725</v>
      </c>
      <c r="F186" s="55">
        <f t="shared" si="33"/>
        <v>612</v>
      </c>
      <c r="G186" s="56">
        <f t="shared" si="34"/>
        <v>545</v>
      </c>
      <c r="H186" s="56">
        <f t="shared" si="35"/>
        <v>645</v>
      </c>
      <c r="I186" s="57">
        <f t="shared" si="36"/>
        <v>6.0774999999999998E-6</v>
      </c>
      <c r="J186" s="307"/>
      <c r="M186" s="19"/>
      <c r="BO186" s="21"/>
      <c r="BV186" s="139">
        <f t="shared" si="37"/>
        <v>607.75</v>
      </c>
    </row>
    <row r="187" spans="1:74" ht="15" customHeight="1" x14ac:dyDescent="0.25">
      <c r="A187" s="52">
        <f>'AFORO-Boy.-Calle 43'!C201</f>
        <v>600</v>
      </c>
      <c r="B187" s="53">
        <f>'AFORO-Boy.-Calle 43'!D201</f>
        <v>615</v>
      </c>
      <c r="C187" s="54" t="str">
        <f>'AFORO-Boy.-Calle 43'!F201</f>
        <v>2B</v>
      </c>
      <c r="D187" s="54">
        <f>'AFORO-Boy.-Calle 43'!P201</f>
        <v>612</v>
      </c>
      <c r="E187" s="55">
        <f>SUM(D187:D190)</f>
        <v>2328</v>
      </c>
      <c r="F187" s="55">
        <f>IF(SUM(D187:D190)=E187,MAX(D187:D190)," ")</f>
        <v>612</v>
      </c>
      <c r="G187" s="56">
        <f t="shared" ref="G187:G250" si="38">IF(E187=SUM(D187:D190),A187)</f>
        <v>600</v>
      </c>
      <c r="H187" s="56">
        <f t="shared" ref="H187:H250" si="39">IF(E187=SUM(D187:D190),B190)</f>
        <v>700</v>
      </c>
      <c r="I187" s="57">
        <f>MAX($E$187:$E$242)/(4*(IF(E187=MAX($E$187:$E$242),F187,100000000)))</f>
        <v>6.0774999999999998E-6</v>
      </c>
      <c r="J187" s="307"/>
      <c r="N187" s="15"/>
      <c r="BO187" s="12"/>
      <c r="BV187" s="139">
        <f t="shared" si="37"/>
        <v>607.75</v>
      </c>
    </row>
    <row r="188" spans="1:74" ht="15" customHeight="1" x14ac:dyDescent="0.25">
      <c r="A188" s="52">
        <f>'AFORO-Boy.-Calle 43'!C202</f>
        <v>615</v>
      </c>
      <c r="B188" s="53">
        <f>'AFORO-Boy.-Calle 43'!D202</f>
        <v>630</v>
      </c>
      <c r="C188" s="54" t="str">
        <f>'AFORO-Boy.-Calle 43'!F202</f>
        <v>2B</v>
      </c>
      <c r="D188" s="54">
        <f>'AFORO-Boy.-Calle 43'!P202</f>
        <v>577</v>
      </c>
      <c r="E188" s="55">
        <f t="shared" si="27"/>
        <v>2410</v>
      </c>
      <c r="F188" s="55">
        <f t="shared" si="17"/>
        <v>694</v>
      </c>
      <c r="G188" s="56">
        <f t="shared" si="38"/>
        <v>615</v>
      </c>
      <c r="H188" s="56">
        <f t="shared" si="39"/>
        <v>715</v>
      </c>
      <c r="I188" s="57">
        <f t="shared" ref="I188:I251" si="40">MAX($E$187:$E$242)/(4*(IF(E188=MAX($E$187:$E$242),F188,100000000)))</f>
        <v>6.0774999999999998E-6</v>
      </c>
      <c r="J188" s="307"/>
      <c r="N188" s="15"/>
      <c r="BO188" s="12"/>
      <c r="BV188" s="139">
        <f t="shared" si="37"/>
        <v>607.75</v>
      </c>
    </row>
    <row r="189" spans="1:74" ht="15" customHeight="1" x14ac:dyDescent="0.25">
      <c r="A189" s="52">
        <f>'AFORO-Boy.-Calle 43'!C203</f>
        <v>630</v>
      </c>
      <c r="B189" s="53">
        <f>'AFORO-Boy.-Calle 43'!D203</f>
        <v>645</v>
      </c>
      <c r="C189" s="54" t="str">
        <f>'AFORO-Boy.-Calle 43'!F203</f>
        <v>2B</v>
      </c>
      <c r="D189" s="54">
        <f>'AFORO-Boy.-Calle 43'!P203</f>
        <v>536</v>
      </c>
      <c r="E189" s="55">
        <f t="shared" si="27"/>
        <v>2392</v>
      </c>
      <c r="F189" s="55">
        <f t="shared" si="17"/>
        <v>694</v>
      </c>
      <c r="G189" s="56">
        <f t="shared" si="38"/>
        <v>630</v>
      </c>
      <c r="H189" s="56">
        <f t="shared" si="39"/>
        <v>730</v>
      </c>
      <c r="I189" s="57">
        <f t="shared" si="40"/>
        <v>6.0774999999999998E-6</v>
      </c>
      <c r="J189" s="307"/>
      <c r="N189" s="15"/>
      <c r="BO189" s="12"/>
      <c r="BV189" s="139">
        <f t="shared" si="37"/>
        <v>607.75</v>
      </c>
    </row>
    <row r="190" spans="1:74" ht="15" customHeight="1" x14ac:dyDescent="0.25">
      <c r="A190" s="52">
        <f>'AFORO-Boy.-Calle 43'!C204</f>
        <v>645</v>
      </c>
      <c r="B190" s="53">
        <f>'AFORO-Boy.-Calle 43'!D204</f>
        <v>700</v>
      </c>
      <c r="C190" s="54" t="str">
        <f>'AFORO-Boy.-Calle 43'!F204</f>
        <v>2B</v>
      </c>
      <c r="D190" s="54">
        <f>'AFORO-Boy.-Calle 43'!P204</f>
        <v>603</v>
      </c>
      <c r="E190" s="55">
        <f t="shared" si="27"/>
        <v>2431</v>
      </c>
      <c r="F190" s="55">
        <f t="shared" si="17"/>
        <v>694</v>
      </c>
      <c r="G190" s="56">
        <f t="shared" si="38"/>
        <v>645</v>
      </c>
      <c r="H190" s="56">
        <f t="shared" si="39"/>
        <v>745</v>
      </c>
      <c r="I190" s="57">
        <f t="shared" si="40"/>
        <v>0.87572046109510082</v>
      </c>
      <c r="J190" s="307"/>
      <c r="N190" s="15"/>
      <c r="BO190" s="12"/>
      <c r="BV190" s="139">
        <f t="shared" si="37"/>
        <v>607.75</v>
      </c>
    </row>
    <row r="191" spans="1:74" ht="15" customHeight="1" x14ac:dyDescent="0.25">
      <c r="A191" s="52">
        <f>'AFORO-Boy.-Calle 43'!C205</f>
        <v>700</v>
      </c>
      <c r="B191" s="53">
        <f>'AFORO-Boy.-Calle 43'!D205</f>
        <v>715</v>
      </c>
      <c r="C191" s="54" t="str">
        <f>'AFORO-Boy.-Calle 43'!F205</f>
        <v>2B</v>
      </c>
      <c r="D191" s="54">
        <f>'AFORO-Boy.-Calle 43'!P205</f>
        <v>694</v>
      </c>
      <c r="E191" s="55">
        <f t="shared" si="27"/>
        <v>2315</v>
      </c>
      <c r="F191" s="55">
        <f t="shared" si="17"/>
        <v>694</v>
      </c>
      <c r="G191" s="56">
        <f t="shared" si="38"/>
        <v>700</v>
      </c>
      <c r="H191" s="56">
        <f t="shared" si="39"/>
        <v>800</v>
      </c>
      <c r="I191" s="57">
        <f t="shared" si="40"/>
        <v>6.0774999999999998E-6</v>
      </c>
      <c r="J191" s="307"/>
      <c r="N191" s="15"/>
      <c r="BO191" s="12"/>
      <c r="BV191" s="139">
        <f t="shared" si="37"/>
        <v>607.75</v>
      </c>
    </row>
    <row r="192" spans="1:74" ht="15" customHeight="1" x14ac:dyDescent="0.25">
      <c r="A192" s="52">
        <f>'AFORO-Boy.-Calle 43'!C206</f>
        <v>715</v>
      </c>
      <c r="B192" s="53">
        <f>'AFORO-Boy.-Calle 43'!D206</f>
        <v>730</v>
      </c>
      <c r="C192" s="54" t="str">
        <f>'AFORO-Boy.-Calle 43'!F206</f>
        <v>2B</v>
      </c>
      <c r="D192" s="54">
        <f>'AFORO-Boy.-Calle 43'!P206</f>
        <v>559</v>
      </c>
      <c r="E192" s="55">
        <f t="shared" si="27"/>
        <v>2039</v>
      </c>
      <c r="F192" s="55">
        <f t="shared" ref="F192:F255" si="41">IF(SUM(D192:D195)=E192,MAX(D192:D195)," ")</f>
        <v>575</v>
      </c>
      <c r="G192" s="56">
        <f t="shared" si="38"/>
        <v>715</v>
      </c>
      <c r="H192" s="56">
        <f t="shared" si="39"/>
        <v>815</v>
      </c>
      <c r="I192" s="57">
        <f t="shared" si="40"/>
        <v>6.0774999999999998E-6</v>
      </c>
      <c r="J192" s="307"/>
      <c r="N192" s="15"/>
      <c r="BO192" s="12"/>
      <c r="BV192" s="139">
        <f t="shared" si="37"/>
        <v>607.75</v>
      </c>
    </row>
    <row r="193" spans="1:74" ht="15" customHeight="1" x14ac:dyDescent="0.25">
      <c r="A193" s="52">
        <f>'AFORO-Boy.-Calle 43'!C207</f>
        <v>730</v>
      </c>
      <c r="B193" s="53">
        <f>'AFORO-Boy.-Calle 43'!D207</f>
        <v>745</v>
      </c>
      <c r="C193" s="54" t="str">
        <f>'AFORO-Boy.-Calle 43'!F207</f>
        <v>2B</v>
      </c>
      <c r="D193" s="54">
        <f>'AFORO-Boy.-Calle 43'!P207</f>
        <v>575</v>
      </c>
      <c r="E193" s="55">
        <f t="shared" si="27"/>
        <v>1930</v>
      </c>
      <c r="F193" s="55">
        <f t="shared" si="41"/>
        <v>575</v>
      </c>
      <c r="G193" s="56">
        <f t="shared" si="38"/>
        <v>730</v>
      </c>
      <c r="H193" s="56">
        <f t="shared" si="39"/>
        <v>830</v>
      </c>
      <c r="I193" s="57">
        <f t="shared" si="40"/>
        <v>6.0774999999999998E-6</v>
      </c>
      <c r="J193" s="307"/>
      <c r="N193" s="15"/>
      <c r="BO193" s="12"/>
      <c r="BV193" s="139">
        <f t="shared" si="37"/>
        <v>607.75</v>
      </c>
    </row>
    <row r="194" spans="1:74" ht="15" customHeight="1" x14ac:dyDescent="0.25">
      <c r="A194" s="52">
        <f>'AFORO-Boy.-Calle 43'!C208</f>
        <v>745</v>
      </c>
      <c r="B194" s="53">
        <f>'AFORO-Boy.-Calle 43'!D208</f>
        <v>800</v>
      </c>
      <c r="C194" s="54" t="str">
        <f>'AFORO-Boy.-Calle 43'!F208</f>
        <v>2B</v>
      </c>
      <c r="D194" s="54">
        <f>'AFORO-Boy.-Calle 43'!P208</f>
        <v>487</v>
      </c>
      <c r="E194" s="55">
        <f t="shared" si="27"/>
        <v>1772</v>
      </c>
      <c r="F194" s="55">
        <f t="shared" si="41"/>
        <v>487</v>
      </c>
      <c r="G194" s="56">
        <f t="shared" si="38"/>
        <v>745</v>
      </c>
      <c r="H194" s="56">
        <f t="shared" si="39"/>
        <v>845</v>
      </c>
      <c r="I194" s="57">
        <f t="shared" si="40"/>
        <v>6.0774999999999998E-6</v>
      </c>
      <c r="J194" s="307"/>
      <c r="N194" s="15"/>
      <c r="BO194" s="12"/>
      <c r="BV194" s="139">
        <f t="shared" si="37"/>
        <v>607.75</v>
      </c>
    </row>
    <row r="195" spans="1:74" ht="15" customHeight="1" x14ac:dyDescent="0.25">
      <c r="A195" s="52">
        <f>'AFORO-Boy.-Calle 43'!C209</f>
        <v>800</v>
      </c>
      <c r="B195" s="53">
        <f>'AFORO-Boy.-Calle 43'!D209</f>
        <v>815</v>
      </c>
      <c r="C195" s="54" t="str">
        <f>'AFORO-Boy.-Calle 43'!F209</f>
        <v>2B</v>
      </c>
      <c r="D195" s="54">
        <f>'AFORO-Boy.-Calle 43'!P209</f>
        <v>418</v>
      </c>
      <c r="E195" s="55">
        <f t="shared" si="27"/>
        <v>1724</v>
      </c>
      <c r="F195" s="55">
        <f t="shared" si="41"/>
        <v>450</v>
      </c>
      <c r="G195" s="56">
        <f t="shared" si="38"/>
        <v>800</v>
      </c>
      <c r="H195" s="56">
        <f t="shared" si="39"/>
        <v>900</v>
      </c>
      <c r="I195" s="57">
        <f t="shared" si="40"/>
        <v>6.0774999999999998E-6</v>
      </c>
      <c r="J195" s="307"/>
      <c r="N195" s="15"/>
      <c r="BO195" s="12"/>
      <c r="BV195" s="139">
        <f t="shared" si="37"/>
        <v>607.75</v>
      </c>
    </row>
    <row r="196" spans="1:74" ht="15" customHeight="1" x14ac:dyDescent="0.25">
      <c r="A196" s="52">
        <f>'AFORO-Boy.-Calle 43'!C210</f>
        <v>815</v>
      </c>
      <c r="B196" s="53">
        <f>'AFORO-Boy.-Calle 43'!D210</f>
        <v>830</v>
      </c>
      <c r="C196" s="54" t="str">
        <f>'AFORO-Boy.-Calle 43'!F210</f>
        <v>2B</v>
      </c>
      <c r="D196" s="54">
        <f>'AFORO-Boy.-Calle 43'!P210</f>
        <v>450</v>
      </c>
      <c r="E196" s="55">
        <f t="shared" si="27"/>
        <v>1703</v>
      </c>
      <c r="F196" s="55">
        <f t="shared" si="41"/>
        <v>450</v>
      </c>
      <c r="G196" s="56">
        <f t="shared" si="38"/>
        <v>815</v>
      </c>
      <c r="H196" s="56">
        <f t="shared" si="39"/>
        <v>915</v>
      </c>
      <c r="I196" s="57">
        <f t="shared" si="40"/>
        <v>6.0774999999999998E-6</v>
      </c>
      <c r="J196" s="307"/>
      <c r="N196" s="15"/>
      <c r="BO196" s="12"/>
      <c r="BV196" s="139">
        <f>MAX($E$183:$E$239)/4</f>
        <v>607.75</v>
      </c>
    </row>
    <row r="197" spans="1:74" ht="15" customHeight="1" x14ac:dyDescent="0.25">
      <c r="A197" s="52">
        <f>'AFORO-Boy.-Calle 43'!C211</f>
        <v>830</v>
      </c>
      <c r="B197" s="53">
        <f>'AFORO-Boy.-Calle 43'!D211</f>
        <v>845</v>
      </c>
      <c r="C197" s="54" t="str">
        <f>'AFORO-Boy.-Calle 43'!F211</f>
        <v>2B</v>
      </c>
      <c r="D197" s="54">
        <f>'AFORO-Boy.-Calle 43'!P211</f>
        <v>417</v>
      </c>
      <c r="E197" s="55">
        <f t="shared" si="27"/>
        <v>1651</v>
      </c>
      <c r="F197" s="55">
        <f t="shared" si="41"/>
        <v>439</v>
      </c>
      <c r="G197" s="56">
        <f t="shared" si="38"/>
        <v>830</v>
      </c>
      <c r="H197" s="56">
        <f t="shared" si="39"/>
        <v>930</v>
      </c>
      <c r="I197" s="57">
        <f t="shared" si="40"/>
        <v>6.0774999999999998E-6</v>
      </c>
      <c r="J197" s="307"/>
      <c r="N197" s="15"/>
      <c r="BO197" s="12"/>
      <c r="BV197" s="139">
        <f t="shared" si="37"/>
        <v>607.75</v>
      </c>
    </row>
    <row r="198" spans="1:74" ht="15" customHeight="1" x14ac:dyDescent="0.25">
      <c r="A198" s="52">
        <f>'AFORO-Boy.-Calle 43'!C212</f>
        <v>845</v>
      </c>
      <c r="B198" s="53">
        <f>'AFORO-Boy.-Calle 43'!D212</f>
        <v>900</v>
      </c>
      <c r="C198" s="54" t="str">
        <f>'AFORO-Boy.-Calle 43'!F212</f>
        <v>2B</v>
      </c>
      <c r="D198" s="54">
        <f>'AFORO-Boy.-Calle 43'!P212</f>
        <v>439</v>
      </c>
      <c r="E198" s="55">
        <f t="shared" si="27"/>
        <v>1603</v>
      </c>
      <c r="F198" s="55">
        <f t="shared" si="41"/>
        <v>439</v>
      </c>
      <c r="G198" s="56">
        <f t="shared" si="38"/>
        <v>845</v>
      </c>
      <c r="H198" s="56">
        <f t="shared" si="39"/>
        <v>945</v>
      </c>
      <c r="I198" s="57">
        <f t="shared" si="40"/>
        <v>6.0774999999999998E-6</v>
      </c>
      <c r="J198" s="307"/>
      <c r="N198" s="15"/>
      <c r="BO198" s="12"/>
      <c r="BV198" s="139">
        <f t="shared" si="37"/>
        <v>607.75</v>
      </c>
    </row>
    <row r="199" spans="1:74" ht="15" customHeight="1" x14ac:dyDescent="0.25">
      <c r="A199" s="52">
        <f>'AFORO-Boy.-Calle 43'!C213</f>
        <v>900</v>
      </c>
      <c r="B199" s="53">
        <f>'AFORO-Boy.-Calle 43'!D213</f>
        <v>915</v>
      </c>
      <c r="C199" s="54" t="str">
        <f>'AFORO-Boy.-Calle 43'!F213</f>
        <v>2B</v>
      </c>
      <c r="D199" s="54">
        <f>'AFORO-Boy.-Calle 43'!P213</f>
        <v>397</v>
      </c>
      <c r="E199" s="55">
        <f t="shared" si="27"/>
        <v>1566</v>
      </c>
      <c r="F199" s="55">
        <f t="shared" si="41"/>
        <v>402</v>
      </c>
      <c r="G199" s="56">
        <f t="shared" si="38"/>
        <v>900</v>
      </c>
      <c r="H199" s="56">
        <f t="shared" si="39"/>
        <v>1000</v>
      </c>
      <c r="I199" s="57">
        <f t="shared" si="40"/>
        <v>6.0774999999999998E-6</v>
      </c>
      <c r="J199" s="307"/>
      <c r="N199" s="15"/>
      <c r="BO199" s="12"/>
      <c r="BV199" s="139">
        <f t="shared" si="37"/>
        <v>607.75</v>
      </c>
    </row>
    <row r="200" spans="1:74" ht="15" customHeight="1" x14ac:dyDescent="0.25">
      <c r="A200" s="52">
        <f>'AFORO-Boy.-Calle 43'!C214</f>
        <v>915</v>
      </c>
      <c r="B200" s="53">
        <f>'AFORO-Boy.-Calle 43'!D214</f>
        <v>930</v>
      </c>
      <c r="C200" s="54" t="str">
        <f>'AFORO-Boy.-Calle 43'!F214</f>
        <v>2B</v>
      </c>
      <c r="D200" s="54">
        <f>'AFORO-Boy.-Calle 43'!P214</f>
        <v>398</v>
      </c>
      <c r="E200" s="55">
        <f t="shared" si="27"/>
        <v>1558</v>
      </c>
      <c r="F200" s="55">
        <f t="shared" si="41"/>
        <v>402</v>
      </c>
      <c r="G200" s="56">
        <f t="shared" si="38"/>
        <v>915</v>
      </c>
      <c r="H200" s="56">
        <f t="shared" si="39"/>
        <v>1015</v>
      </c>
      <c r="I200" s="57">
        <f t="shared" si="40"/>
        <v>6.0774999999999998E-6</v>
      </c>
      <c r="J200" s="307"/>
      <c r="N200" s="15"/>
      <c r="BO200" s="12"/>
      <c r="BV200" s="139">
        <f t="shared" si="37"/>
        <v>607.75</v>
      </c>
    </row>
    <row r="201" spans="1:74" ht="15" customHeight="1" x14ac:dyDescent="0.25">
      <c r="A201" s="52">
        <f>'AFORO-Boy.-Calle 43'!C215</f>
        <v>930</v>
      </c>
      <c r="B201" s="53">
        <f>'AFORO-Boy.-Calle 43'!D215</f>
        <v>945</v>
      </c>
      <c r="C201" s="54" t="str">
        <f>'AFORO-Boy.-Calle 43'!F215</f>
        <v>2B</v>
      </c>
      <c r="D201" s="54">
        <f>'AFORO-Boy.-Calle 43'!P215</f>
        <v>369</v>
      </c>
      <c r="E201" s="55">
        <f t="shared" si="27"/>
        <v>1513</v>
      </c>
      <c r="F201" s="55">
        <f t="shared" si="41"/>
        <v>402</v>
      </c>
      <c r="G201" s="56">
        <f t="shared" si="38"/>
        <v>930</v>
      </c>
      <c r="H201" s="56">
        <f t="shared" si="39"/>
        <v>1030</v>
      </c>
      <c r="I201" s="57">
        <f t="shared" si="40"/>
        <v>6.0774999999999998E-6</v>
      </c>
      <c r="J201" s="307"/>
      <c r="N201" s="15"/>
      <c r="BO201" s="12"/>
      <c r="BV201" s="139">
        <f t="shared" si="37"/>
        <v>607.75</v>
      </c>
    </row>
    <row r="202" spans="1:74" ht="15" customHeight="1" x14ac:dyDescent="0.25">
      <c r="A202" s="52">
        <f>'AFORO-Boy.-Calle 43'!C216</f>
        <v>945</v>
      </c>
      <c r="B202" s="53">
        <f>'AFORO-Boy.-Calle 43'!D216</f>
        <v>1000</v>
      </c>
      <c r="C202" s="54" t="str">
        <f>'AFORO-Boy.-Calle 43'!F216</f>
        <v>2B</v>
      </c>
      <c r="D202" s="54">
        <f>'AFORO-Boy.-Calle 43'!P216</f>
        <v>402</v>
      </c>
      <c r="E202" s="55">
        <f t="shared" si="27"/>
        <v>1450</v>
      </c>
      <c r="F202" s="55">
        <f t="shared" si="41"/>
        <v>402</v>
      </c>
      <c r="G202" s="56">
        <f t="shared" si="38"/>
        <v>945</v>
      </c>
      <c r="H202" s="56">
        <f t="shared" si="39"/>
        <v>1045</v>
      </c>
      <c r="I202" s="57">
        <f t="shared" si="40"/>
        <v>6.0774999999999998E-6</v>
      </c>
      <c r="J202" s="307"/>
      <c r="N202" s="15"/>
      <c r="BO202" s="12"/>
      <c r="BV202" s="139">
        <f t="shared" si="37"/>
        <v>607.75</v>
      </c>
    </row>
    <row r="203" spans="1:74" ht="15" customHeight="1" x14ac:dyDescent="0.25">
      <c r="A203" s="52">
        <f>'AFORO-Boy.-Calle 43'!C217</f>
        <v>1000</v>
      </c>
      <c r="B203" s="53">
        <f>'AFORO-Boy.-Calle 43'!D217</f>
        <v>1015</v>
      </c>
      <c r="C203" s="54" t="str">
        <f>'AFORO-Boy.-Calle 43'!F217</f>
        <v>2B</v>
      </c>
      <c r="D203" s="54">
        <f>'AFORO-Boy.-Calle 43'!P217</f>
        <v>389</v>
      </c>
      <c r="E203" s="55">
        <f t="shared" si="27"/>
        <v>1406</v>
      </c>
      <c r="F203" s="55">
        <f t="shared" si="41"/>
        <v>389</v>
      </c>
      <c r="G203" s="56">
        <f t="shared" si="38"/>
        <v>1000</v>
      </c>
      <c r="H203" s="56">
        <f t="shared" si="39"/>
        <v>1100</v>
      </c>
      <c r="I203" s="57">
        <f t="shared" si="40"/>
        <v>6.0774999999999998E-6</v>
      </c>
      <c r="J203" s="307"/>
      <c r="N203" s="15"/>
      <c r="BO203" s="12"/>
      <c r="BV203" s="139">
        <f t="shared" si="37"/>
        <v>607.75</v>
      </c>
    </row>
    <row r="204" spans="1:74" ht="15" customHeight="1" x14ac:dyDescent="0.25">
      <c r="A204" s="52">
        <f>'AFORO-Boy.-Calle 43'!C218</f>
        <v>1015</v>
      </c>
      <c r="B204" s="53">
        <f>'AFORO-Boy.-Calle 43'!D218</f>
        <v>1030</v>
      </c>
      <c r="C204" s="54" t="str">
        <f>'AFORO-Boy.-Calle 43'!F218</f>
        <v>2B</v>
      </c>
      <c r="D204" s="54">
        <f>'AFORO-Boy.-Calle 43'!P218</f>
        <v>353</v>
      </c>
      <c r="E204" s="55">
        <f t="shared" si="27"/>
        <v>1350</v>
      </c>
      <c r="F204" s="55">
        <f t="shared" si="41"/>
        <v>358</v>
      </c>
      <c r="G204" s="56">
        <f t="shared" si="38"/>
        <v>1015</v>
      </c>
      <c r="H204" s="56">
        <f t="shared" si="39"/>
        <v>1115</v>
      </c>
      <c r="I204" s="57">
        <f t="shared" si="40"/>
        <v>6.0774999999999998E-6</v>
      </c>
      <c r="J204" s="307"/>
      <c r="M204" s="3"/>
      <c r="N204" s="15"/>
      <c r="BO204" s="12"/>
      <c r="BV204" s="139">
        <f t="shared" si="37"/>
        <v>607.75</v>
      </c>
    </row>
    <row r="205" spans="1:74" ht="15" customHeight="1" x14ac:dyDescent="0.25">
      <c r="A205" s="52">
        <f>'AFORO-Boy.-Calle 43'!C219</f>
        <v>1030</v>
      </c>
      <c r="B205" s="53">
        <f>'AFORO-Boy.-Calle 43'!D219</f>
        <v>1045</v>
      </c>
      <c r="C205" s="54" t="str">
        <f>'AFORO-Boy.-Calle 43'!F219</f>
        <v>2B</v>
      </c>
      <c r="D205" s="54">
        <f>'AFORO-Boy.-Calle 43'!P219</f>
        <v>306</v>
      </c>
      <c r="E205" s="55">
        <f t="shared" si="27"/>
        <v>1412</v>
      </c>
      <c r="F205" s="55">
        <f t="shared" si="41"/>
        <v>415</v>
      </c>
      <c r="G205" s="56">
        <f t="shared" si="38"/>
        <v>1030</v>
      </c>
      <c r="H205" s="56">
        <f t="shared" si="39"/>
        <v>1130</v>
      </c>
      <c r="I205" s="57">
        <f t="shared" si="40"/>
        <v>6.0774999999999998E-6</v>
      </c>
      <c r="J205" s="307"/>
      <c r="M205" s="3"/>
      <c r="N205" s="15"/>
      <c r="BO205" s="12"/>
      <c r="BV205" s="139">
        <f t="shared" si="37"/>
        <v>607.75</v>
      </c>
    </row>
    <row r="206" spans="1:74" ht="15" customHeight="1" x14ac:dyDescent="0.25">
      <c r="A206" s="52">
        <f>'AFORO-Boy.-Calle 43'!C220</f>
        <v>1045</v>
      </c>
      <c r="B206" s="53">
        <f>'AFORO-Boy.-Calle 43'!D220</f>
        <v>1100</v>
      </c>
      <c r="C206" s="54" t="str">
        <f>'AFORO-Boy.-Calle 43'!F220</f>
        <v>2B</v>
      </c>
      <c r="D206" s="54">
        <f>'AFORO-Boy.-Calle 43'!P220</f>
        <v>358</v>
      </c>
      <c r="E206" s="55">
        <f t="shared" si="27"/>
        <v>1497</v>
      </c>
      <c r="F206" s="55">
        <f t="shared" si="41"/>
        <v>415</v>
      </c>
      <c r="G206" s="56">
        <f t="shared" si="38"/>
        <v>1045</v>
      </c>
      <c r="H206" s="56">
        <f t="shared" si="39"/>
        <v>1145</v>
      </c>
      <c r="I206" s="57">
        <f t="shared" si="40"/>
        <v>6.0774999999999998E-6</v>
      </c>
      <c r="J206" s="307"/>
      <c r="M206" s="3"/>
      <c r="N206" s="15"/>
      <c r="BO206" s="12"/>
      <c r="BV206" s="139">
        <f t="shared" si="37"/>
        <v>607.75</v>
      </c>
    </row>
    <row r="207" spans="1:74" s="18" customFormat="1" ht="15" customHeight="1" x14ac:dyDescent="0.25">
      <c r="A207" s="52">
        <f>'AFORO-Boy.-Calle 43'!C221</f>
        <v>1100</v>
      </c>
      <c r="B207" s="53">
        <f>'AFORO-Boy.-Calle 43'!D221</f>
        <v>1115</v>
      </c>
      <c r="C207" s="54" t="str">
        <f>'AFORO-Boy.-Calle 43'!F221</f>
        <v>2B</v>
      </c>
      <c r="D207" s="54">
        <f>'AFORO-Boy.-Calle 43'!P221</f>
        <v>333</v>
      </c>
      <c r="E207" s="55">
        <f t="shared" si="27"/>
        <v>1651</v>
      </c>
      <c r="F207" s="55">
        <f t="shared" si="41"/>
        <v>512</v>
      </c>
      <c r="G207" s="56">
        <f t="shared" si="38"/>
        <v>1100</v>
      </c>
      <c r="H207" s="56">
        <f t="shared" si="39"/>
        <v>1200</v>
      </c>
      <c r="I207" s="57">
        <f t="shared" si="40"/>
        <v>6.0774999999999998E-6</v>
      </c>
      <c r="J207" s="307"/>
      <c r="M207" s="3"/>
      <c r="BO207" s="12"/>
      <c r="BV207" s="139">
        <f t="shared" si="37"/>
        <v>607.75</v>
      </c>
    </row>
    <row r="208" spans="1:74" s="18" customFormat="1" ht="15" customHeight="1" x14ac:dyDescent="0.25">
      <c r="A208" s="52">
        <f>'AFORO-Boy.-Calle 43'!C222</f>
        <v>1115</v>
      </c>
      <c r="B208" s="53">
        <f>'AFORO-Boy.-Calle 43'!D222</f>
        <v>1130</v>
      </c>
      <c r="C208" s="54" t="str">
        <f>'AFORO-Boy.-Calle 43'!F222</f>
        <v>2B</v>
      </c>
      <c r="D208" s="54">
        <f>'AFORO-Boy.-Calle 43'!P222</f>
        <v>415</v>
      </c>
      <c r="E208" s="55">
        <f t="shared" si="27"/>
        <v>1842</v>
      </c>
      <c r="F208" s="55">
        <f t="shared" si="41"/>
        <v>524</v>
      </c>
      <c r="G208" s="56">
        <f t="shared" si="38"/>
        <v>1115</v>
      </c>
      <c r="H208" s="56">
        <f t="shared" si="39"/>
        <v>1215</v>
      </c>
      <c r="I208" s="57">
        <f t="shared" si="40"/>
        <v>6.0774999999999998E-6</v>
      </c>
      <c r="J208" s="307"/>
      <c r="M208" s="3"/>
      <c r="BO208" s="12"/>
      <c r="BV208" s="139">
        <f t="shared" si="37"/>
        <v>607.75</v>
      </c>
    </row>
    <row r="209" spans="1:74" s="18" customFormat="1" ht="15" customHeight="1" x14ac:dyDescent="0.25">
      <c r="A209" s="52">
        <f>'AFORO-Boy.-Calle 43'!C223</f>
        <v>1130</v>
      </c>
      <c r="B209" s="53">
        <f>'AFORO-Boy.-Calle 43'!D223</f>
        <v>1145</v>
      </c>
      <c r="C209" s="54" t="str">
        <f>'AFORO-Boy.-Calle 43'!F223</f>
        <v>2B</v>
      </c>
      <c r="D209" s="54">
        <f>'AFORO-Boy.-Calle 43'!P223</f>
        <v>391</v>
      </c>
      <c r="E209" s="55">
        <f t="shared" si="27"/>
        <v>1879</v>
      </c>
      <c r="F209" s="55">
        <f t="shared" si="41"/>
        <v>524</v>
      </c>
      <c r="G209" s="56">
        <f t="shared" si="38"/>
        <v>1130</v>
      </c>
      <c r="H209" s="56">
        <f t="shared" si="39"/>
        <v>1230</v>
      </c>
      <c r="I209" s="57">
        <f t="shared" si="40"/>
        <v>6.0774999999999998E-6</v>
      </c>
      <c r="J209" s="307"/>
      <c r="M209" s="3"/>
      <c r="BO209" s="12"/>
      <c r="BV209" s="139">
        <f t="shared" si="37"/>
        <v>607.75</v>
      </c>
    </row>
    <row r="210" spans="1:74" s="18" customFormat="1" ht="15" customHeight="1" x14ac:dyDescent="0.25">
      <c r="A210" s="52">
        <f>'AFORO-Boy.-Calle 43'!C224</f>
        <v>1145</v>
      </c>
      <c r="B210" s="53">
        <f>'AFORO-Boy.-Calle 43'!D224</f>
        <v>1200</v>
      </c>
      <c r="C210" s="54" t="str">
        <f>'AFORO-Boy.-Calle 43'!F224</f>
        <v>2B</v>
      </c>
      <c r="D210" s="54">
        <f>'AFORO-Boy.-Calle 43'!P224</f>
        <v>512</v>
      </c>
      <c r="E210" s="55">
        <f t="shared" si="27"/>
        <v>2003</v>
      </c>
      <c r="F210" s="55">
        <f t="shared" si="41"/>
        <v>524</v>
      </c>
      <c r="G210" s="56">
        <f t="shared" si="38"/>
        <v>1145</v>
      </c>
      <c r="H210" s="56">
        <f t="shared" si="39"/>
        <v>1245</v>
      </c>
      <c r="I210" s="57">
        <f t="shared" si="40"/>
        <v>6.0774999999999998E-6</v>
      </c>
      <c r="J210" s="307"/>
      <c r="M210" s="3"/>
      <c r="BO210" s="12"/>
      <c r="BV210" s="139">
        <f t="shared" si="37"/>
        <v>607.75</v>
      </c>
    </row>
    <row r="211" spans="1:74" s="18" customFormat="1" ht="15" customHeight="1" x14ac:dyDescent="0.25">
      <c r="A211" s="52">
        <f>'AFORO-Boy.-Calle 43'!C225</f>
        <v>1200</v>
      </c>
      <c r="B211" s="53">
        <f>'AFORO-Boy.-Calle 43'!D225</f>
        <v>1215</v>
      </c>
      <c r="C211" s="54" t="str">
        <f>'AFORO-Boy.-Calle 43'!F225</f>
        <v>2B</v>
      </c>
      <c r="D211" s="54">
        <f>'AFORO-Boy.-Calle 43'!P225</f>
        <v>524</v>
      </c>
      <c r="E211" s="55">
        <f t="shared" si="27"/>
        <v>1985</v>
      </c>
      <c r="F211" s="55">
        <f t="shared" si="41"/>
        <v>524</v>
      </c>
      <c r="G211" s="56">
        <f t="shared" si="38"/>
        <v>1200</v>
      </c>
      <c r="H211" s="56">
        <f t="shared" si="39"/>
        <v>1300</v>
      </c>
      <c r="I211" s="57">
        <f t="shared" si="40"/>
        <v>6.0774999999999998E-6</v>
      </c>
      <c r="J211" s="307"/>
      <c r="M211" s="3"/>
      <c r="BO211" s="12"/>
      <c r="BV211" s="139">
        <f t="shared" si="37"/>
        <v>607.75</v>
      </c>
    </row>
    <row r="212" spans="1:74" s="18" customFormat="1" ht="15" customHeight="1" x14ac:dyDescent="0.25">
      <c r="A212" s="52">
        <f>'AFORO-Boy.-Calle 43'!C226</f>
        <v>1215</v>
      </c>
      <c r="B212" s="53">
        <f>'AFORO-Boy.-Calle 43'!D226</f>
        <v>1230</v>
      </c>
      <c r="C212" s="54" t="str">
        <f>'AFORO-Boy.-Calle 43'!F226</f>
        <v>2B</v>
      </c>
      <c r="D212" s="54">
        <f>'AFORO-Boy.-Calle 43'!P226</f>
        <v>452</v>
      </c>
      <c r="E212" s="55">
        <f t="shared" si="27"/>
        <v>1926</v>
      </c>
      <c r="F212" s="55">
        <f t="shared" si="41"/>
        <v>515</v>
      </c>
      <c r="G212" s="56">
        <f t="shared" si="38"/>
        <v>1215</v>
      </c>
      <c r="H212" s="56">
        <f t="shared" si="39"/>
        <v>1315</v>
      </c>
      <c r="I212" s="57">
        <f t="shared" si="40"/>
        <v>6.0774999999999998E-6</v>
      </c>
      <c r="J212" s="307"/>
      <c r="M212" s="3"/>
      <c r="BO212" s="12"/>
      <c r="BV212" s="139">
        <f t="shared" si="37"/>
        <v>607.75</v>
      </c>
    </row>
    <row r="213" spans="1:74" s="18" customFormat="1" ht="15" customHeight="1" x14ac:dyDescent="0.25">
      <c r="A213" s="52">
        <f>'AFORO-Boy.-Calle 43'!C227</f>
        <v>1230</v>
      </c>
      <c r="B213" s="53">
        <f>'AFORO-Boy.-Calle 43'!D227</f>
        <v>1245</v>
      </c>
      <c r="C213" s="54" t="str">
        <f>'AFORO-Boy.-Calle 43'!F227</f>
        <v>2B</v>
      </c>
      <c r="D213" s="54">
        <f>'AFORO-Boy.-Calle 43'!P227</f>
        <v>515</v>
      </c>
      <c r="E213" s="55">
        <f t="shared" si="27"/>
        <v>1917</v>
      </c>
      <c r="F213" s="55">
        <f t="shared" si="41"/>
        <v>515</v>
      </c>
      <c r="G213" s="56">
        <f t="shared" si="38"/>
        <v>1230</v>
      </c>
      <c r="H213" s="56">
        <f t="shared" si="39"/>
        <v>1330</v>
      </c>
      <c r="I213" s="57">
        <f t="shared" si="40"/>
        <v>6.0774999999999998E-6</v>
      </c>
      <c r="J213" s="307"/>
      <c r="M213" s="3"/>
      <c r="BO213" s="12"/>
      <c r="BV213" s="139">
        <f t="shared" si="37"/>
        <v>607.75</v>
      </c>
    </row>
    <row r="214" spans="1:74" s="18" customFormat="1" ht="15" customHeight="1" x14ac:dyDescent="0.25">
      <c r="A214" s="52">
        <f>'AFORO-Boy.-Calle 43'!C228</f>
        <v>1245</v>
      </c>
      <c r="B214" s="53">
        <f>'AFORO-Boy.-Calle 43'!D228</f>
        <v>1300</v>
      </c>
      <c r="C214" s="54" t="str">
        <f>'AFORO-Boy.-Calle 43'!F228</f>
        <v>2B</v>
      </c>
      <c r="D214" s="54">
        <f>'AFORO-Boy.-Calle 43'!P228</f>
        <v>494</v>
      </c>
      <c r="E214" s="55">
        <f t="shared" si="27"/>
        <v>1933</v>
      </c>
      <c r="F214" s="55">
        <f t="shared" si="41"/>
        <v>531</v>
      </c>
      <c r="G214" s="56">
        <f t="shared" si="38"/>
        <v>1245</v>
      </c>
      <c r="H214" s="56">
        <f t="shared" si="39"/>
        <v>1345</v>
      </c>
      <c r="I214" s="57">
        <f t="shared" si="40"/>
        <v>6.0774999999999998E-6</v>
      </c>
      <c r="J214" s="307"/>
      <c r="M214" s="3"/>
      <c r="BO214" s="12"/>
      <c r="BV214" s="139">
        <f t="shared" si="37"/>
        <v>607.75</v>
      </c>
    </row>
    <row r="215" spans="1:74" s="18" customFormat="1" ht="15" customHeight="1" x14ac:dyDescent="0.25">
      <c r="A215" s="52">
        <f>'AFORO-Boy.-Calle 43'!C229</f>
        <v>1300</v>
      </c>
      <c r="B215" s="53">
        <f>'AFORO-Boy.-Calle 43'!D229</f>
        <v>1315</v>
      </c>
      <c r="C215" s="54" t="str">
        <f>'AFORO-Boy.-Calle 43'!F229</f>
        <v>2B</v>
      </c>
      <c r="D215" s="54">
        <f>'AFORO-Boy.-Calle 43'!P229</f>
        <v>465</v>
      </c>
      <c r="E215" s="55">
        <f t="shared" si="27"/>
        <v>1935</v>
      </c>
      <c r="F215" s="55">
        <f t="shared" si="41"/>
        <v>531</v>
      </c>
      <c r="G215" s="56">
        <f t="shared" si="38"/>
        <v>1300</v>
      </c>
      <c r="H215" s="56">
        <f t="shared" si="39"/>
        <v>1400</v>
      </c>
      <c r="I215" s="57">
        <f t="shared" si="40"/>
        <v>6.0774999999999998E-6</v>
      </c>
      <c r="J215" s="307"/>
      <c r="M215" s="3"/>
      <c r="BO215" s="12"/>
      <c r="BV215" s="139">
        <f t="shared" si="37"/>
        <v>607.75</v>
      </c>
    </row>
    <row r="216" spans="1:74" s="18" customFormat="1" ht="15" customHeight="1" x14ac:dyDescent="0.25">
      <c r="A216" s="52">
        <f>'AFORO-Boy.-Calle 43'!C230</f>
        <v>1315</v>
      </c>
      <c r="B216" s="53">
        <f>'AFORO-Boy.-Calle 43'!D230</f>
        <v>1330</v>
      </c>
      <c r="C216" s="54" t="str">
        <f>'AFORO-Boy.-Calle 43'!F230</f>
        <v>2B</v>
      </c>
      <c r="D216" s="54">
        <f>'AFORO-Boy.-Calle 43'!P230</f>
        <v>443</v>
      </c>
      <c r="E216" s="55">
        <f t="shared" si="27"/>
        <v>1969</v>
      </c>
      <c r="F216" s="55">
        <f t="shared" si="41"/>
        <v>531</v>
      </c>
      <c r="G216" s="56">
        <f t="shared" si="38"/>
        <v>1315</v>
      </c>
      <c r="H216" s="56">
        <f t="shared" si="39"/>
        <v>1415</v>
      </c>
      <c r="I216" s="57">
        <f t="shared" si="40"/>
        <v>6.0774999999999998E-6</v>
      </c>
      <c r="J216" s="307"/>
      <c r="M216" s="3"/>
      <c r="BO216" s="12"/>
      <c r="BV216" s="139">
        <f t="shared" si="37"/>
        <v>607.75</v>
      </c>
    </row>
    <row r="217" spans="1:74" s="18" customFormat="1" ht="15" customHeight="1" x14ac:dyDescent="0.25">
      <c r="A217" s="52">
        <f>'AFORO-Boy.-Calle 43'!C231</f>
        <v>1330</v>
      </c>
      <c r="B217" s="53">
        <f>'AFORO-Boy.-Calle 43'!D231</f>
        <v>1345</v>
      </c>
      <c r="C217" s="54" t="str">
        <f>'AFORO-Boy.-Calle 43'!F231</f>
        <v>2B</v>
      </c>
      <c r="D217" s="54">
        <f>'AFORO-Boy.-Calle 43'!P231</f>
        <v>531</v>
      </c>
      <c r="E217" s="55">
        <f t="shared" si="27"/>
        <v>2068</v>
      </c>
      <c r="F217" s="55">
        <f t="shared" si="41"/>
        <v>542</v>
      </c>
      <c r="G217" s="56">
        <f t="shared" si="38"/>
        <v>1330</v>
      </c>
      <c r="H217" s="56">
        <f t="shared" si="39"/>
        <v>1430</v>
      </c>
      <c r="I217" s="57">
        <f t="shared" si="40"/>
        <v>6.0774999999999998E-6</v>
      </c>
      <c r="J217" s="307"/>
      <c r="M217" s="3"/>
      <c r="BO217" s="12"/>
      <c r="BV217" s="139">
        <f t="shared" si="37"/>
        <v>607.75</v>
      </c>
    </row>
    <row r="218" spans="1:74" s="18" customFormat="1" ht="15" customHeight="1" x14ac:dyDescent="0.25">
      <c r="A218" s="52">
        <f>'AFORO-Boy.-Calle 43'!C232</f>
        <v>1345</v>
      </c>
      <c r="B218" s="53">
        <f>'AFORO-Boy.-Calle 43'!D232</f>
        <v>1400</v>
      </c>
      <c r="C218" s="54" t="str">
        <f>'AFORO-Boy.-Calle 43'!F232</f>
        <v>2B</v>
      </c>
      <c r="D218" s="54">
        <f>'AFORO-Boy.-Calle 43'!P232</f>
        <v>496</v>
      </c>
      <c r="E218" s="55">
        <f t="shared" si="27"/>
        <v>2048</v>
      </c>
      <c r="F218" s="55">
        <f t="shared" si="41"/>
        <v>542</v>
      </c>
      <c r="G218" s="56">
        <f t="shared" si="38"/>
        <v>1345</v>
      </c>
      <c r="H218" s="56">
        <f t="shared" si="39"/>
        <v>1445</v>
      </c>
      <c r="I218" s="57">
        <f t="shared" si="40"/>
        <v>6.0774999999999998E-6</v>
      </c>
      <c r="J218" s="307"/>
      <c r="M218" s="3"/>
      <c r="BO218" s="12"/>
      <c r="BV218" s="139">
        <f t="shared" si="37"/>
        <v>607.75</v>
      </c>
    </row>
    <row r="219" spans="1:74" s="18" customFormat="1" ht="15" customHeight="1" x14ac:dyDescent="0.25">
      <c r="A219" s="52">
        <f>'AFORO-Boy.-Calle 43'!C233</f>
        <v>1400</v>
      </c>
      <c r="B219" s="53">
        <f>'AFORO-Boy.-Calle 43'!D233</f>
        <v>1415</v>
      </c>
      <c r="C219" s="54" t="str">
        <f>'AFORO-Boy.-Calle 43'!F233</f>
        <v>2B</v>
      </c>
      <c r="D219" s="54">
        <f>'AFORO-Boy.-Calle 43'!P233</f>
        <v>499</v>
      </c>
      <c r="E219" s="55">
        <f t="shared" si="27"/>
        <v>2057</v>
      </c>
      <c r="F219" s="55">
        <f t="shared" si="41"/>
        <v>542</v>
      </c>
      <c r="G219" s="56">
        <f t="shared" si="38"/>
        <v>1400</v>
      </c>
      <c r="H219" s="56">
        <f t="shared" si="39"/>
        <v>1500</v>
      </c>
      <c r="I219" s="57">
        <f t="shared" si="40"/>
        <v>6.0774999999999998E-6</v>
      </c>
      <c r="J219" s="307"/>
      <c r="M219" s="3"/>
      <c r="BO219" s="12"/>
      <c r="BV219" s="139">
        <f t="shared" si="37"/>
        <v>607.75</v>
      </c>
    </row>
    <row r="220" spans="1:74" s="18" customFormat="1" ht="15" customHeight="1" x14ac:dyDescent="0.25">
      <c r="A220" s="52">
        <f>'AFORO-Boy.-Calle 43'!C234</f>
        <v>1415</v>
      </c>
      <c r="B220" s="53">
        <f>'AFORO-Boy.-Calle 43'!D234</f>
        <v>1430</v>
      </c>
      <c r="C220" s="54" t="str">
        <f>'AFORO-Boy.-Calle 43'!F234</f>
        <v>2B</v>
      </c>
      <c r="D220" s="54">
        <f>'AFORO-Boy.-Calle 43'!P234</f>
        <v>542</v>
      </c>
      <c r="E220" s="55">
        <f t="shared" si="27"/>
        <v>2067</v>
      </c>
      <c r="F220" s="55">
        <f t="shared" si="41"/>
        <v>542</v>
      </c>
      <c r="G220" s="56">
        <f t="shared" si="38"/>
        <v>1415</v>
      </c>
      <c r="H220" s="56">
        <f t="shared" si="39"/>
        <v>1515</v>
      </c>
      <c r="I220" s="57">
        <f t="shared" si="40"/>
        <v>6.0774999999999998E-6</v>
      </c>
      <c r="J220" s="307"/>
      <c r="M220" s="3"/>
      <c r="BO220" s="12"/>
      <c r="BV220" s="139">
        <f t="shared" si="37"/>
        <v>607.75</v>
      </c>
    </row>
    <row r="221" spans="1:74" s="18" customFormat="1" ht="15" customHeight="1" x14ac:dyDescent="0.25">
      <c r="A221" s="52">
        <f>'AFORO-Boy.-Calle 43'!C235</f>
        <v>1430</v>
      </c>
      <c r="B221" s="53">
        <f>'AFORO-Boy.-Calle 43'!D235</f>
        <v>1445</v>
      </c>
      <c r="C221" s="54" t="str">
        <f>'AFORO-Boy.-Calle 43'!F235</f>
        <v>2B</v>
      </c>
      <c r="D221" s="54">
        <f>'AFORO-Boy.-Calle 43'!P235</f>
        <v>511</v>
      </c>
      <c r="E221" s="55">
        <f t="shared" si="27"/>
        <v>2008</v>
      </c>
      <c r="F221" s="55">
        <f t="shared" si="41"/>
        <v>511</v>
      </c>
      <c r="G221" s="56">
        <f t="shared" si="38"/>
        <v>1430</v>
      </c>
      <c r="H221" s="56">
        <f t="shared" si="39"/>
        <v>1530</v>
      </c>
      <c r="I221" s="57">
        <f t="shared" si="40"/>
        <v>6.0774999999999998E-6</v>
      </c>
      <c r="J221" s="307"/>
      <c r="M221" s="3"/>
      <c r="BO221" s="12"/>
      <c r="BV221" s="139">
        <f t="shared" si="37"/>
        <v>607.75</v>
      </c>
    </row>
    <row r="222" spans="1:74" s="18" customFormat="1" ht="15" customHeight="1" x14ac:dyDescent="0.25">
      <c r="A222" s="52">
        <f>'AFORO-Boy.-Calle 43'!C236</f>
        <v>1445</v>
      </c>
      <c r="B222" s="53">
        <f>'AFORO-Boy.-Calle 43'!D236</f>
        <v>1500</v>
      </c>
      <c r="C222" s="54" t="str">
        <f>'AFORO-Boy.-Calle 43'!F236</f>
        <v>2B</v>
      </c>
      <c r="D222" s="54">
        <f>'AFORO-Boy.-Calle 43'!P236</f>
        <v>505</v>
      </c>
      <c r="E222" s="55">
        <f t="shared" si="27"/>
        <v>1964</v>
      </c>
      <c r="F222" s="55">
        <f t="shared" si="41"/>
        <v>509</v>
      </c>
      <c r="G222" s="56">
        <f t="shared" si="38"/>
        <v>1445</v>
      </c>
      <c r="H222" s="56">
        <f t="shared" si="39"/>
        <v>1545</v>
      </c>
      <c r="I222" s="57">
        <f t="shared" si="40"/>
        <v>6.0774999999999998E-6</v>
      </c>
      <c r="J222" s="307"/>
      <c r="M222" s="3"/>
      <c r="BO222" s="12"/>
      <c r="BV222" s="139">
        <f t="shared" si="37"/>
        <v>607.75</v>
      </c>
    </row>
    <row r="223" spans="1:74" s="18" customFormat="1" ht="15" customHeight="1" x14ac:dyDescent="0.25">
      <c r="A223" s="52">
        <f>'AFORO-Boy.-Calle 43'!C237</f>
        <v>1500</v>
      </c>
      <c r="B223" s="53">
        <f>'AFORO-Boy.-Calle 43'!D237</f>
        <v>1515</v>
      </c>
      <c r="C223" s="54" t="str">
        <f>'AFORO-Boy.-Calle 43'!F237</f>
        <v>2B</v>
      </c>
      <c r="D223" s="54">
        <f>'AFORO-Boy.-Calle 43'!P237</f>
        <v>509</v>
      </c>
      <c r="E223" s="55">
        <f t="shared" si="27"/>
        <v>1942</v>
      </c>
      <c r="F223" s="55">
        <f t="shared" si="41"/>
        <v>509</v>
      </c>
      <c r="G223" s="56">
        <f t="shared" si="38"/>
        <v>1500</v>
      </c>
      <c r="H223" s="56">
        <f t="shared" si="39"/>
        <v>1600</v>
      </c>
      <c r="I223" s="57">
        <f t="shared" si="40"/>
        <v>6.0774999999999998E-6</v>
      </c>
      <c r="J223" s="307"/>
      <c r="M223" s="3"/>
      <c r="BO223" s="12"/>
      <c r="BV223" s="139">
        <f t="shared" si="37"/>
        <v>607.75</v>
      </c>
    </row>
    <row r="224" spans="1:74" s="18" customFormat="1" ht="15" customHeight="1" x14ac:dyDescent="0.25">
      <c r="A224" s="52">
        <f>'AFORO-Boy.-Calle 43'!C238</f>
        <v>1515</v>
      </c>
      <c r="B224" s="53">
        <f>'AFORO-Boy.-Calle 43'!D238</f>
        <v>1530</v>
      </c>
      <c r="C224" s="54" t="str">
        <f>'AFORO-Boy.-Calle 43'!F238</f>
        <v>2B</v>
      </c>
      <c r="D224" s="54">
        <f>'AFORO-Boy.-Calle 43'!P238</f>
        <v>483</v>
      </c>
      <c r="E224" s="55">
        <f t="shared" si="27"/>
        <v>1869</v>
      </c>
      <c r="F224" s="55">
        <f t="shared" si="41"/>
        <v>483</v>
      </c>
      <c r="G224" s="56">
        <f t="shared" si="38"/>
        <v>1515</v>
      </c>
      <c r="H224" s="56">
        <f t="shared" si="39"/>
        <v>1615</v>
      </c>
      <c r="I224" s="57">
        <f t="shared" si="40"/>
        <v>6.0774999999999998E-6</v>
      </c>
      <c r="J224" s="307"/>
      <c r="M224" s="3"/>
      <c r="BO224" s="12"/>
      <c r="BV224" s="139">
        <f t="shared" si="37"/>
        <v>607.75</v>
      </c>
    </row>
    <row r="225" spans="1:74" s="18" customFormat="1" ht="15" customHeight="1" x14ac:dyDescent="0.25">
      <c r="A225" s="52">
        <f>'AFORO-Boy.-Calle 43'!C239</f>
        <v>1530</v>
      </c>
      <c r="B225" s="53">
        <f>'AFORO-Boy.-Calle 43'!D239</f>
        <v>1545</v>
      </c>
      <c r="C225" s="54" t="str">
        <f>'AFORO-Boy.-Calle 43'!F239</f>
        <v>2B</v>
      </c>
      <c r="D225" s="54">
        <f>'AFORO-Boy.-Calle 43'!P239</f>
        <v>467</v>
      </c>
      <c r="E225" s="55">
        <f t="shared" si="27"/>
        <v>1842</v>
      </c>
      <c r="F225" s="55">
        <f t="shared" si="41"/>
        <v>483</v>
      </c>
      <c r="G225" s="56">
        <f t="shared" si="38"/>
        <v>1530</v>
      </c>
      <c r="H225" s="56">
        <f t="shared" si="39"/>
        <v>1630</v>
      </c>
      <c r="I225" s="57">
        <f t="shared" si="40"/>
        <v>6.0774999999999998E-6</v>
      </c>
      <c r="J225" s="307"/>
      <c r="M225" s="3"/>
      <c r="BO225" s="12"/>
      <c r="BV225" s="139">
        <f t="shared" si="37"/>
        <v>607.75</v>
      </c>
    </row>
    <row r="226" spans="1:74" s="18" customFormat="1" ht="15" customHeight="1" x14ac:dyDescent="0.25">
      <c r="A226" s="52">
        <f>'AFORO-Boy.-Calle 43'!C240</f>
        <v>1545</v>
      </c>
      <c r="B226" s="53">
        <f>'AFORO-Boy.-Calle 43'!D240</f>
        <v>1600</v>
      </c>
      <c r="C226" s="54" t="str">
        <f>'AFORO-Boy.-Calle 43'!F240</f>
        <v>2B</v>
      </c>
      <c r="D226" s="54">
        <f>'AFORO-Boy.-Calle 43'!P240</f>
        <v>483</v>
      </c>
      <c r="E226" s="55">
        <f t="shared" si="27"/>
        <v>1854</v>
      </c>
      <c r="F226" s="55">
        <f t="shared" si="41"/>
        <v>483</v>
      </c>
      <c r="G226" s="56">
        <f t="shared" si="38"/>
        <v>1545</v>
      </c>
      <c r="H226" s="56">
        <f t="shared" si="39"/>
        <v>1645</v>
      </c>
      <c r="I226" s="57">
        <f t="shared" si="40"/>
        <v>6.0774999999999998E-6</v>
      </c>
      <c r="J226" s="307"/>
      <c r="M226" s="3"/>
      <c r="BO226" s="12"/>
      <c r="BV226" s="139">
        <f t="shared" si="37"/>
        <v>607.75</v>
      </c>
    </row>
    <row r="227" spans="1:74" s="18" customFormat="1" ht="15" customHeight="1" x14ac:dyDescent="0.25">
      <c r="A227" s="52">
        <f>'AFORO-Boy.-Calle 43'!C241</f>
        <v>1600</v>
      </c>
      <c r="B227" s="53">
        <f>'AFORO-Boy.-Calle 43'!D241</f>
        <v>1615</v>
      </c>
      <c r="C227" s="54" t="str">
        <f>'AFORO-Boy.-Calle 43'!F241</f>
        <v>2B</v>
      </c>
      <c r="D227" s="54">
        <f>'AFORO-Boy.-Calle 43'!P241</f>
        <v>436</v>
      </c>
      <c r="E227" s="55">
        <f t="shared" si="27"/>
        <v>1819</v>
      </c>
      <c r="F227" s="55">
        <f t="shared" si="41"/>
        <v>479</v>
      </c>
      <c r="G227" s="56">
        <f t="shared" si="38"/>
        <v>1600</v>
      </c>
      <c r="H227" s="56">
        <f t="shared" si="39"/>
        <v>1700</v>
      </c>
      <c r="I227" s="57">
        <f t="shared" si="40"/>
        <v>6.0774999999999998E-6</v>
      </c>
      <c r="J227" s="307"/>
      <c r="M227" s="3"/>
      <c r="BO227" s="12"/>
      <c r="BV227" s="139">
        <f t="shared" si="37"/>
        <v>607.75</v>
      </c>
    </row>
    <row r="228" spans="1:74" s="18" customFormat="1" ht="15" customHeight="1" x14ac:dyDescent="0.25">
      <c r="A228" s="52">
        <f>'AFORO-Boy.-Calle 43'!C242</f>
        <v>1615</v>
      </c>
      <c r="B228" s="53">
        <f>'AFORO-Boy.-Calle 43'!D242</f>
        <v>1630</v>
      </c>
      <c r="C228" s="54" t="str">
        <f>'AFORO-Boy.-Calle 43'!F242</f>
        <v>2B</v>
      </c>
      <c r="D228" s="54">
        <f>'AFORO-Boy.-Calle 43'!P242</f>
        <v>456</v>
      </c>
      <c r="E228" s="55">
        <f t="shared" si="27"/>
        <v>1866</v>
      </c>
      <c r="F228" s="55">
        <f t="shared" si="41"/>
        <v>483</v>
      </c>
      <c r="G228" s="56">
        <f t="shared" si="38"/>
        <v>1615</v>
      </c>
      <c r="H228" s="56">
        <f t="shared" si="39"/>
        <v>1715</v>
      </c>
      <c r="I228" s="57">
        <f t="shared" si="40"/>
        <v>6.0774999999999998E-6</v>
      </c>
      <c r="J228" s="307"/>
      <c r="M228" s="3"/>
      <c r="BO228" s="12"/>
      <c r="BV228" s="139">
        <f t="shared" si="37"/>
        <v>607.75</v>
      </c>
    </row>
    <row r="229" spans="1:74" s="18" customFormat="1" ht="15" customHeight="1" x14ac:dyDescent="0.25">
      <c r="A229" s="52">
        <f>'AFORO-Boy.-Calle 43'!C243</f>
        <v>1630</v>
      </c>
      <c r="B229" s="53">
        <f>'AFORO-Boy.-Calle 43'!D243</f>
        <v>1645</v>
      </c>
      <c r="C229" s="54" t="str">
        <f>'AFORO-Boy.-Calle 43'!F243</f>
        <v>2B</v>
      </c>
      <c r="D229" s="54">
        <f>'AFORO-Boy.-Calle 43'!P243</f>
        <v>479</v>
      </c>
      <c r="E229" s="55">
        <f t="shared" si="27"/>
        <v>1894</v>
      </c>
      <c r="F229" s="55">
        <f t="shared" si="41"/>
        <v>484</v>
      </c>
      <c r="G229" s="56">
        <f t="shared" si="38"/>
        <v>1630</v>
      </c>
      <c r="H229" s="56">
        <f t="shared" si="39"/>
        <v>1730</v>
      </c>
      <c r="I229" s="57">
        <f t="shared" si="40"/>
        <v>6.0774999999999998E-6</v>
      </c>
      <c r="J229" s="307"/>
      <c r="M229" s="3"/>
      <c r="BO229" s="12"/>
      <c r="BV229" s="139">
        <f t="shared" si="37"/>
        <v>607.75</v>
      </c>
    </row>
    <row r="230" spans="1:74" s="18" customFormat="1" ht="15" customHeight="1" x14ac:dyDescent="0.25">
      <c r="A230" s="52">
        <f>'AFORO-Boy.-Calle 43'!C244</f>
        <v>1645</v>
      </c>
      <c r="B230" s="53">
        <f>'AFORO-Boy.-Calle 43'!D244</f>
        <v>1700</v>
      </c>
      <c r="C230" s="54" t="str">
        <f>'AFORO-Boy.-Calle 43'!F244</f>
        <v>2B</v>
      </c>
      <c r="D230" s="54">
        <f>'AFORO-Boy.-Calle 43'!P244</f>
        <v>448</v>
      </c>
      <c r="E230" s="55">
        <f t="shared" si="27"/>
        <v>1943</v>
      </c>
      <c r="F230" s="55">
        <f t="shared" si="41"/>
        <v>528</v>
      </c>
      <c r="G230" s="56">
        <f t="shared" si="38"/>
        <v>1645</v>
      </c>
      <c r="H230" s="56">
        <f t="shared" si="39"/>
        <v>1745</v>
      </c>
      <c r="I230" s="57">
        <f t="shared" si="40"/>
        <v>6.0774999999999998E-6</v>
      </c>
      <c r="J230" s="307"/>
      <c r="M230" s="3"/>
      <c r="BO230" s="12"/>
      <c r="BV230" s="139">
        <f t="shared" si="37"/>
        <v>607.75</v>
      </c>
    </row>
    <row r="231" spans="1:74" s="18" customFormat="1" ht="15" customHeight="1" x14ac:dyDescent="0.25">
      <c r="A231" s="52">
        <f>'AFORO-Boy.-Calle 43'!C245</f>
        <v>1700</v>
      </c>
      <c r="B231" s="53">
        <f>'AFORO-Boy.-Calle 43'!D245</f>
        <v>1715</v>
      </c>
      <c r="C231" s="54" t="str">
        <f>'AFORO-Boy.-Calle 43'!F245</f>
        <v>2B</v>
      </c>
      <c r="D231" s="54">
        <f>'AFORO-Boy.-Calle 43'!P245</f>
        <v>483</v>
      </c>
      <c r="E231" s="55">
        <f t="shared" si="27"/>
        <v>2007</v>
      </c>
      <c r="F231" s="55">
        <f t="shared" si="41"/>
        <v>528</v>
      </c>
      <c r="G231" s="56">
        <f t="shared" si="38"/>
        <v>1700</v>
      </c>
      <c r="H231" s="56">
        <f t="shared" si="39"/>
        <v>1800</v>
      </c>
      <c r="I231" s="57">
        <f t="shared" si="40"/>
        <v>6.0774999999999998E-6</v>
      </c>
      <c r="J231" s="307"/>
      <c r="M231" s="3"/>
      <c r="BO231" s="12"/>
      <c r="BV231" s="139">
        <f t="shared" si="37"/>
        <v>607.75</v>
      </c>
    </row>
    <row r="232" spans="1:74" s="18" customFormat="1" ht="15" customHeight="1" x14ac:dyDescent="0.25">
      <c r="A232" s="52">
        <f>'AFORO-Boy.-Calle 43'!C246</f>
        <v>1715</v>
      </c>
      <c r="B232" s="53">
        <f>'AFORO-Boy.-Calle 43'!D246</f>
        <v>1730</v>
      </c>
      <c r="C232" s="54" t="str">
        <f>'AFORO-Boy.-Calle 43'!F246</f>
        <v>2B</v>
      </c>
      <c r="D232" s="54">
        <f>'AFORO-Boy.-Calle 43'!P246</f>
        <v>484</v>
      </c>
      <c r="E232" s="55">
        <f t="shared" si="27"/>
        <v>1984</v>
      </c>
      <c r="F232" s="55">
        <f t="shared" si="41"/>
        <v>528</v>
      </c>
      <c r="G232" s="56">
        <f t="shared" si="38"/>
        <v>1715</v>
      </c>
      <c r="H232" s="56">
        <f t="shared" si="39"/>
        <v>1815</v>
      </c>
      <c r="I232" s="57">
        <f t="shared" si="40"/>
        <v>6.0774999999999998E-6</v>
      </c>
      <c r="J232" s="307"/>
      <c r="M232" s="3"/>
      <c r="BO232" s="12"/>
      <c r="BV232" s="139">
        <f t="shared" si="37"/>
        <v>607.75</v>
      </c>
    </row>
    <row r="233" spans="1:74" s="18" customFormat="1" ht="15" customHeight="1" x14ac:dyDescent="0.25">
      <c r="A233" s="52">
        <f>'AFORO-Boy.-Calle 43'!C247</f>
        <v>1730</v>
      </c>
      <c r="B233" s="53">
        <f>'AFORO-Boy.-Calle 43'!D247</f>
        <v>1745</v>
      </c>
      <c r="C233" s="54" t="str">
        <f>'AFORO-Boy.-Calle 43'!F247</f>
        <v>2B</v>
      </c>
      <c r="D233" s="54">
        <f>'AFORO-Boy.-Calle 43'!P247</f>
        <v>528</v>
      </c>
      <c r="E233" s="55">
        <f t="shared" si="27"/>
        <v>1995</v>
      </c>
      <c r="F233" s="55">
        <f t="shared" si="41"/>
        <v>528</v>
      </c>
      <c r="G233" s="56">
        <f t="shared" si="38"/>
        <v>1730</v>
      </c>
      <c r="H233" s="56">
        <f t="shared" si="39"/>
        <v>1830</v>
      </c>
      <c r="I233" s="57">
        <f t="shared" si="40"/>
        <v>6.0774999999999998E-6</v>
      </c>
      <c r="J233" s="307"/>
      <c r="M233" s="3"/>
      <c r="BO233" s="12"/>
      <c r="BV233" s="139">
        <f t="shared" si="37"/>
        <v>607.75</v>
      </c>
    </row>
    <row r="234" spans="1:74" s="18" customFormat="1" ht="15" customHeight="1" x14ac:dyDescent="0.25">
      <c r="A234" s="52">
        <f>'AFORO-Boy.-Calle 43'!C248</f>
        <v>1745</v>
      </c>
      <c r="B234" s="53">
        <f>'AFORO-Boy.-Calle 43'!D248</f>
        <v>1800</v>
      </c>
      <c r="C234" s="54" t="str">
        <f>'AFORO-Boy.-Calle 43'!F248</f>
        <v>2B</v>
      </c>
      <c r="D234" s="54">
        <f>'AFORO-Boy.-Calle 43'!P248</f>
        <v>512</v>
      </c>
      <c r="E234" s="55">
        <f t="shared" si="27"/>
        <v>1928</v>
      </c>
      <c r="F234" s="55">
        <f t="shared" si="41"/>
        <v>512</v>
      </c>
      <c r="G234" s="56">
        <f t="shared" si="38"/>
        <v>1745</v>
      </c>
      <c r="H234" s="56">
        <f t="shared" si="39"/>
        <v>1845</v>
      </c>
      <c r="I234" s="57">
        <f t="shared" si="40"/>
        <v>6.0774999999999998E-6</v>
      </c>
      <c r="J234" s="307"/>
      <c r="M234" s="3"/>
      <c r="BO234" s="12"/>
      <c r="BV234" s="139">
        <f t="shared" si="37"/>
        <v>607.75</v>
      </c>
    </row>
    <row r="235" spans="1:74" s="18" customFormat="1" ht="15" customHeight="1" x14ac:dyDescent="0.25">
      <c r="A235" s="52">
        <f>'AFORO-Boy.-Calle 43'!C249</f>
        <v>1800</v>
      </c>
      <c r="B235" s="53">
        <f>'AFORO-Boy.-Calle 43'!D249</f>
        <v>1815</v>
      </c>
      <c r="C235" s="54" t="str">
        <f>'AFORO-Boy.-Calle 43'!F249</f>
        <v>2B</v>
      </c>
      <c r="D235" s="54">
        <f>'AFORO-Boy.-Calle 43'!P249</f>
        <v>460</v>
      </c>
      <c r="E235" s="55">
        <f t="shared" si="27"/>
        <v>1915</v>
      </c>
      <c r="F235" s="55">
        <f t="shared" si="41"/>
        <v>499</v>
      </c>
      <c r="G235" s="56">
        <f t="shared" si="38"/>
        <v>1800</v>
      </c>
      <c r="H235" s="56">
        <f t="shared" si="39"/>
        <v>1900</v>
      </c>
      <c r="I235" s="57">
        <f t="shared" si="40"/>
        <v>6.0774999999999998E-6</v>
      </c>
      <c r="J235" s="307"/>
      <c r="M235" s="3"/>
      <c r="BO235" s="12"/>
      <c r="BV235" s="139">
        <f t="shared" si="37"/>
        <v>607.75</v>
      </c>
    </row>
    <row r="236" spans="1:74" s="18" customFormat="1" ht="15" customHeight="1" x14ac:dyDescent="0.25">
      <c r="A236" s="52">
        <f>'AFORO-Boy.-Calle 43'!C250</f>
        <v>1815</v>
      </c>
      <c r="B236" s="53">
        <f>'AFORO-Boy.-Calle 43'!D250</f>
        <v>1830</v>
      </c>
      <c r="C236" s="54" t="str">
        <f>'AFORO-Boy.-Calle 43'!F250</f>
        <v>2B</v>
      </c>
      <c r="D236" s="54">
        <f>'AFORO-Boy.-Calle 43'!P250</f>
        <v>495</v>
      </c>
      <c r="E236" s="55">
        <f t="shared" si="27"/>
        <v>1932</v>
      </c>
      <c r="F236" s="55">
        <f t="shared" si="41"/>
        <v>499</v>
      </c>
      <c r="G236" s="56">
        <f t="shared" si="38"/>
        <v>1815</v>
      </c>
      <c r="H236" s="56">
        <f t="shared" si="39"/>
        <v>1915</v>
      </c>
      <c r="I236" s="57">
        <f t="shared" si="40"/>
        <v>6.0774999999999998E-6</v>
      </c>
      <c r="J236" s="307"/>
      <c r="M236" s="3"/>
      <c r="BO236" s="12"/>
      <c r="BV236" s="139">
        <f t="shared" si="37"/>
        <v>607.75</v>
      </c>
    </row>
    <row r="237" spans="1:74" s="18" customFormat="1" ht="15" customHeight="1" x14ac:dyDescent="0.25">
      <c r="A237" s="52">
        <f>'AFORO-Boy.-Calle 43'!C251</f>
        <v>1830</v>
      </c>
      <c r="B237" s="53">
        <f>'AFORO-Boy.-Calle 43'!D251</f>
        <v>1845</v>
      </c>
      <c r="C237" s="54" t="str">
        <f>'AFORO-Boy.-Calle 43'!F251</f>
        <v>2B</v>
      </c>
      <c r="D237" s="54">
        <f>'AFORO-Boy.-Calle 43'!P251</f>
        <v>461</v>
      </c>
      <c r="E237" s="55">
        <f t="shared" si="27"/>
        <v>1908</v>
      </c>
      <c r="F237" s="55">
        <f t="shared" si="41"/>
        <v>499</v>
      </c>
      <c r="G237" s="56">
        <f t="shared" si="38"/>
        <v>1830</v>
      </c>
      <c r="H237" s="56">
        <f t="shared" si="39"/>
        <v>1930</v>
      </c>
      <c r="I237" s="57">
        <f t="shared" si="40"/>
        <v>6.0774999999999998E-6</v>
      </c>
      <c r="J237" s="307"/>
      <c r="M237" s="3"/>
      <c r="BO237" s="12"/>
      <c r="BV237" s="139">
        <f t="shared" si="37"/>
        <v>607.75</v>
      </c>
    </row>
    <row r="238" spans="1:74" s="18" customFormat="1" ht="15" customHeight="1" x14ac:dyDescent="0.25">
      <c r="A238" s="52">
        <f>'AFORO-Boy.-Calle 43'!C252</f>
        <v>1845</v>
      </c>
      <c r="B238" s="53">
        <f>'AFORO-Boy.-Calle 43'!D252</f>
        <v>1900</v>
      </c>
      <c r="C238" s="54" t="str">
        <f>'AFORO-Boy.-Calle 43'!F252</f>
        <v>2B</v>
      </c>
      <c r="D238" s="54">
        <f>'AFORO-Boy.-Calle 43'!P252</f>
        <v>499</v>
      </c>
      <c r="E238" s="55">
        <f t="shared" si="27"/>
        <v>1932</v>
      </c>
      <c r="F238" s="55">
        <f t="shared" si="41"/>
        <v>499</v>
      </c>
      <c r="G238" s="56">
        <f t="shared" si="38"/>
        <v>1845</v>
      </c>
      <c r="H238" s="56">
        <f t="shared" si="39"/>
        <v>1945</v>
      </c>
      <c r="I238" s="57">
        <f t="shared" si="40"/>
        <v>6.0774999999999998E-6</v>
      </c>
      <c r="J238" s="307"/>
      <c r="M238" s="3"/>
      <c r="BO238" s="12"/>
      <c r="BV238" s="139">
        <f t="shared" si="37"/>
        <v>607.75</v>
      </c>
    </row>
    <row r="239" spans="1:74" s="18" customFormat="1" ht="15" customHeight="1" x14ac:dyDescent="0.25">
      <c r="A239" s="52">
        <f>'AFORO-Boy.-Calle 43'!C253</f>
        <v>1900</v>
      </c>
      <c r="B239" s="53">
        <f>'AFORO-Boy.-Calle 43'!D253</f>
        <v>1915</v>
      </c>
      <c r="C239" s="54" t="str">
        <f>'AFORO-Boy.-Calle 43'!F253</f>
        <v>2B</v>
      </c>
      <c r="D239" s="54">
        <f>'AFORO-Boy.-Calle 43'!P253</f>
        <v>477</v>
      </c>
      <c r="E239" s="55">
        <f t="shared" si="27"/>
        <v>1923</v>
      </c>
      <c r="F239" s="55">
        <f t="shared" si="41"/>
        <v>490</v>
      </c>
      <c r="G239" s="56">
        <f t="shared" si="38"/>
        <v>1900</v>
      </c>
      <c r="H239" s="56">
        <f t="shared" si="39"/>
        <v>2000</v>
      </c>
      <c r="I239" s="57">
        <f t="shared" si="40"/>
        <v>6.0774999999999998E-6</v>
      </c>
      <c r="J239" s="308"/>
      <c r="M239" s="3"/>
      <c r="BO239" s="12"/>
      <c r="BV239" s="139">
        <f t="shared" si="37"/>
        <v>607.75</v>
      </c>
    </row>
    <row r="240" spans="1:74" s="18" customFormat="1" ht="15" customHeight="1" x14ac:dyDescent="0.25">
      <c r="A240" s="52">
        <f>'AFORO-Boy.-Calle 43'!C254</f>
        <v>1915</v>
      </c>
      <c r="B240" s="53">
        <f>'AFORO-Boy.-Calle 43'!D254</f>
        <v>1930</v>
      </c>
      <c r="C240" s="54" t="str">
        <f>'AFORO-Boy.-Calle 43'!F254</f>
        <v>2B</v>
      </c>
      <c r="D240" s="54">
        <f>'AFORO-Boy.-Calle 43'!P254</f>
        <v>471</v>
      </c>
      <c r="E240" s="273"/>
      <c r="F240" s="274"/>
      <c r="G240" s="274"/>
      <c r="H240" s="274"/>
      <c r="I240" s="274"/>
      <c r="J240" s="275"/>
      <c r="M240" s="3"/>
      <c r="BO240" s="12"/>
      <c r="BV240" s="265"/>
    </row>
    <row r="241" spans="1:74" s="18" customFormat="1" ht="15" customHeight="1" x14ac:dyDescent="0.25">
      <c r="A241" s="52">
        <f>'AFORO-Boy.-Calle 43'!C255</f>
        <v>1930</v>
      </c>
      <c r="B241" s="53">
        <f>'AFORO-Boy.-Calle 43'!D255</f>
        <v>1945</v>
      </c>
      <c r="C241" s="54" t="str">
        <f>'AFORO-Boy.-Calle 43'!F255</f>
        <v>2B</v>
      </c>
      <c r="D241" s="54">
        <f>'AFORO-Boy.-Calle 43'!P255</f>
        <v>485</v>
      </c>
      <c r="E241" s="276"/>
      <c r="F241" s="277"/>
      <c r="G241" s="277"/>
      <c r="H241" s="277"/>
      <c r="I241" s="277"/>
      <c r="J241" s="278"/>
      <c r="M241" s="3"/>
      <c r="BO241" s="12"/>
      <c r="BV241" s="265"/>
    </row>
    <row r="242" spans="1:74" s="18" customFormat="1" ht="15" customHeight="1" x14ac:dyDescent="0.25">
      <c r="A242" s="52">
        <f>'AFORO-Boy.-Calle 43'!C256</f>
        <v>1945</v>
      </c>
      <c r="B242" s="53">
        <f>'AFORO-Boy.-Calle 43'!D256</f>
        <v>2000</v>
      </c>
      <c r="C242" s="54" t="str">
        <f>'AFORO-Boy.-Calle 43'!F256</f>
        <v>2B</v>
      </c>
      <c r="D242" s="54">
        <f>'AFORO-Boy.-Calle 43'!P256</f>
        <v>490</v>
      </c>
      <c r="E242" s="279"/>
      <c r="F242" s="280"/>
      <c r="G242" s="280"/>
      <c r="H242" s="280"/>
      <c r="I242" s="280"/>
      <c r="J242" s="281"/>
      <c r="M242" s="3"/>
      <c r="BO242" s="12"/>
      <c r="BV242" s="265"/>
    </row>
    <row r="243" spans="1:74" s="31" customFormat="1" ht="15" customHeight="1" x14ac:dyDescent="0.25">
      <c r="A243" s="141">
        <f>'AFORO-Boy.-Calle 43'!C257</f>
        <v>500</v>
      </c>
      <c r="B243" s="142">
        <f>'AFORO-Boy.-Calle 43'!D257</f>
        <v>515</v>
      </c>
      <c r="C243" s="143">
        <f>'AFORO-Boy.-Calle 43'!F257</f>
        <v>3</v>
      </c>
      <c r="D243" s="89">
        <f>'AFORO-Boy.-Calle 43'!P257</f>
        <v>0</v>
      </c>
      <c r="E243" s="144">
        <f t="shared" ref="E243:E304" si="42">SUM(D243:D246)</f>
        <v>0</v>
      </c>
      <c r="F243" s="144">
        <f t="shared" si="41"/>
        <v>0</v>
      </c>
      <c r="G243" s="145">
        <f t="shared" si="38"/>
        <v>500</v>
      </c>
      <c r="H243" s="145">
        <f t="shared" si="39"/>
        <v>600</v>
      </c>
      <c r="I243" s="146">
        <f t="shared" si="40"/>
        <v>6.0774999999999998E-6</v>
      </c>
      <c r="J243" s="147">
        <f>MAX($E$243:$E$299)/4</f>
        <v>179.25</v>
      </c>
      <c r="BV243" s="148">
        <f>MAX($E$243:$E$299)/4</f>
        <v>179.25</v>
      </c>
    </row>
    <row r="244" spans="1:74" s="31" customFormat="1" ht="15" customHeight="1" x14ac:dyDescent="0.25">
      <c r="A244" s="141">
        <f>'AFORO-Boy.-Calle 43'!C258</f>
        <v>515</v>
      </c>
      <c r="B244" s="142">
        <f>'AFORO-Boy.-Calle 43'!D258</f>
        <v>530</v>
      </c>
      <c r="C244" s="89">
        <f>'AFORO-Boy.-Calle 43'!F258</f>
        <v>3</v>
      </c>
      <c r="D244" s="89">
        <f>'AFORO-Boy.-Calle 43'!P258</f>
        <v>0</v>
      </c>
      <c r="E244" s="144">
        <f t="shared" si="42"/>
        <v>123</v>
      </c>
      <c r="F244" s="144">
        <f t="shared" si="41"/>
        <v>123</v>
      </c>
      <c r="G244" s="145">
        <f t="shared" si="38"/>
        <v>515</v>
      </c>
      <c r="H244" s="145">
        <f t="shared" si="39"/>
        <v>615</v>
      </c>
      <c r="I244" s="146">
        <f t="shared" si="40"/>
        <v>6.0774999999999998E-6</v>
      </c>
      <c r="J244" s="147">
        <f t="shared" ref="J244:J299" si="43">MAX($E$243:$E$299)/4</f>
        <v>179.25</v>
      </c>
      <c r="BV244" s="148">
        <f t="shared" ref="BV244:BV299" si="44">MAX($E$243:$E$299)/4</f>
        <v>179.25</v>
      </c>
    </row>
    <row r="245" spans="1:74" s="31" customFormat="1" ht="15" customHeight="1" x14ac:dyDescent="0.25">
      <c r="A245" s="141">
        <f>'AFORO-Boy.-Calle 43'!C259</f>
        <v>530</v>
      </c>
      <c r="B245" s="142">
        <f>'AFORO-Boy.-Calle 43'!D259</f>
        <v>545</v>
      </c>
      <c r="C245" s="89">
        <f>'AFORO-Boy.-Calle 43'!F259</f>
        <v>3</v>
      </c>
      <c r="D245" s="89">
        <f>'AFORO-Boy.-Calle 43'!P259</f>
        <v>0</v>
      </c>
      <c r="E245" s="144">
        <f t="shared" si="42"/>
        <v>297</v>
      </c>
      <c r="F245" s="144">
        <f t="shared" si="41"/>
        <v>174</v>
      </c>
      <c r="G245" s="145">
        <f t="shared" si="38"/>
        <v>530</v>
      </c>
      <c r="H245" s="145">
        <f t="shared" si="39"/>
        <v>630</v>
      </c>
      <c r="I245" s="146">
        <f t="shared" si="40"/>
        <v>6.0774999999999998E-6</v>
      </c>
      <c r="J245" s="147">
        <f t="shared" si="43"/>
        <v>179.25</v>
      </c>
      <c r="BV245" s="148">
        <f t="shared" si="44"/>
        <v>179.25</v>
      </c>
    </row>
    <row r="246" spans="1:74" s="31" customFormat="1" ht="15" customHeight="1" x14ac:dyDescent="0.25">
      <c r="A246" s="141">
        <f>'AFORO-Boy.-Calle 43'!C260</f>
        <v>545</v>
      </c>
      <c r="B246" s="142">
        <f>'AFORO-Boy.-Calle 43'!D260</f>
        <v>600</v>
      </c>
      <c r="C246" s="89">
        <f>'AFORO-Boy.-Calle 43'!F260</f>
        <v>3</v>
      </c>
      <c r="D246" s="89">
        <f>'AFORO-Boy.-Calle 43'!P260</f>
        <v>0</v>
      </c>
      <c r="E246" s="144">
        <f t="shared" si="42"/>
        <v>491</v>
      </c>
      <c r="F246" s="144">
        <f t="shared" si="41"/>
        <v>194</v>
      </c>
      <c r="G246" s="145">
        <f t="shared" si="38"/>
        <v>545</v>
      </c>
      <c r="H246" s="145">
        <f t="shared" si="39"/>
        <v>645</v>
      </c>
      <c r="I246" s="146">
        <f t="shared" si="40"/>
        <v>6.0774999999999998E-6</v>
      </c>
      <c r="J246" s="147">
        <f t="shared" si="43"/>
        <v>179.25</v>
      </c>
      <c r="BV246" s="148">
        <f t="shared" si="44"/>
        <v>179.25</v>
      </c>
    </row>
    <row r="247" spans="1:74" s="31" customFormat="1" ht="15" customHeight="1" x14ac:dyDescent="0.25">
      <c r="A247" s="141">
        <f>'AFORO-Boy.-Calle 43'!C261</f>
        <v>600</v>
      </c>
      <c r="B247" s="142">
        <f>'AFORO-Boy.-Calle 43'!D261</f>
        <v>615</v>
      </c>
      <c r="C247" s="89">
        <f>'AFORO-Boy.-Calle 43'!F261</f>
        <v>3</v>
      </c>
      <c r="D247" s="89">
        <f>'AFORO-Boy.-Calle 43'!P261</f>
        <v>123</v>
      </c>
      <c r="E247" s="144">
        <f t="shared" si="42"/>
        <v>682</v>
      </c>
      <c r="F247" s="144">
        <f t="shared" si="41"/>
        <v>194</v>
      </c>
      <c r="G247" s="145">
        <f t="shared" si="38"/>
        <v>600</v>
      </c>
      <c r="H247" s="145">
        <f t="shared" si="39"/>
        <v>700</v>
      </c>
      <c r="I247" s="146">
        <f t="shared" si="40"/>
        <v>6.0774999999999998E-6</v>
      </c>
      <c r="J247" s="147">
        <f t="shared" si="43"/>
        <v>179.25</v>
      </c>
      <c r="BV247" s="148">
        <f t="shared" si="44"/>
        <v>179.25</v>
      </c>
    </row>
    <row r="248" spans="1:74" s="31" customFormat="1" ht="15" customHeight="1" x14ac:dyDescent="0.25">
      <c r="A248" s="141">
        <f>'AFORO-Boy.-Calle 43'!C262</f>
        <v>615</v>
      </c>
      <c r="B248" s="142">
        <f>'AFORO-Boy.-Calle 43'!D262</f>
        <v>630</v>
      </c>
      <c r="C248" s="89">
        <f>'AFORO-Boy.-Calle 43'!F262</f>
        <v>3</v>
      </c>
      <c r="D248" s="89">
        <f>'AFORO-Boy.-Calle 43'!P262</f>
        <v>174</v>
      </c>
      <c r="E248" s="144">
        <f t="shared" si="42"/>
        <v>717</v>
      </c>
      <c r="F248" s="144">
        <f t="shared" si="41"/>
        <v>194</v>
      </c>
      <c r="G248" s="145">
        <f t="shared" si="38"/>
        <v>615</v>
      </c>
      <c r="H248" s="145">
        <f t="shared" si="39"/>
        <v>715</v>
      </c>
      <c r="I248" s="146">
        <f t="shared" si="40"/>
        <v>6.0774999999999998E-6</v>
      </c>
      <c r="J248" s="147">
        <f t="shared" si="43"/>
        <v>179.25</v>
      </c>
      <c r="BV248" s="148">
        <f t="shared" si="44"/>
        <v>179.25</v>
      </c>
    </row>
    <row r="249" spans="1:74" s="31" customFormat="1" ht="15" customHeight="1" x14ac:dyDescent="0.25">
      <c r="A249" s="141">
        <f>'AFORO-Boy.-Calle 43'!C263</f>
        <v>630</v>
      </c>
      <c r="B249" s="142">
        <f>'AFORO-Boy.-Calle 43'!D263</f>
        <v>645</v>
      </c>
      <c r="C249" s="89">
        <f>'AFORO-Boy.-Calle 43'!F263</f>
        <v>3</v>
      </c>
      <c r="D249" s="89">
        <f>'AFORO-Boy.-Calle 43'!P263</f>
        <v>194</v>
      </c>
      <c r="E249" s="144">
        <f t="shared" si="42"/>
        <v>706</v>
      </c>
      <c r="F249" s="144">
        <f t="shared" si="41"/>
        <v>194</v>
      </c>
      <c r="G249" s="145">
        <f t="shared" si="38"/>
        <v>630</v>
      </c>
      <c r="H249" s="145">
        <f t="shared" si="39"/>
        <v>730</v>
      </c>
      <c r="I249" s="146">
        <f t="shared" si="40"/>
        <v>6.0774999999999998E-6</v>
      </c>
      <c r="J249" s="147">
        <f t="shared" si="43"/>
        <v>179.25</v>
      </c>
      <c r="BV249" s="148">
        <f t="shared" si="44"/>
        <v>179.25</v>
      </c>
    </row>
    <row r="250" spans="1:74" s="31" customFormat="1" ht="15" customHeight="1" x14ac:dyDescent="0.25">
      <c r="A250" s="141">
        <f>'AFORO-Boy.-Calle 43'!C264</f>
        <v>645</v>
      </c>
      <c r="B250" s="142">
        <f>'AFORO-Boy.-Calle 43'!D264</f>
        <v>700</v>
      </c>
      <c r="C250" s="89">
        <f>'AFORO-Boy.-Calle 43'!F264</f>
        <v>3</v>
      </c>
      <c r="D250" s="89">
        <f>'AFORO-Boy.-Calle 43'!P264</f>
        <v>191</v>
      </c>
      <c r="E250" s="144">
        <f t="shared" si="42"/>
        <v>673</v>
      </c>
      <c r="F250" s="144">
        <f t="shared" si="41"/>
        <v>191</v>
      </c>
      <c r="G250" s="145">
        <f t="shared" si="38"/>
        <v>645</v>
      </c>
      <c r="H250" s="145">
        <f t="shared" si="39"/>
        <v>745</v>
      </c>
      <c r="I250" s="146">
        <f t="shared" si="40"/>
        <v>6.0774999999999998E-6</v>
      </c>
      <c r="J250" s="147">
        <f t="shared" si="43"/>
        <v>179.25</v>
      </c>
      <c r="BV250" s="148">
        <f t="shared" si="44"/>
        <v>179.25</v>
      </c>
    </row>
    <row r="251" spans="1:74" s="31" customFormat="1" ht="15" customHeight="1" x14ac:dyDescent="0.25">
      <c r="A251" s="141">
        <f>'AFORO-Boy.-Calle 43'!C265</f>
        <v>700</v>
      </c>
      <c r="B251" s="142">
        <f>'AFORO-Boy.-Calle 43'!D265</f>
        <v>715</v>
      </c>
      <c r="C251" s="89">
        <f>'AFORO-Boy.-Calle 43'!F265</f>
        <v>3</v>
      </c>
      <c r="D251" s="89">
        <f>'AFORO-Boy.-Calle 43'!P265</f>
        <v>158</v>
      </c>
      <c r="E251" s="144">
        <f t="shared" si="42"/>
        <v>611</v>
      </c>
      <c r="F251" s="144">
        <f t="shared" si="41"/>
        <v>163</v>
      </c>
      <c r="G251" s="145">
        <f t="shared" ref="G251:G314" si="45">IF(E251=SUM(D251:D254),A251)</f>
        <v>700</v>
      </c>
      <c r="H251" s="145">
        <f t="shared" ref="H251:H314" si="46">IF(E251=SUM(D251:D254),B254)</f>
        <v>800</v>
      </c>
      <c r="I251" s="146">
        <f t="shared" si="40"/>
        <v>6.0774999999999998E-6</v>
      </c>
      <c r="J251" s="147">
        <f t="shared" si="43"/>
        <v>179.25</v>
      </c>
      <c r="BV251" s="148">
        <f t="shared" si="44"/>
        <v>179.25</v>
      </c>
    </row>
    <row r="252" spans="1:74" s="31" customFormat="1" ht="15" customHeight="1" x14ac:dyDescent="0.25">
      <c r="A252" s="141">
        <f>'AFORO-Boy.-Calle 43'!C266</f>
        <v>715</v>
      </c>
      <c r="B252" s="142">
        <f>'AFORO-Boy.-Calle 43'!D266</f>
        <v>730</v>
      </c>
      <c r="C252" s="89">
        <f>'AFORO-Boy.-Calle 43'!F266</f>
        <v>3</v>
      </c>
      <c r="D252" s="89">
        <f>'AFORO-Boy.-Calle 43'!P266</f>
        <v>163</v>
      </c>
      <c r="E252" s="144">
        <f t="shared" si="42"/>
        <v>555</v>
      </c>
      <c r="F252" s="144">
        <f t="shared" si="41"/>
        <v>163</v>
      </c>
      <c r="G252" s="145">
        <f t="shared" si="45"/>
        <v>715</v>
      </c>
      <c r="H252" s="145">
        <f t="shared" si="46"/>
        <v>815</v>
      </c>
      <c r="I252" s="146">
        <f t="shared" ref="I252:I315" si="47">MAX($E$187:$E$242)/(4*(IF(E252=MAX($E$187:$E$242),F252,100000000)))</f>
        <v>6.0774999999999998E-6</v>
      </c>
      <c r="J252" s="147">
        <f t="shared" si="43"/>
        <v>179.25</v>
      </c>
      <c r="BV252" s="148">
        <f t="shared" si="44"/>
        <v>179.25</v>
      </c>
    </row>
    <row r="253" spans="1:74" s="31" customFormat="1" ht="15" customHeight="1" x14ac:dyDescent="0.25">
      <c r="A253" s="141">
        <f>'AFORO-Boy.-Calle 43'!C267</f>
        <v>730</v>
      </c>
      <c r="B253" s="142">
        <f>'AFORO-Boy.-Calle 43'!D267</f>
        <v>745</v>
      </c>
      <c r="C253" s="89">
        <f>'AFORO-Boy.-Calle 43'!F267</f>
        <v>3</v>
      </c>
      <c r="D253" s="89">
        <f>'AFORO-Boy.-Calle 43'!P267</f>
        <v>161</v>
      </c>
      <c r="E253" s="144">
        <f t="shared" si="42"/>
        <v>484</v>
      </c>
      <c r="F253" s="144">
        <f t="shared" si="41"/>
        <v>161</v>
      </c>
      <c r="G253" s="145">
        <f t="shared" si="45"/>
        <v>730</v>
      </c>
      <c r="H253" s="145">
        <f t="shared" si="46"/>
        <v>830</v>
      </c>
      <c r="I253" s="146">
        <f t="shared" si="47"/>
        <v>6.0774999999999998E-6</v>
      </c>
      <c r="J253" s="147">
        <f t="shared" si="43"/>
        <v>179.25</v>
      </c>
      <c r="BV253" s="148">
        <f t="shared" si="44"/>
        <v>179.25</v>
      </c>
    </row>
    <row r="254" spans="1:74" s="31" customFormat="1" ht="15" customHeight="1" x14ac:dyDescent="0.25">
      <c r="A254" s="141">
        <f>'AFORO-Boy.-Calle 43'!C268</f>
        <v>745</v>
      </c>
      <c r="B254" s="142">
        <f>'AFORO-Boy.-Calle 43'!D268</f>
        <v>800</v>
      </c>
      <c r="C254" s="89">
        <f>'AFORO-Boy.-Calle 43'!F268</f>
        <v>3</v>
      </c>
      <c r="D254" s="89">
        <f>'AFORO-Boy.-Calle 43'!P268</f>
        <v>129</v>
      </c>
      <c r="E254" s="144">
        <f t="shared" si="42"/>
        <v>439</v>
      </c>
      <c r="F254" s="144">
        <f t="shared" si="41"/>
        <v>129</v>
      </c>
      <c r="G254" s="145">
        <f t="shared" si="45"/>
        <v>745</v>
      </c>
      <c r="H254" s="145">
        <f t="shared" si="46"/>
        <v>845</v>
      </c>
      <c r="I254" s="146">
        <f t="shared" si="47"/>
        <v>6.0774999999999998E-6</v>
      </c>
      <c r="J254" s="147">
        <f t="shared" si="43"/>
        <v>179.25</v>
      </c>
      <c r="BV254" s="148">
        <f t="shared" si="44"/>
        <v>179.25</v>
      </c>
    </row>
    <row r="255" spans="1:74" s="31" customFormat="1" ht="15" customHeight="1" x14ac:dyDescent="0.25">
      <c r="A255" s="141">
        <f>'AFORO-Boy.-Calle 43'!C269</f>
        <v>800</v>
      </c>
      <c r="B255" s="142">
        <f>'AFORO-Boy.-Calle 43'!D269</f>
        <v>815</v>
      </c>
      <c r="C255" s="89">
        <f>'AFORO-Boy.-Calle 43'!F269</f>
        <v>3</v>
      </c>
      <c r="D255" s="89">
        <f>'AFORO-Boy.-Calle 43'!P269</f>
        <v>102</v>
      </c>
      <c r="E255" s="144">
        <f t="shared" si="42"/>
        <v>389</v>
      </c>
      <c r="F255" s="144">
        <f t="shared" si="41"/>
        <v>116</v>
      </c>
      <c r="G255" s="145">
        <f t="shared" si="45"/>
        <v>800</v>
      </c>
      <c r="H255" s="145">
        <f t="shared" si="46"/>
        <v>900</v>
      </c>
      <c r="I255" s="146">
        <f t="shared" si="47"/>
        <v>6.0774999999999998E-6</v>
      </c>
      <c r="J255" s="147">
        <f t="shared" si="43"/>
        <v>179.25</v>
      </c>
      <c r="BV255" s="148">
        <f t="shared" si="44"/>
        <v>179.25</v>
      </c>
    </row>
    <row r="256" spans="1:74" s="31" customFormat="1" ht="15" customHeight="1" x14ac:dyDescent="0.25">
      <c r="A256" s="141">
        <f>'AFORO-Boy.-Calle 43'!C270</f>
        <v>815</v>
      </c>
      <c r="B256" s="142">
        <f>'AFORO-Boy.-Calle 43'!D270</f>
        <v>830</v>
      </c>
      <c r="C256" s="89">
        <f>'AFORO-Boy.-Calle 43'!F270</f>
        <v>3</v>
      </c>
      <c r="D256" s="89">
        <f>'AFORO-Boy.-Calle 43'!P270</f>
        <v>92</v>
      </c>
      <c r="E256" s="144">
        <f t="shared" si="42"/>
        <v>370</v>
      </c>
      <c r="F256" s="144">
        <f t="shared" ref="F256:F319" si="48">IF(SUM(D256:D259)=E256,MAX(D256:D259)," ")</f>
        <v>116</v>
      </c>
      <c r="G256" s="145">
        <f t="shared" si="45"/>
        <v>815</v>
      </c>
      <c r="H256" s="145">
        <f t="shared" si="46"/>
        <v>915</v>
      </c>
      <c r="I256" s="146">
        <f t="shared" si="47"/>
        <v>6.0774999999999998E-6</v>
      </c>
      <c r="J256" s="147">
        <f t="shared" si="43"/>
        <v>179.25</v>
      </c>
      <c r="BV256" s="148">
        <f t="shared" si="44"/>
        <v>179.25</v>
      </c>
    </row>
    <row r="257" spans="1:74" s="31" customFormat="1" ht="15" customHeight="1" x14ac:dyDescent="0.25">
      <c r="A257" s="141">
        <f>'AFORO-Boy.-Calle 43'!C271</f>
        <v>830</v>
      </c>
      <c r="B257" s="142">
        <f>'AFORO-Boy.-Calle 43'!D271</f>
        <v>845</v>
      </c>
      <c r="C257" s="89">
        <f>'AFORO-Boy.-Calle 43'!F271</f>
        <v>3</v>
      </c>
      <c r="D257" s="89">
        <f>'AFORO-Boy.-Calle 43'!P271</f>
        <v>116</v>
      </c>
      <c r="E257" s="144">
        <f t="shared" si="42"/>
        <v>384</v>
      </c>
      <c r="F257" s="144">
        <f t="shared" si="48"/>
        <v>116</v>
      </c>
      <c r="G257" s="145">
        <f t="shared" si="45"/>
        <v>830</v>
      </c>
      <c r="H257" s="145">
        <f t="shared" si="46"/>
        <v>930</v>
      </c>
      <c r="I257" s="146">
        <f t="shared" si="47"/>
        <v>6.0774999999999998E-6</v>
      </c>
      <c r="J257" s="147">
        <f t="shared" si="43"/>
        <v>179.25</v>
      </c>
      <c r="BV257" s="148">
        <f t="shared" si="44"/>
        <v>179.25</v>
      </c>
    </row>
    <row r="258" spans="1:74" s="31" customFormat="1" ht="15" customHeight="1" x14ac:dyDescent="0.25">
      <c r="A258" s="141">
        <f>'AFORO-Boy.-Calle 43'!C272</f>
        <v>845</v>
      </c>
      <c r="B258" s="142">
        <f>'AFORO-Boy.-Calle 43'!D272</f>
        <v>900</v>
      </c>
      <c r="C258" s="89">
        <f>'AFORO-Boy.-Calle 43'!F272</f>
        <v>3</v>
      </c>
      <c r="D258" s="89">
        <f>'AFORO-Boy.-Calle 43'!P272</f>
        <v>79</v>
      </c>
      <c r="E258" s="144">
        <f t="shared" si="42"/>
        <v>352</v>
      </c>
      <c r="F258" s="144">
        <f t="shared" si="48"/>
        <v>106</v>
      </c>
      <c r="G258" s="145">
        <f t="shared" si="45"/>
        <v>845</v>
      </c>
      <c r="H258" s="145">
        <f t="shared" si="46"/>
        <v>945</v>
      </c>
      <c r="I258" s="146">
        <f t="shared" si="47"/>
        <v>6.0774999999999998E-6</v>
      </c>
      <c r="J258" s="147">
        <f t="shared" si="43"/>
        <v>179.25</v>
      </c>
      <c r="BV258" s="148">
        <f t="shared" si="44"/>
        <v>179.25</v>
      </c>
    </row>
    <row r="259" spans="1:74" s="31" customFormat="1" ht="15" customHeight="1" x14ac:dyDescent="0.25">
      <c r="A259" s="141">
        <f>'AFORO-Boy.-Calle 43'!C273</f>
        <v>900</v>
      </c>
      <c r="B259" s="142">
        <f>'AFORO-Boy.-Calle 43'!D273</f>
        <v>915</v>
      </c>
      <c r="C259" s="89">
        <f>'AFORO-Boy.-Calle 43'!F273</f>
        <v>3</v>
      </c>
      <c r="D259" s="89">
        <f>'AFORO-Boy.-Calle 43'!P273</f>
        <v>83</v>
      </c>
      <c r="E259" s="144">
        <f t="shared" si="42"/>
        <v>390</v>
      </c>
      <c r="F259" s="144">
        <f t="shared" si="48"/>
        <v>117</v>
      </c>
      <c r="G259" s="145">
        <f t="shared" si="45"/>
        <v>900</v>
      </c>
      <c r="H259" s="145">
        <f t="shared" si="46"/>
        <v>1000</v>
      </c>
      <c r="I259" s="146">
        <f t="shared" si="47"/>
        <v>6.0774999999999998E-6</v>
      </c>
      <c r="J259" s="147">
        <f t="shared" si="43"/>
        <v>179.25</v>
      </c>
      <c r="BV259" s="148">
        <f t="shared" si="44"/>
        <v>179.25</v>
      </c>
    </row>
    <row r="260" spans="1:74" s="31" customFormat="1" ht="15" customHeight="1" x14ac:dyDescent="0.25">
      <c r="A260" s="141">
        <f>'AFORO-Boy.-Calle 43'!C274</f>
        <v>915</v>
      </c>
      <c r="B260" s="142">
        <f>'AFORO-Boy.-Calle 43'!D274</f>
        <v>930</v>
      </c>
      <c r="C260" s="89">
        <f>'AFORO-Boy.-Calle 43'!F274</f>
        <v>3</v>
      </c>
      <c r="D260" s="89">
        <f>'AFORO-Boy.-Calle 43'!P274</f>
        <v>106</v>
      </c>
      <c r="E260" s="144">
        <f t="shared" si="42"/>
        <v>380</v>
      </c>
      <c r="F260" s="144">
        <f t="shared" si="48"/>
        <v>117</v>
      </c>
      <c r="G260" s="145">
        <f t="shared" si="45"/>
        <v>915</v>
      </c>
      <c r="H260" s="145">
        <f t="shared" si="46"/>
        <v>1015</v>
      </c>
      <c r="I260" s="146">
        <f t="shared" si="47"/>
        <v>6.0774999999999998E-6</v>
      </c>
      <c r="J260" s="147">
        <f t="shared" si="43"/>
        <v>179.25</v>
      </c>
      <c r="BV260" s="148">
        <f t="shared" si="44"/>
        <v>179.25</v>
      </c>
    </row>
    <row r="261" spans="1:74" s="31" customFormat="1" ht="15" customHeight="1" x14ac:dyDescent="0.25">
      <c r="A261" s="141">
        <f>'AFORO-Boy.-Calle 43'!C275</f>
        <v>930</v>
      </c>
      <c r="B261" s="142">
        <f>'AFORO-Boy.-Calle 43'!D275</f>
        <v>945</v>
      </c>
      <c r="C261" s="89">
        <f>'AFORO-Boy.-Calle 43'!F275</f>
        <v>3</v>
      </c>
      <c r="D261" s="89">
        <f>'AFORO-Boy.-Calle 43'!P275</f>
        <v>84</v>
      </c>
      <c r="E261" s="144">
        <f t="shared" si="42"/>
        <v>373</v>
      </c>
      <c r="F261" s="144">
        <f t="shared" si="48"/>
        <v>117</v>
      </c>
      <c r="G261" s="145">
        <f t="shared" si="45"/>
        <v>930</v>
      </c>
      <c r="H261" s="145">
        <f t="shared" si="46"/>
        <v>1030</v>
      </c>
      <c r="I261" s="146">
        <f t="shared" si="47"/>
        <v>6.0774999999999998E-6</v>
      </c>
      <c r="J261" s="147">
        <f t="shared" si="43"/>
        <v>179.25</v>
      </c>
      <c r="BV261" s="148">
        <f t="shared" si="44"/>
        <v>179.25</v>
      </c>
    </row>
    <row r="262" spans="1:74" s="31" customFormat="1" ht="15" customHeight="1" x14ac:dyDescent="0.25">
      <c r="A262" s="141">
        <f>'AFORO-Boy.-Calle 43'!C276</f>
        <v>945</v>
      </c>
      <c r="B262" s="142">
        <f>'AFORO-Boy.-Calle 43'!D276</f>
        <v>1000</v>
      </c>
      <c r="C262" s="89">
        <f>'AFORO-Boy.-Calle 43'!F276</f>
        <v>3</v>
      </c>
      <c r="D262" s="89">
        <f>'AFORO-Boy.-Calle 43'!P276</f>
        <v>117</v>
      </c>
      <c r="E262" s="144">
        <f t="shared" si="42"/>
        <v>376</v>
      </c>
      <c r="F262" s="144">
        <f t="shared" si="48"/>
        <v>117</v>
      </c>
      <c r="G262" s="145">
        <f t="shared" si="45"/>
        <v>945</v>
      </c>
      <c r="H262" s="145">
        <f t="shared" si="46"/>
        <v>1045</v>
      </c>
      <c r="I262" s="146">
        <f t="shared" si="47"/>
        <v>6.0774999999999998E-6</v>
      </c>
      <c r="J262" s="147">
        <f t="shared" si="43"/>
        <v>179.25</v>
      </c>
      <c r="BV262" s="148">
        <f t="shared" si="44"/>
        <v>179.25</v>
      </c>
    </row>
    <row r="263" spans="1:74" s="31" customFormat="1" ht="15" customHeight="1" x14ac:dyDescent="0.25">
      <c r="A263" s="141">
        <f>'AFORO-Boy.-Calle 43'!C277</f>
        <v>1000</v>
      </c>
      <c r="B263" s="142">
        <f>'AFORO-Boy.-Calle 43'!D277</f>
        <v>1015</v>
      </c>
      <c r="C263" s="89">
        <f>'AFORO-Boy.-Calle 43'!F277</f>
        <v>3</v>
      </c>
      <c r="D263" s="89">
        <f>'AFORO-Boy.-Calle 43'!P277</f>
        <v>73</v>
      </c>
      <c r="E263" s="144">
        <f t="shared" si="42"/>
        <v>332</v>
      </c>
      <c r="F263" s="144">
        <f t="shared" si="48"/>
        <v>99</v>
      </c>
      <c r="G263" s="145">
        <f t="shared" si="45"/>
        <v>1000</v>
      </c>
      <c r="H263" s="145">
        <f t="shared" si="46"/>
        <v>1100</v>
      </c>
      <c r="I263" s="146">
        <f t="shared" si="47"/>
        <v>6.0774999999999998E-6</v>
      </c>
      <c r="J263" s="147">
        <f t="shared" si="43"/>
        <v>179.25</v>
      </c>
      <c r="BV263" s="148">
        <f t="shared" si="44"/>
        <v>179.25</v>
      </c>
    </row>
    <row r="264" spans="1:74" s="31" customFormat="1" ht="15" customHeight="1" x14ac:dyDescent="0.25">
      <c r="A264" s="141">
        <f>'AFORO-Boy.-Calle 43'!C278</f>
        <v>1015</v>
      </c>
      <c r="B264" s="142">
        <f>'AFORO-Boy.-Calle 43'!D278</f>
        <v>1030</v>
      </c>
      <c r="C264" s="89">
        <f>'AFORO-Boy.-Calle 43'!F278</f>
        <v>3</v>
      </c>
      <c r="D264" s="89">
        <f>'AFORO-Boy.-Calle 43'!P278</f>
        <v>99</v>
      </c>
      <c r="E264" s="144">
        <f t="shared" si="42"/>
        <v>342</v>
      </c>
      <c r="F264" s="144">
        <f t="shared" si="48"/>
        <v>99</v>
      </c>
      <c r="G264" s="145">
        <f t="shared" si="45"/>
        <v>1015</v>
      </c>
      <c r="H264" s="145">
        <f t="shared" si="46"/>
        <v>1115</v>
      </c>
      <c r="I264" s="146">
        <f t="shared" si="47"/>
        <v>6.0774999999999998E-6</v>
      </c>
      <c r="J264" s="147">
        <f t="shared" si="43"/>
        <v>179.25</v>
      </c>
      <c r="BV264" s="148">
        <f t="shared" si="44"/>
        <v>179.25</v>
      </c>
    </row>
    <row r="265" spans="1:74" s="31" customFormat="1" ht="15" customHeight="1" x14ac:dyDescent="0.25">
      <c r="A265" s="141">
        <f>'AFORO-Boy.-Calle 43'!C279</f>
        <v>1030</v>
      </c>
      <c r="B265" s="142">
        <f>'AFORO-Boy.-Calle 43'!D279</f>
        <v>1045</v>
      </c>
      <c r="C265" s="89">
        <f>'AFORO-Boy.-Calle 43'!F279</f>
        <v>3</v>
      </c>
      <c r="D265" s="89">
        <f>'AFORO-Boy.-Calle 43'!P279</f>
        <v>87</v>
      </c>
      <c r="E265" s="144">
        <f t="shared" si="42"/>
        <v>329</v>
      </c>
      <c r="F265" s="144">
        <f t="shared" si="48"/>
        <v>87</v>
      </c>
      <c r="G265" s="145">
        <f t="shared" si="45"/>
        <v>1030</v>
      </c>
      <c r="H265" s="145">
        <f t="shared" si="46"/>
        <v>1130</v>
      </c>
      <c r="I265" s="146">
        <f t="shared" si="47"/>
        <v>6.0774999999999998E-6</v>
      </c>
      <c r="J265" s="147">
        <f t="shared" si="43"/>
        <v>179.25</v>
      </c>
      <c r="BV265" s="148">
        <f t="shared" si="44"/>
        <v>179.25</v>
      </c>
    </row>
    <row r="266" spans="1:74" s="31" customFormat="1" ht="15" customHeight="1" x14ac:dyDescent="0.25">
      <c r="A266" s="141">
        <f>'AFORO-Boy.-Calle 43'!C280</f>
        <v>1045</v>
      </c>
      <c r="B266" s="142">
        <f>'AFORO-Boy.-Calle 43'!D280</f>
        <v>1100</v>
      </c>
      <c r="C266" s="89">
        <f>'AFORO-Boy.-Calle 43'!F280</f>
        <v>3</v>
      </c>
      <c r="D266" s="89">
        <f>'AFORO-Boy.-Calle 43'!P280</f>
        <v>73</v>
      </c>
      <c r="E266" s="144">
        <f t="shared" si="42"/>
        <v>313</v>
      </c>
      <c r="F266" s="144">
        <f t="shared" si="48"/>
        <v>86</v>
      </c>
      <c r="G266" s="145">
        <f t="shared" si="45"/>
        <v>1045</v>
      </c>
      <c r="H266" s="145">
        <f t="shared" si="46"/>
        <v>1145</v>
      </c>
      <c r="I266" s="146">
        <f t="shared" si="47"/>
        <v>6.0774999999999998E-6</v>
      </c>
      <c r="J266" s="147">
        <f t="shared" si="43"/>
        <v>179.25</v>
      </c>
      <c r="BV266" s="148">
        <f t="shared" si="44"/>
        <v>179.25</v>
      </c>
    </row>
    <row r="267" spans="1:74" s="31" customFormat="1" ht="15" customHeight="1" x14ac:dyDescent="0.25">
      <c r="A267" s="141">
        <f>'AFORO-Boy.-Calle 43'!C281</f>
        <v>1100</v>
      </c>
      <c r="B267" s="142">
        <f>'AFORO-Boy.-Calle 43'!D281</f>
        <v>1115</v>
      </c>
      <c r="C267" s="89">
        <f>'AFORO-Boy.-Calle 43'!F281</f>
        <v>3</v>
      </c>
      <c r="D267" s="89">
        <f>'AFORO-Boy.-Calle 43'!P281</f>
        <v>83</v>
      </c>
      <c r="E267" s="144">
        <f t="shared" si="42"/>
        <v>311</v>
      </c>
      <c r="F267" s="144">
        <f t="shared" si="48"/>
        <v>86</v>
      </c>
      <c r="G267" s="145">
        <f t="shared" si="45"/>
        <v>1100</v>
      </c>
      <c r="H267" s="145">
        <f t="shared" si="46"/>
        <v>1200</v>
      </c>
      <c r="I267" s="146">
        <f t="shared" si="47"/>
        <v>6.0774999999999998E-6</v>
      </c>
      <c r="J267" s="147">
        <f t="shared" si="43"/>
        <v>179.25</v>
      </c>
      <c r="BV267" s="148">
        <f t="shared" si="44"/>
        <v>179.25</v>
      </c>
    </row>
    <row r="268" spans="1:74" s="31" customFormat="1" ht="15" customHeight="1" x14ac:dyDescent="0.25">
      <c r="A268" s="141">
        <f>'AFORO-Boy.-Calle 43'!C282</f>
        <v>1115</v>
      </c>
      <c r="B268" s="142">
        <f>'AFORO-Boy.-Calle 43'!D282</f>
        <v>1130</v>
      </c>
      <c r="C268" s="89">
        <f>'AFORO-Boy.-Calle 43'!F282</f>
        <v>3</v>
      </c>
      <c r="D268" s="89">
        <f>'AFORO-Boy.-Calle 43'!P282</f>
        <v>86</v>
      </c>
      <c r="E268" s="144">
        <f t="shared" si="42"/>
        <v>294</v>
      </c>
      <c r="F268" s="144">
        <f t="shared" si="48"/>
        <v>86</v>
      </c>
      <c r="G268" s="145">
        <f t="shared" si="45"/>
        <v>1115</v>
      </c>
      <c r="H268" s="145">
        <f t="shared" si="46"/>
        <v>1215</v>
      </c>
      <c r="I268" s="146">
        <f t="shared" si="47"/>
        <v>6.0774999999999998E-6</v>
      </c>
      <c r="J268" s="147">
        <f t="shared" si="43"/>
        <v>179.25</v>
      </c>
      <c r="BV268" s="148">
        <f t="shared" si="44"/>
        <v>179.25</v>
      </c>
    </row>
    <row r="269" spans="1:74" s="31" customFormat="1" ht="15" customHeight="1" x14ac:dyDescent="0.25">
      <c r="A269" s="141">
        <f>'AFORO-Boy.-Calle 43'!C283</f>
        <v>1130</v>
      </c>
      <c r="B269" s="142">
        <f>'AFORO-Boy.-Calle 43'!D283</f>
        <v>1145</v>
      </c>
      <c r="C269" s="89">
        <f>'AFORO-Boy.-Calle 43'!F283</f>
        <v>3</v>
      </c>
      <c r="D269" s="89">
        <f>'AFORO-Boy.-Calle 43'!P283</f>
        <v>71</v>
      </c>
      <c r="E269" s="144">
        <f t="shared" si="42"/>
        <v>293</v>
      </c>
      <c r="F269" s="144">
        <f t="shared" si="48"/>
        <v>85</v>
      </c>
      <c r="G269" s="145">
        <f t="shared" si="45"/>
        <v>1130</v>
      </c>
      <c r="H269" s="145">
        <f t="shared" si="46"/>
        <v>1230</v>
      </c>
      <c r="I269" s="146">
        <f t="shared" si="47"/>
        <v>6.0774999999999998E-6</v>
      </c>
      <c r="J269" s="147">
        <f t="shared" si="43"/>
        <v>179.25</v>
      </c>
      <c r="BV269" s="148">
        <f t="shared" si="44"/>
        <v>179.25</v>
      </c>
    </row>
    <row r="270" spans="1:74" s="31" customFormat="1" ht="15" customHeight="1" x14ac:dyDescent="0.25">
      <c r="A270" s="141">
        <f>'AFORO-Boy.-Calle 43'!C284</f>
        <v>1145</v>
      </c>
      <c r="B270" s="142">
        <f>'AFORO-Boy.-Calle 43'!D284</f>
        <v>1200</v>
      </c>
      <c r="C270" s="89">
        <f>'AFORO-Boy.-Calle 43'!F284</f>
        <v>3</v>
      </c>
      <c r="D270" s="89">
        <f>'AFORO-Boy.-Calle 43'!P284</f>
        <v>71</v>
      </c>
      <c r="E270" s="144">
        <f t="shared" si="42"/>
        <v>318</v>
      </c>
      <c r="F270" s="144">
        <f t="shared" si="48"/>
        <v>96</v>
      </c>
      <c r="G270" s="145">
        <f t="shared" si="45"/>
        <v>1145</v>
      </c>
      <c r="H270" s="145">
        <f t="shared" si="46"/>
        <v>1245</v>
      </c>
      <c r="I270" s="146">
        <f t="shared" si="47"/>
        <v>6.0774999999999998E-6</v>
      </c>
      <c r="J270" s="147">
        <f t="shared" si="43"/>
        <v>179.25</v>
      </c>
      <c r="BV270" s="148">
        <f t="shared" si="44"/>
        <v>179.25</v>
      </c>
    </row>
    <row r="271" spans="1:74" s="31" customFormat="1" ht="15" customHeight="1" x14ac:dyDescent="0.25">
      <c r="A271" s="141">
        <f>'AFORO-Boy.-Calle 43'!C285</f>
        <v>1200</v>
      </c>
      <c r="B271" s="142">
        <f>'AFORO-Boy.-Calle 43'!D285</f>
        <v>1215</v>
      </c>
      <c r="C271" s="89">
        <f>'AFORO-Boy.-Calle 43'!F285</f>
        <v>3</v>
      </c>
      <c r="D271" s="89">
        <f>'AFORO-Boy.-Calle 43'!P285</f>
        <v>66</v>
      </c>
      <c r="E271" s="144">
        <f t="shared" si="42"/>
        <v>311</v>
      </c>
      <c r="F271" s="144">
        <f t="shared" si="48"/>
        <v>96</v>
      </c>
      <c r="G271" s="145">
        <f t="shared" si="45"/>
        <v>1200</v>
      </c>
      <c r="H271" s="145">
        <f t="shared" si="46"/>
        <v>1300</v>
      </c>
      <c r="I271" s="146">
        <f t="shared" si="47"/>
        <v>6.0774999999999998E-6</v>
      </c>
      <c r="J271" s="147">
        <f t="shared" si="43"/>
        <v>179.25</v>
      </c>
      <c r="BV271" s="148">
        <f t="shared" si="44"/>
        <v>179.25</v>
      </c>
    </row>
    <row r="272" spans="1:74" s="31" customFormat="1" ht="15" customHeight="1" x14ac:dyDescent="0.25">
      <c r="A272" s="141">
        <f>'AFORO-Boy.-Calle 43'!C286</f>
        <v>1215</v>
      </c>
      <c r="B272" s="142">
        <f>'AFORO-Boy.-Calle 43'!D286</f>
        <v>1230</v>
      </c>
      <c r="C272" s="89">
        <f>'AFORO-Boy.-Calle 43'!F286</f>
        <v>3</v>
      </c>
      <c r="D272" s="89">
        <f>'AFORO-Boy.-Calle 43'!P286</f>
        <v>85</v>
      </c>
      <c r="E272" s="144">
        <f t="shared" si="42"/>
        <v>317</v>
      </c>
      <c r="F272" s="144">
        <f t="shared" si="48"/>
        <v>96</v>
      </c>
      <c r="G272" s="145">
        <f t="shared" si="45"/>
        <v>1215</v>
      </c>
      <c r="H272" s="145">
        <f t="shared" si="46"/>
        <v>1315</v>
      </c>
      <c r="I272" s="146">
        <f t="shared" si="47"/>
        <v>6.0774999999999998E-6</v>
      </c>
      <c r="J272" s="147">
        <f t="shared" si="43"/>
        <v>179.25</v>
      </c>
      <c r="BV272" s="148">
        <f t="shared" si="44"/>
        <v>179.25</v>
      </c>
    </row>
    <row r="273" spans="1:74" s="31" customFormat="1" ht="15" customHeight="1" x14ac:dyDescent="0.25">
      <c r="A273" s="141">
        <f>'AFORO-Boy.-Calle 43'!C287</f>
        <v>1230</v>
      </c>
      <c r="B273" s="142">
        <f>'AFORO-Boy.-Calle 43'!D287</f>
        <v>1245</v>
      </c>
      <c r="C273" s="89">
        <f>'AFORO-Boy.-Calle 43'!F287</f>
        <v>3</v>
      </c>
      <c r="D273" s="89">
        <f>'AFORO-Boy.-Calle 43'!P287</f>
        <v>96</v>
      </c>
      <c r="E273" s="144">
        <f t="shared" si="42"/>
        <v>321</v>
      </c>
      <c r="F273" s="144">
        <f t="shared" si="48"/>
        <v>96</v>
      </c>
      <c r="G273" s="145">
        <f t="shared" si="45"/>
        <v>1230</v>
      </c>
      <c r="H273" s="145">
        <f t="shared" si="46"/>
        <v>1330</v>
      </c>
      <c r="I273" s="146">
        <f t="shared" si="47"/>
        <v>6.0774999999999998E-6</v>
      </c>
      <c r="J273" s="147">
        <f t="shared" si="43"/>
        <v>179.25</v>
      </c>
      <c r="BV273" s="148">
        <f t="shared" si="44"/>
        <v>179.25</v>
      </c>
    </row>
    <row r="274" spans="1:74" s="31" customFormat="1" ht="15" customHeight="1" x14ac:dyDescent="0.25">
      <c r="A274" s="141">
        <f>'AFORO-Boy.-Calle 43'!C288</f>
        <v>1245</v>
      </c>
      <c r="B274" s="142">
        <f>'AFORO-Boy.-Calle 43'!D288</f>
        <v>1300</v>
      </c>
      <c r="C274" s="89">
        <f>'AFORO-Boy.-Calle 43'!F288</f>
        <v>3</v>
      </c>
      <c r="D274" s="89">
        <f>'AFORO-Boy.-Calle 43'!P288</f>
        <v>64</v>
      </c>
      <c r="E274" s="144">
        <f t="shared" si="42"/>
        <v>285</v>
      </c>
      <c r="F274" s="144">
        <f t="shared" si="48"/>
        <v>89</v>
      </c>
      <c r="G274" s="145">
        <f t="shared" si="45"/>
        <v>1245</v>
      </c>
      <c r="H274" s="145">
        <f t="shared" si="46"/>
        <v>1345</v>
      </c>
      <c r="I274" s="146">
        <f t="shared" si="47"/>
        <v>6.0774999999999998E-6</v>
      </c>
      <c r="J274" s="147">
        <f t="shared" si="43"/>
        <v>179.25</v>
      </c>
      <c r="BV274" s="148">
        <f t="shared" si="44"/>
        <v>179.25</v>
      </c>
    </row>
    <row r="275" spans="1:74" s="31" customFormat="1" ht="15" customHeight="1" x14ac:dyDescent="0.25">
      <c r="A275" s="141">
        <f>'AFORO-Boy.-Calle 43'!C289</f>
        <v>1300</v>
      </c>
      <c r="B275" s="142">
        <f>'AFORO-Boy.-Calle 43'!D289</f>
        <v>1315</v>
      </c>
      <c r="C275" s="89">
        <f>'AFORO-Boy.-Calle 43'!F289</f>
        <v>3</v>
      </c>
      <c r="D275" s="89">
        <f>'AFORO-Boy.-Calle 43'!P289</f>
        <v>72</v>
      </c>
      <c r="E275" s="144">
        <f t="shared" si="42"/>
        <v>302</v>
      </c>
      <c r="F275" s="144">
        <f t="shared" si="48"/>
        <v>89</v>
      </c>
      <c r="G275" s="145">
        <f t="shared" si="45"/>
        <v>1300</v>
      </c>
      <c r="H275" s="145">
        <f t="shared" si="46"/>
        <v>1400</v>
      </c>
      <c r="I275" s="146">
        <f t="shared" si="47"/>
        <v>6.0774999999999998E-6</v>
      </c>
      <c r="J275" s="147">
        <f t="shared" si="43"/>
        <v>179.25</v>
      </c>
      <c r="BV275" s="148">
        <f t="shared" si="44"/>
        <v>179.25</v>
      </c>
    </row>
    <row r="276" spans="1:74" s="31" customFormat="1" ht="15" customHeight="1" x14ac:dyDescent="0.25">
      <c r="A276" s="141">
        <f>'AFORO-Boy.-Calle 43'!C290</f>
        <v>1315</v>
      </c>
      <c r="B276" s="142">
        <f>'AFORO-Boy.-Calle 43'!D290</f>
        <v>1330</v>
      </c>
      <c r="C276" s="89">
        <f>'AFORO-Boy.-Calle 43'!F290</f>
        <v>3</v>
      </c>
      <c r="D276" s="89">
        <f>'AFORO-Boy.-Calle 43'!P290</f>
        <v>89</v>
      </c>
      <c r="E276" s="144">
        <f t="shared" si="42"/>
        <v>320</v>
      </c>
      <c r="F276" s="144">
        <f t="shared" si="48"/>
        <v>90</v>
      </c>
      <c r="G276" s="145">
        <f t="shared" si="45"/>
        <v>1315</v>
      </c>
      <c r="H276" s="145">
        <f t="shared" si="46"/>
        <v>1415</v>
      </c>
      <c r="I276" s="146">
        <f t="shared" si="47"/>
        <v>6.0774999999999998E-6</v>
      </c>
      <c r="J276" s="147">
        <f t="shared" si="43"/>
        <v>179.25</v>
      </c>
      <c r="BV276" s="148">
        <f t="shared" si="44"/>
        <v>179.25</v>
      </c>
    </row>
    <row r="277" spans="1:74" s="31" customFormat="1" ht="15" customHeight="1" x14ac:dyDescent="0.25">
      <c r="A277" s="141">
        <f>'AFORO-Boy.-Calle 43'!C291</f>
        <v>1330</v>
      </c>
      <c r="B277" s="142">
        <f>'AFORO-Boy.-Calle 43'!D291</f>
        <v>1345</v>
      </c>
      <c r="C277" s="89">
        <f>'AFORO-Boy.-Calle 43'!F291</f>
        <v>3</v>
      </c>
      <c r="D277" s="89">
        <f>'AFORO-Boy.-Calle 43'!P291</f>
        <v>60</v>
      </c>
      <c r="E277" s="144">
        <f t="shared" si="42"/>
        <v>301</v>
      </c>
      <c r="F277" s="144">
        <f t="shared" si="48"/>
        <v>90</v>
      </c>
      <c r="G277" s="145">
        <f t="shared" si="45"/>
        <v>1330</v>
      </c>
      <c r="H277" s="145">
        <f t="shared" si="46"/>
        <v>1430</v>
      </c>
      <c r="I277" s="146">
        <f t="shared" si="47"/>
        <v>6.0774999999999998E-6</v>
      </c>
      <c r="J277" s="147">
        <f t="shared" si="43"/>
        <v>179.25</v>
      </c>
      <c r="BV277" s="148">
        <f t="shared" si="44"/>
        <v>179.25</v>
      </c>
    </row>
    <row r="278" spans="1:74" s="31" customFormat="1" ht="15" customHeight="1" x14ac:dyDescent="0.25">
      <c r="A278" s="141">
        <f>'AFORO-Boy.-Calle 43'!C292</f>
        <v>1345</v>
      </c>
      <c r="B278" s="142">
        <f>'AFORO-Boy.-Calle 43'!D292</f>
        <v>1400</v>
      </c>
      <c r="C278" s="89">
        <f>'AFORO-Boy.-Calle 43'!F292</f>
        <v>3</v>
      </c>
      <c r="D278" s="89">
        <f>'AFORO-Boy.-Calle 43'!P292</f>
        <v>81</v>
      </c>
      <c r="E278" s="144">
        <f t="shared" si="42"/>
        <v>319</v>
      </c>
      <c r="F278" s="144">
        <f t="shared" si="48"/>
        <v>90</v>
      </c>
      <c r="G278" s="145">
        <f t="shared" si="45"/>
        <v>1345</v>
      </c>
      <c r="H278" s="145">
        <f t="shared" si="46"/>
        <v>1445</v>
      </c>
      <c r="I278" s="146">
        <f t="shared" si="47"/>
        <v>6.0774999999999998E-6</v>
      </c>
      <c r="J278" s="147">
        <f t="shared" si="43"/>
        <v>179.25</v>
      </c>
      <c r="BV278" s="148">
        <f t="shared" si="44"/>
        <v>179.25</v>
      </c>
    </row>
    <row r="279" spans="1:74" s="31" customFormat="1" ht="15" customHeight="1" x14ac:dyDescent="0.25">
      <c r="A279" s="141">
        <f>'AFORO-Boy.-Calle 43'!C293</f>
        <v>1400</v>
      </c>
      <c r="B279" s="142">
        <f>'AFORO-Boy.-Calle 43'!D293</f>
        <v>1415</v>
      </c>
      <c r="C279" s="89">
        <f>'AFORO-Boy.-Calle 43'!F293</f>
        <v>3</v>
      </c>
      <c r="D279" s="89">
        <f>'AFORO-Boy.-Calle 43'!P293</f>
        <v>90</v>
      </c>
      <c r="E279" s="144">
        <f t="shared" si="42"/>
        <v>328</v>
      </c>
      <c r="F279" s="144">
        <f t="shared" si="48"/>
        <v>90</v>
      </c>
      <c r="G279" s="145">
        <f t="shared" si="45"/>
        <v>1400</v>
      </c>
      <c r="H279" s="145">
        <f t="shared" si="46"/>
        <v>1500</v>
      </c>
      <c r="I279" s="146">
        <f t="shared" si="47"/>
        <v>6.0774999999999998E-6</v>
      </c>
      <c r="J279" s="147">
        <f t="shared" si="43"/>
        <v>179.25</v>
      </c>
      <c r="BV279" s="148">
        <f t="shared" si="44"/>
        <v>179.25</v>
      </c>
    </row>
    <row r="280" spans="1:74" s="31" customFormat="1" ht="15" customHeight="1" x14ac:dyDescent="0.25">
      <c r="A280" s="141">
        <f>'AFORO-Boy.-Calle 43'!C294</f>
        <v>1415</v>
      </c>
      <c r="B280" s="142">
        <f>'AFORO-Boy.-Calle 43'!D294</f>
        <v>1430</v>
      </c>
      <c r="C280" s="89">
        <f>'AFORO-Boy.-Calle 43'!F294</f>
        <v>3</v>
      </c>
      <c r="D280" s="89">
        <f>'AFORO-Boy.-Calle 43'!P294</f>
        <v>70</v>
      </c>
      <c r="E280" s="144">
        <f t="shared" si="42"/>
        <v>330</v>
      </c>
      <c r="F280" s="144">
        <f t="shared" si="48"/>
        <v>92</v>
      </c>
      <c r="G280" s="145">
        <f t="shared" si="45"/>
        <v>1415</v>
      </c>
      <c r="H280" s="145">
        <f t="shared" si="46"/>
        <v>1515</v>
      </c>
      <c r="I280" s="146">
        <f t="shared" si="47"/>
        <v>6.0774999999999998E-6</v>
      </c>
      <c r="J280" s="147">
        <f t="shared" si="43"/>
        <v>179.25</v>
      </c>
      <c r="BV280" s="148">
        <f t="shared" si="44"/>
        <v>179.25</v>
      </c>
    </row>
    <row r="281" spans="1:74" s="31" customFormat="1" ht="15" customHeight="1" x14ac:dyDescent="0.25">
      <c r="A281" s="141">
        <f>'AFORO-Boy.-Calle 43'!C295</f>
        <v>1430</v>
      </c>
      <c r="B281" s="142">
        <f>'AFORO-Boy.-Calle 43'!D295</f>
        <v>1445</v>
      </c>
      <c r="C281" s="89">
        <f>'AFORO-Boy.-Calle 43'!F295</f>
        <v>3</v>
      </c>
      <c r="D281" s="89">
        <f>'AFORO-Boy.-Calle 43'!P295</f>
        <v>78</v>
      </c>
      <c r="E281" s="144">
        <f t="shared" si="42"/>
        <v>347</v>
      </c>
      <c r="F281" s="144">
        <f t="shared" si="48"/>
        <v>92</v>
      </c>
      <c r="G281" s="145">
        <f t="shared" si="45"/>
        <v>1430</v>
      </c>
      <c r="H281" s="145">
        <f t="shared" si="46"/>
        <v>1530</v>
      </c>
      <c r="I281" s="146">
        <f t="shared" si="47"/>
        <v>6.0774999999999998E-6</v>
      </c>
      <c r="J281" s="147">
        <f t="shared" si="43"/>
        <v>179.25</v>
      </c>
      <c r="BV281" s="148">
        <f t="shared" si="44"/>
        <v>179.25</v>
      </c>
    </row>
    <row r="282" spans="1:74" s="31" customFormat="1" ht="15" customHeight="1" x14ac:dyDescent="0.25">
      <c r="A282" s="141">
        <f>'AFORO-Boy.-Calle 43'!C296</f>
        <v>1445</v>
      </c>
      <c r="B282" s="142">
        <f>'AFORO-Boy.-Calle 43'!D296</f>
        <v>1500</v>
      </c>
      <c r="C282" s="89">
        <f>'AFORO-Boy.-Calle 43'!F296</f>
        <v>3</v>
      </c>
      <c r="D282" s="89">
        <f>'AFORO-Boy.-Calle 43'!P296</f>
        <v>90</v>
      </c>
      <c r="E282" s="144">
        <f t="shared" si="42"/>
        <v>334</v>
      </c>
      <c r="F282" s="144">
        <f t="shared" si="48"/>
        <v>92</v>
      </c>
      <c r="G282" s="145">
        <f t="shared" si="45"/>
        <v>1445</v>
      </c>
      <c r="H282" s="145">
        <f t="shared" si="46"/>
        <v>1545</v>
      </c>
      <c r="I282" s="146">
        <f t="shared" si="47"/>
        <v>6.0774999999999998E-6</v>
      </c>
      <c r="J282" s="147">
        <f t="shared" si="43"/>
        <v>179.25</v>
      </c>
      <c r="BV282" s="148">
        <f t="shared" si="44"/>
        <v>179.25</v>
      </c>
    </row>
    <row r="283" spans="1:74" s="31" customFormat="1" ht="15" customHeight="1" x14ac:dyDescent="0.25">
      <c r="A283" s="141">
        <f>'AFORO-Boy.-Calle 43'!C297</f>
        <v>1500</v>
      </c>
      <c r="B283" s="142">
        <f>'AFORO-Boy.-Calle 43'!D297</f>
        <v>1515</v>
      </c>
      <c r="C283" s="89">
        <f>'AFORO-Boy.-Calle 43'!F297</f>
        <v>3</v>
      </c>
      <c r="D283" s="89">
        <f>'AFORO-Boy.-Calle 43'!P297</f>
        <v>92</v>
      </c>
      <c r="E283" s="144">
        <f t="shared" si="42"/>
        <v>321</v>
      </c>
      <c r="F283" s="144">
        <f t="shared" si="48"/>
        <v>92</v>
      </c>
      <c r="G283" s="145">
        <f t="shared" si="45"/>
        <v>1500</v>
      </c>
      <c r="H283" s="145">
        <f t="shared" si="46"/>
        <v>1600</v>
      </c>
      <c r="I283" s="146">
        <f t="shared" si="47"/>
        <v>6.0774999999999998E-6</v>
      </c>
      <c r="J283" s="147">
        <f t="shared" si="43"/>
        <v>179.25</v>
      </c>
      <c r="BV283" s="148">
        <f t="shared" si="44"/>
        <v>179.25</v>
      </c>
    </row>
    <row r="284" spans="1:74" s="31" customFormat="1" ht="15" customHeight="1" x14ac:dyDescent="0.25">
      <c r="A284" s="141">
        <f>'AFORO-Boy.-Calle 43'!C298</f>
        <v>1515</v>
      </c>
      <c r="B284" s="142">
        <f>'AFORO-Boy.-Calle 43'!D298</f>
        <v>1530</v>
      </c>
      <c r="C284" s="89">
        <f>'AFORO-Boy.-Calle 43'!F298</f>
        <v>3</v>
      </c>
      <c r="D284" s="89">
        <f>'AFORO-Boy.-Calle 43'!P298</f>
        <v>87</v>
      </c>
      <c r="E284" s="144">
        <f t="shared" si="42"/>
        <v>307</v>
      </c>
      <c r="F284" s="144">
        <f t="shared" si="48"/>
        <v>87</v>
      </c>
      <c r="G284" s="145">
        <f t="shared" si="45"/>
        <v>1515</v>
      </c>
      <c r="H284" s="145">
        <f t="shared" si="46"/>
        <v>1615</v>
      </c>
      <c r="I284" s="146">
        <f t="shared" si="47"/>
        <v>6.0774999999999998E-6</v>
      </c>
      <c r="J284" s="147">
        <f t="shared" si="43"/>
        <v>179.25</v>
      </c>
      <c r="BV284" s="148">
        <f t="shared" si="44"/>
        <v>179.25</v>
      </c>
    </row>
    <row r="285" spans="1:74" s="31" customFormat="1" ht="15" customHeight="1" x14ac:dyDescent="0.25">
      <c r="A285" s="141">
        <f>'AFORO-Boy.-Calle 43'!C299</f>
        <v>1530</v>
      </c>
      <c r="B285" s="142">
        <f>'AFORO-Boy.-Calle 43'!D299</f>
        <v>1545</v>
      </c>
      <c r="C285" s="89">
        <f>'AFORO-Boy.-Calle 43'!F299</f>
        <v>3</v>
      </c>
      <c r="D285" s="89">
        <f>'AFORO-Boy.-Calle 43'!P299</f>
        <v>65</v>
      </c>
      <c r="E285" s="144">
        <f t="shared" si="42"/>
        <v>306</v>
      </c>
      <c r="F285" s="144">
        <f t="shared" si="48"/>
        <v>86</v>
      </c>
      <c r="G285" s="145">
        <f t="shared" si="45"/>
        <v>1530</v>
      </c>
      <c r="H285" s="145">
        <f t="shared" si="46"/>
        <v>1630</v>
      </c>
      <c r="I285" s="146">
        <f t="shared" si="47"/>
        <v>6.0774999999999998E-6</v>
      </c>
      <c r="J285" s="147">
        <f t="shared" si="43"/>
        <v>179.25</v>
      </c>
      <c r="BV285" s="148">
        <f t="shared" si="44"/>
        <v>179.25</v>
      </c>
    </row>
    <row r="286" spans="1:74" s="31" customFormat="1" ht="15" customHeight="1" x14ac:dyDescent="0.25">
      <c r="A286" s="141">
        <f>'AFORO-Boy.-Calle 43'!C300</f>
        <v>1545</v>
      </c>
      <c r="B286" s="142">
        <f>'AFORO-Boy.-Calle 43'!D300</f>
        <v>1600</v>
      </c>
      <c r="C286" s="89">
        <f>'AFORO-Boy.-Calle 43'!F300</f>
        <v>3</v>
      </c>
      <c r="D286" s="89">
        <f>'AFORO-Boy.-Calle 43'!P300</f>
        <v>77</v>
      </c>
      <c r="E286" s="144">
        <f t="shared" si="42"/>
        <v>305</v>
      </c>
      <c r="F286" s="144">
        <f t="shared" si="48"/>
        <v>86</v>
      </c>
      <c r="G286" s="145">
        <f t="shared" si="45"/>
        <v>1545</v>
      </c>
      <c r="H286" s="145">
        <f t="shared" si="46"/>
        <v>1645</v>
      </c>
      <c r="I286" s="146">
        <f t="shared" si="47"/>
        <v>6.0774999999999998E-6</v>
      </c>
      <c r="J286" s="147">
        <f t="shared" si="43"/>
        <v>179.25</v>
      </c>
      <c r="BV286" s="148">
        <f t="shared" si="44"/>
        <v>179.25</v>
      </c>
    </row>
    <row r="287" spans="1:74" s="31" customFormat="1" ht="15" customHeight="1" x14ac:dyDescent="0.25">
      <c r="A287" s="141">
        <f>'AFORO-Boy.-Calle 43'!C301</f>
        <v>1600</v>
      </c>
      <c r="B287" s="142">
        <f>'AFORO-Boy.-Calle 43'!D301</f>
        <v>1615</v>
      </c>
      <c r="C287" s="89">
        <f>'AFORO-Boy.-Calle 43'!F301</f>
        <v>3</v>
      </c>
      <c r="D287" s="89">
        <f>'AFORO-Boy.-Calle 43'!P301</f>
        <v>78</v>
      </c>
      <c r="E287" s="144">
        <f t="shared" si="42"/>
        <v>310</v>
      </c>
      <c r="F287" s="144">
        <f t="shared" si="48"/>
        <v>86</v>
      </c>
      <c r="G287" s="145">
        <f t="shared" si="45"/>
        <v>1600</v>
      </c>
      <c r="H287" s="145">
        <f t="shared" si="46"/>
        <v>1700</v>
      </c>
      <c r="I287" s="146">
        <f t="shared" si="47"/>
        <v>6.0774999999999998E-6</v>
      </c>
      <c r="J287" s="147">
        <f t="shared" si="43"/>
        <v>179.25</v>
      </c>
      <c r="BV287" s="148">
        <f t="shared" si="44"/>
        <v>179.25</v>
      </c>
    </row>
    <row r="288" spans="1:74" s="31" customFormat="1" ht="15" customHeight="1" x14ac:dyDescent="0.25">
      <c r="A288" s="141">
        <f>'AFORO-Boy.-Calle 43'!C302</f>
        <v>1615</v>
      </c>
      <c r="B288" s="142">
        <f>'AFORO-Boy.-Calle 43'!D302</f>
        <v>1630</v>
      </c>
      <c r="C288" s="89">
        <f>'AFORO-Boy.-Calle 43'!F302</f>
        <v>3</v>
      </c>
      <c r="D288" s="89">
        <f>'AFORO-Boy.-Calle 43'!P302</f>
        <v>86</v>
      </c>
      <c r="E288" s="144">
        <f t="shared" si="42"/>
        <v>296</v>
      </c>
      <c r="F288" s="144">
        <f t="shared" si="48"/>
        <v>86</v>
      </c>
      <c r="G288" s="145">
        <f t="shared" si="45"/>
        <v>1615</v>
      </c>
      <c r="H288" s="145">
        <f t="shared" si="46"/>
        <v>1715</v>
      </c>
      <c r="I288" s="146">
        <f t="shared" si="47"/>
        <v>6.0774999999999998E-6</v>
      </c>
      <c r="J288" s="147">
        <f t="shared" si="43"/>
        <v>179.25</v>
      </c>
      <c r="BV288" s="148">
        <f t="shared" si="44"/>
        <v>179.25</v>
      </c>
    </row>
    <row r="289" spans="1:74" s="31" customFormat="1" ht="15" customHeight="1" x14ac:dyDescent="0.25">
      <c r="A289" s="141">
        <f>'AFORO-Boy.-Calle 43'!C303</f>
        <v>1630</v>
      </c>
      <c r="B289" s="142">
        <f>'AFORO-Boy.-Calle 43'!D303</f>
        <v>1645</v>
      </c>
      <c r="C289" s="89">
        <f>'AFORO-Boy.-Calle 43'!F303</f>
        <v>3</v>
      </c>
      <c r="D289" s="89">
        <f>'AFORO-Boy.-Calle 43'!P303</f>
        <v>64</v>
      </c>
      <c r="E289" s="144">
        <f t="shared" si="42"/>
        <v>295</v>
      </c>
      <c r="F289" s="144">
        <f t="shared" si="48"/>
        <v>85</v>
      </c>
      <c r="G289" s="145">
        <f t="shared" si="45"/>
        <v>1630</v>
      </c>
      <c r="H289" s="145">
        <f t="shared" si="46"/>
        <v>1730</v>
      </c>
      <c r="I289" s="146">
        <f t="shared" si="47"/>
        <v>6.0774999999999998E-6</v>
      </c>
      <c r="J289" s="147">
        <f t="shared" si="43"/>
        <v>179.25</v>
      </c>
      <c r="BV289" s="148">
        <f t="shared" si="44"/>
        <v>179.25</v>
      </c>
    </row>
    <row r="290" spans="1:74" s="31" customFormat="1" ht="15" customHeight="1" x14ac:dyDescent="0.25">
      <c r="A290" s="141">
        <f>'AFORO-Boy.-Calle 43'!C304</f>
        <v>1645</v>
      </c>
      <c r="B290" s="142">
        <f>'AFORO-Boy.-Calle 43'!D304</f>
        <v>1700</v>
      </c>
      <c r="C290" s="89">
        <f>'AFORO-Boy.-Calle 43'!F304</f>
        <v>3</v>
      </c>
      <c r="D290" s="89">
        <f>'AFORO-Boy.-Calle 43'!P304</f>
        <v>82</v>
      </c>
      <c r="E290" s="144">
        <f t="shared" si="42"/>
        <v>298</v>
      </c>
      <c r="F290" s="144">
        <f t="shared" si="48"/>
        <v>85</v>
      </c>
      <c r="G290" s="145">
        <f t="shared" si="45"/>
        <v>1645</v>
      </c>
      <c r="H290" s="145">
        <f t="shared" si="46"/>
        <v>1745</v>
      </c>
      <c r="I290" s="146">
        <f t="shared" si="47"/>
        <v>6.0774999999999998E-6</v>
      </c>
      <c r="J290" s="147">
        <f t="shared" si="43"/>
        <v>179.25</v>
      </c>
      <c r="BV290" s="148">
        <f t="shared" si="44"/>
        <v>179.25</v>
      </c>
    </row>
    <row r="291" spans="1:74" s="31" customFormat="1" ht="15" customHeight="1" x14ac:dyDescent="0.25">
      <c r="A291" s="141">
        <f>'AFORO-Boy.-Calle 43'!C305</f>
        <v>1700</v>
      </c>
      <c r="B291" s="142">
        <f>'AFORO-Boy.-Calle 43'!D305</f>
        <v>1715</v>
      </c>
      <c r="C291" s="89">
        <f>'AFORO-Boy.-Calle 43'!F305</f>
        <v>3</v>
      </c>
      <c r="D291" s="89">
        <f>'AFORO-Boy.-Calle 43'!P305</f>
        <v>64</v>
      </c>
      <c r="E291" s="144">
        <f t="shared" si="42"/>
        <v>285</v>
      </c>
      <c r="F291" s="144">
        <f t="shared" si="48"/>
        <v>85</v>
      </c>
      <c r="G291" s="145">
        <f t="shared" si="45"/>
        <v>1700</v>
      </c>
      <c r="H291" s="145">
        <f t="shared" si="46"/>
        <v>1800</v>
      </c>
      <c r="I291" s="146">
        <f t="shared" si="47"/>
        <v>6.0774999999999998E-6</v>
      </c>
      <c r="J291" s="147">
        <f t="shared" si="43"/>
        <v>179.25</v>
      </c>
      <c r="BV291" s="148">
        <f t="shared" si="44"/>
        <v>179.25</v>
      </c>
    </row>
    <row r="292" spans="1:74" s="31" customFormat="1" ht="15" customHeight="1" x14ac:dyDescent="0.25">
      <c r="A292" s="141">
        <f>'AFORO-Boy.-Calle 43'!C306</f>
        <v>1715</v>
      </c>
      <c r="B292" s="142">
        <f>'AFORO-Boy.-Calle 43'!D306</f>
        <v>1730</v>
      </c>
      <c r="C292" s="89">
        <f>'AFORO-Boy.-Calle 43'!F306</f>
        <v>3</v>
      </c>
      <c r="D292" s="89">
        <f>'AFORO-Boy.-Calle 43'!P306</f>
        <v>85</v>
      </c>
      <c r="E292" s="144">
        <f t="shared" si="42"/>
        <v>315</v>
      </c>
      <c r="F292" s="144">
        <f t="shared" si="48"/>
        <v>94</v>
      </c>
      <c r="G292" s="145">
        <f t="shared" si="45"/>
        <v>1715</v>
      </c>
      <c r="H292" s="145">
        <f t="shared" si="46"/>
        <v>1815</v>
      </c>
      <c r="I292" s="146">
        <f t="shared" si="47"/>
        <v>6.0774999999999998E-6</v>
      </c>
      <c r="J292" s="147">
        <f t="shared" si="43"/>
        <v>179.25</v>
      </c>
      <c r="BV292" s="148">
        <f t="shared" si="44"/>
        <v>179.25</v>
      </c>
    </row>
    <row r="293" spans="1:74" s="31" customFormat="1" ht="15" customHeight="1" x14ac:dyDescent="0.25">
      <c r="A293" s="141">
        <f>'AFORO-Boy.-Calle 43'!C307</f>
        <v>1730</v>
      </c>
      <c r="B293" s="142">
        <f>'AFORO-Boy.-Calle 43'!D307</f>
        <v>1745</v>
      </c>
      <c r="C293" s="89">
        <f>'AFORO-Boy.-Calle 43'!F307</f>
        <v>3</v>
      </c>
      <c r="D293" s="89">
        <f>'AFORO-Boy.-Calle 43'!P307</f>
        <v>67</v>
      </c>
      <c r="E293" s="144">
        <f t="shared" si="42"/>
        <v>319</v>
      </c>
      <c r="F293" s="144">
        <f t="shared" si="48"/>
        <v>94</v>
      </c>
      <c r="G293" s="145">
        <f t="shared" si="45"/>
        <v>1730</v>
      </c>
      <c r="H293" s="145">
        <f t="shared" si="46"/>
        <v>1830</v>
      </c>
      <c r="I293" s="146">
        <f t="shared" si="47"/>
        <v>6.0774999999999998E-6</v>
      </c>
      <c r="J293" s="147">
        <f t="shared" si="43"/>
        <v>179.25</v>
      </c>
      <c r="BV293" s="148">
        <f t="shared" si="44"/>
        <v>179.25</v>
      </c>
    </row>
    <row r="294" spans="1:74" s="31" customFormat="1" ht="15" customHeight="1" x14ac:dyDescent="0.25">
      <c r="A294" s="141">
        <f>'AFORO-Boy.-Calle 43'!C308</f>
        <v>1745</v>
      </c>
      <c r="B294" s="142">
        <f>'AFORO-Boy.-Calle 43'!D308</f>
        <v>1800</v>
      </c>
      <c r="C294" s="89">
        <f>'AFORO-Boy.-Calle 43'!F308</f>
        <v>3</v>
      </c>
      <c r="D294" s="89">
        <f>'AFORO-Boy.-Calle 43'!P308</f>
        <v>69</v>
      </c>
      <c r="E294" s="144">
        <f t="shared" si="42"/>
        <v>333</v>
      </c>
      <c r="F294" s="144">
        <f t="shared" si="48"/>
        <v>94</v>
      </c>
      <c r="G294" s="145">
        <f t="shared" si="45"/>
        <v>1745</v>
      </c>
      <c r="H294" s="145">
        <f t="shared" si="46"/>
        <v>1845</v>
      </c>
      <c r="I294" s="146">
        <f t="shared" si="47"/>
        <v>6.0774999999999998E-6</v>
      </c>
      <c r="J294" s="147">
        <f t="shared" si="43"/>
        <v>179.25</v>
      </c>
      <c r="BV294" s="148">
        <f t="shared" si="44"/>
        <v>179.25</v>
      </c>
    </row>
    <row r="295" spans="1:74" s="31" customFormat="1" ht="15" customHeight="1" x14ac:dyDescent="0.25">
      <c r="A295" s="141">
        <f>'AFORO-Boy.-Calle 43'!C309</f>
        <v>1800</v>
      </c>
      <c r="B295" s="142">
        <f>'AFORO-Boy.-Calle 43'!D309</f>
        <v>1815</v>
      </c>
      <c r="C295" s="89">
        <f>'AFORO-Boy.-Calle 43'!F309</f>
        <v>3</v>
      </c>
      <c r="D295" s="89">
        <f>'AFORO-Boy.-Calle 43'!P309</f>
        <v>94</v>
      </c>
      <c r="E295" s="144">
        <f t="shared" si="42"/>
        <v>322</v>
      </c>
      <c r="F295" s="144">
        <f t="shared" si="48"/>
        <v>94</v>
      </c>
      <c r="G295" s="145">
        <f t="shared" si="45"/>
        <v>1800</v>
      </c>
      <c r="H295" s="145">
        <f t="shared" si="46"/>
        <v>1900</v>
      </c>
      <c r="I295" s="146">
        <f t="shared" si="47"/>
        <v>6.0774999999999998E-6</v>
      </c>
      <c r="J295" s="147">
        <f t="shared" si="43"/>
        <v>179.25</v>
      </c>
      <c r="BV295" s="148">
        <f t="shared" si="44"/>
        <v>179.25</v>
      </c>
    </row>
    <row r="296" spans="1:74" s="31" customFormat="1" ht="15" customHeight="1" x14ac:dyDescent="0.25">
      <c r="A296" s="141">
        <f>'AFORO-Boy.-Calle 43'!C310</f>
        <v>1815</v>
      </c>
      <c r="B296" s="142">
        <f>'AFORO-Boy.-Calle 43'!D310</f>
        <v>1830</v>
      </c>
      <c r="C296" s="89">
        <f>'AFORO-Boy.-Calle 43'!F310</f>
        <v>3</v>
      </c>
      <c r="D296" s="89">
        <f>'AFORO-Boy.-Calle 43'!P310</f>
        <v>89</v>
      </c>
      <c r="E296" s="144">
        <f t="shared" si="42"/>
        <v>293</v>
      </c>
      <c r="F296" s="144">
        <f t="shared" si="48"/>
        <v>89</v>
      </c>
      <c r="G296" s="145">
        <f t="shared" si="45"/>
        <v>1815</v>
      </c>
      <c r="H296" s="145">
        <f t="shared" si="46"/>
        <v>1915</v>
      </c>
      <c r="I296" s="146">
        <f t="shared" si="47"/>
        <v>6.0774999999999998E-6</v>
      </c>
      <c r="J296" s="147">
        <f t="shared" si="43"/>
        <v>179.25</v>
      </c>
      <c r="BV296" s="148">
        <f t="shared" si="44"/>
        <v>179.25</v>
      </c>
    </row>
    <row r="297" spans="1:74" s="31" customFormat="1" ht="15" customHeight="1" x14ac:dyDescent="0.25">
      <c r="A297" s="141">
        <f>'AFORO-Boy.-Calle 43'!C311</f>
        <v>1830</v>
      </c>
      <c r="B297" s="142">
        <f>'AFORO-Boy.-Calle 43'!D311</f>
        <v>1845</v>
      </c>
      <c r="C297" s="89">
        <f>'AFORO-Boy.-Calle 43'!F311</f>
        <v>3</v>
      </c>
      <c r="D297" s="89">
        <f>'AFORO-Boy.-Calle 43'!P311</f>
        <v>81</v>
      </c>
      <c r="E297" s="144">
        <f t="shared" si="42"/>
        <v>262</v>
      </c>
      <c r="F297" s="144">
        <f t="shared" si="48"/>
        <v>81</v>
      </c>
      <c r="G297" s="145">
        <f t="shared" si="45"/>
        <v>1830</v>
      </c>
      <c r="H297" s="145">
        <f t="shared" si="46"/>
        <v>1930</v>
      </c>
      <c r="I297" s="146">
        <f t="shared" si="47"/>
        <v>6.0774999999999998E-6</v>
      </c>
      <c r="J297" s="147">
        <f t="shared" si="43"/>
        <v>179.25</v>
      </c>
      <c r="BV297" s="148">
        <f t="shared" si="44"/>
        <v>179.25</v>
      </c>
    </row>
    <row r="298" spans="1:74" s="31" customFormat="1" ht="15" customHeight="1" x14ac:dyDescent="0.25">
      <c r="A298" s="141">
        <f>'AFORO-Boy.-Calle 43'!C312</f>
        <v>1845</v>
      </c>
      <c r="B298" s="142">
        <f>'AFORO-Boy.-Calle 43'!D312</f>
        <v>1900</v>
      </c>
      <c r="C298" s="89">
        <f>'AFORO-Boy.-Calle 43'!F312</f>
        <v>3</v>
      </c>
      <c r="D298" s="89">
        <f>'AFORO-Boy.-Calle 43'!P312</f>
        <v>58</v>
      </c>
      <c r="E298" s="144">
        <f t="shared" si="42"/>
        <v>238</v>
      </c>
      <c r="F298" s="144">
        <f t="shared" si="48"/>
        <v>65</v>
      </c>
      <c r="G298" s="145">
        <f t="shared" si="45"/>
        <v>1845</v>
      </c>
      <c r="H298" s="145">
        <f t="shared" si="46"/>
        <v>1945</v>
      </c>
      <c r="I298" s="146">
        <f t="shared" si="47"/>
        <v>6.0774999999999998E-6</v>
      </c>
      <c r="J298" s="147">
        <f t="shared" si="43"/>
        <v>179.25</v>
      </c>
      <c r="BV298" s="148">
        <f t="shared" si="44"/>
        <v>179.25</v>
      </c>
    </row>
    <row r="299" spans="1:74" ht="15" customHeight="1" x14ac:dyDescent="0.25">
      <c r="A299" s="141">
        <f>'AFORO-Boy.-Calle 43'!C313</f>
        <v>1900</v>
      </c>
      <c r="B299" s="142">
        <f>'AFORO-Boy.-Calle 43'!D313</f>
        <v>1915</v>
      </c>
      <c r="C299" s="89">
        <f>'AFORO-Boy.-Calle 43'!F313</f>
        <v>3</v>
      </c>
      <c r="D299" s="89">
        <f>'AFORO-Boy.-Calle 43'!P313</f>
        <v>65</v>
      </c>
      <c r="E299" s="144">
        <f t="shared" si="42"/>
        <v>249</v>
      </c>
      <c r="F299" s="144">
        <f t="shared" si="48"/>
        <v>69</v>
      </c>
      <c r="G299" s="145">
        <f t="shared" si="45"/>
        <v>1900</v>
      </c>
      <c r="H299" s="145">
        <f t="shared" si="46"/>
        <v>2000</v>
      </c>
      <c r="I299" s="146">
        <f t="shared" si="47"/>
        <v>6.0774999999999998E-6</v>
      </c>
      <c r="J299" s="147">
        <f t="shared" si="43"/>
        <v>179.25</v>
      </c>
      <c r="BO299" s="12"/>
      <c r="BV299" s="148">
        <f t="shared" si="44"/>
        <v>179.25</v>
      </c>
    </row>
    <row r="300" spans="1:74" ht="15" customHeight="1" x14ac:dyDescent="0.25">
      <c r="A300" s="141">
        <f>'AFORO-Boy.-Calle 43'!C314</f>
        <v>1915</v>
      </c>
      <c r="B300" s="142">
        <f>'AFORO-Boy.-Calle 43'!D314</f>
        <v>1930</v>
      </c>
      <c r="C300" s="89">
        <f>'AFORO-Boy.-Calle 43'!F314</f>
        <v>3</v>
      </c>
      <c r="D300" s="89">
        <f>'AFORO-Boy.-Calle 43'!P314</f>
        <v>58</v>
      </c>
      <c r="E300" s="282"/>
      <c r="F300" s="283"/>
      <c r="G300" s="283"/>
      <c r="H300" s="283"/>
      <c r="I300" s="283"/>
      <c r="J300" s="284"/>
      <c r="BO300" s="12"/>
      <c r="BV300" s="266"/>
    </row>
    <row r="301" spans="1:74" ht="15" customHeight="1" x14ac:dyDescent="0.25">
      <c r="A301" s="141">
        <f>'AFORO-Boy.-Calle 43'!C315</f>
        <v>1930</v>
      </c>
      <c r="B301" s="142">
        <f>'AFORO-Boy.-Calle 43'!D315</f>
        <v>1945</v>
      </c>
      <c r="C301" s="89">
        <f>'AFORO-Boy.-Calle 43'!F315</f>
        <v>3</v>
      </c>
      <c r="D301" s="89">
        <f>'AFORO-Boy.-Calle 43'!P315</f>
        <v>57</v>
      </c>
      <c r="E301" s="285"/>
      <c r="F301" s="286"/>
      <c r="G301" s="286"/>
      <c r="H301" s="286"/>
      <c r="I301" s="286"/>
      <c r="J301" s="287"/>
      <c r="BO301" s="12"/>
      <c r="BV301" s="266"/>
    </row>
    <row r="302" spans="1:74" ht="15" customHeight="1" x14ac:dyDescent="0.25">
      <c r="A302" s="141">
        <f>'AFORO-Boy.-Calle 43'!C316</f>
        <v>1945</v>
      </c>
      <c r="B302" s="142">
        <f>'AFORO-Boy.-Calle 43'!D316</f>
        <v>2000</v>
      </c>
      <c r="C302" s="89">
        <f>'AFORO-Boy.-Calle 43'!F316</f>
        <v>3</v>
      </c>
      <c r="D302" s="89">
        <f>'AFORO-Boy.-Calle 43'!P316</f>
        <v>69</v>
      </c>
      <c r="E302" s="288"/>
      <c r="F302" s="289"/>
      <c r="G302" s="289"/>
      <c r="H302" s="289"/>
      <c r="I302" s="289"/>
      <c r="J302" s="290"/>
      <c r="BO302" s="12"/>
      <c r="BV302" s="266"/>
    </row>
    <row r="303" spans="1:74" ht="15" customHeight="1" x14ac:dyDescent="0.25">
      <c r="A303" s="52">
        <f>'AFORO-Boy.-Calle 43'!C317</f>
        <v>500</v>
      </c>
      <c r="B303" s="53">
        <f>'AFORO-Boy.-Calle 43'!D317</f>
        <v>515</v>
      </c>
      <c r="C303" s="134">
        <f>'AFORO-Boy.-Calle 43'!F317</f>
        <v>4</v>
      </c>
      <c r="D303" s="54">
        <f>'AFORO-Boy.-Calle 43'!P317</f>
        <v>0</v>
      </c>
      <c r="E303" s="55">
        <f t="shared" si="42"/>
        <v>0</v>
      </c>
      <c r="F303" s="55">
        <f t="shared" si="48"/>
        <v>0</v>
      </c>
      <c r="G303" s="56">
        <f t="shared" si="45"/>
        <v>500</v>
      </c>
      <c r="H303" s="56">
        <f t="shared" si="46"/>
        <v>600</v>
      </c>
      <c r="I303" s="57">
        <f t="shared" si="47"/>
        <v>6.0774999999999998E-6</v>
      </c>
      <c r="J303" s="58">
        <f>MAX($E$303:$E$359)/4</f>
        <v>0</v>
      </c>
      <c r="BO303" s="12"/>
      <c r="BV303" s="139">
        <f>MAX($E$303:$E$359)/4</f>
        <v>0</v>
      </c>
    </row>
    <row r="304" spans="1:74" ht="15" customHeight="1" x14ac:dyDescent="0.25">
      <c r="A304" s="52">
        <f>'AFORO-Boy.-Calle 43'!C318</f>
        <v>515</v>
      </c>
      <c r="B304" s="53">
        <f>'AFORO-Boy.-Calle 43'!D318</f>
        <v>530</v>
      </c>
      <c r="C304" s="54">
        <f>'AFORO-Boy.-Calle 43'!F318</f>
        <v>4</v>
      </c>
      <c r="D304" s="54">
        <f>'AFORO-Boy.-Calle 43'!P318</f>
        <v>0</v>
      </c>
      <c r="E304" s="55">
        <f t="shared" si="42"/>
        <v>0</v>
      </c>
      <c r="F304" s="55">
        <f t="shared" si="48"/>
        <v>0</v>
      </c>
      <c r="G304" s="56">
        <f t="shared" si="45"/>
        <v>515</v>
      </c>
      <c r="H304" s="56">
        <f t="shared" si="46"/>
        <v>615</v>
      </c>
      <c r="I304" s="57">
        <f t="shared" si="47"/>
        <v>6.0774999999999998E-6</v>
      </c>
      <c r="J304" s="58">
        <f t="shared" ref="J304:J359" si="49">MAX($E$303:$E$359)/4</f>
        <v>0</v>
      </c>
      <c r="BO304" s="12"/>
      <c r="BV304" s="139">
        <f t="shared" ref="BV304:BV359" si="50">MAX($E$303:$E$359)/4</f>
        <v>0</v>
      </c>
    </row>
    <row r="305" spans="1:74" ht="15" customHeight="1" x14ac:dyDescent="0.25">
      <c r="A305" s="52">
        <f>'AFORO-Boy.-Calle 43'!C319</f>
        <v>530</v>
      </c>
      <c r="B305" s="53">
        <f>'AFORO-Boy.-Calle 43'!D319</f>
        <v>545</v>
      </c>
      <c r="C305" s="54">
        <f>'AFORO-Boy.-Calle 43'!F319</f>
        <v>4</v>
      </c>
      <c r="D305" s="54">
        <f>'AFORO-Boy.-Calle 43'!P319</f>
        <v>0</v>
      </c>
      <c r="E305" s="55">
        <f t="shared" ref="E305:E368" si="51">SUM(D305:D308)</f>
        <v>0</v>
      </c>
      <c r="F305" s="55">
        <f t="shared" si="48"/>
        <v>0</v>
      </c>
      <c r="G305" s="56">
        <f t="shared" si="45"/>
        <v>530</v>
      </c>
      <c r="H305" s="56">
        <f t="shared" si="46"/>
        <v>630</v>
      </c>
      <c r="I305" s="57">
        <f t="shared" si="47"/>
        <v>6.0774999999999998E-6</v>
      </c>
      <c r="J305" s="58">
        <f t="shared" si="49"/>
        <v>0</v>
      </c>
      <c r="BO305" s="12"/>
      <c r="BV305" s="139">
        <f t="shared" si="50"/>
        <v>0</v>
      </c>
    </row>
    <row r="306" spans="1:74" ht="15" customHeight="1" x14ac:dyDescent="0.25">
      <c r="A306" s="52">
        <f>'AFORO-Boy.-Calle 43'!C320</f>
        <v>545</v>
      </c>
      <c r="B306" s="53">
        <f>'AFORO-Boy.-Calle 43'!D320</f>
        <v>600</v>
      </c>
      <c r="C306" s="54">
        <f>'AFORO-Boy.-Calle 43'!F320</f>
        <v>4</v>
      </c>
      <c r="D306" s="54">
        <f>'AFORO-Boy.-Calle 43'!P320</f>
        <v>0</v>
      </c>
      <c r="E306" s="55">
        <f t="shared" si="51"/>
        <v>0</v>
      </c>
      <c r="F306" s="55">
        <f t="shared" si="48"/>
        <v>0</v>
      </c>
      <c r="G306" s="56">
        <f t="shared" si="45"/>
        <v>545</v>
      </c>
      <c r="H306" s="56">
        <f t="shared" si="46"/>
        <v>645</v>
      </c>
      <c r="I306" s="57">
        <f t="shared" si="47"/>
        <v>6.0774999999999998E-6</v>
      </c>
      <c r="J306" s="58">
        <f t="shared" si="49"/>
        <v>0</v>
      </c>
      <c r="BO306" s="12"/>
      <c r="BV306" s="139">
        <f t="shared" si="50"/>
        <v>0</v>
      </c>
    </row>
    <row r="307" spans="1:74" ht="15" customHeight="1" x14ac:dyDescent="0.25">
      <c r="A307" s="52">
        <f>'AFORO-Boy.-Calle 43'!C321</f>
        <v>600</v>
      </c>
      <c r="B307" s="53">
        <f>'AFORO-Boy.-Calle 43'!D321</f>
        <v>615</v>
      </c>
      <c r="C307" s="54">
        <f>'AFORO-Boy.-Calle 43'!F321</f>
        <v>4</v>
      </c>
      <c r="D307" s="54">
        <f>'AFORO-Boy.-Calle 43'!P321</f>
        <v>0</v>
      </c>
      <c r="E307" s="55">
        <f t="shared" si="51"/>
        <v>0</v>
      </c>
      <c r="F307" s="55">
        <f t="shared" si="48"/>
        <v>0</v>
      </c>
      <c r="G307" s="56">
        <f t="shared" si="45"/>
        <v>600</v>
      </c>
      <c r="H307" s="56">
        <f t="shared" si="46"/>
        <v>700</v>
      </c>
      <c r="I307" s="57">
        <f t="shared" si="47"/>
        <v>6.0774999999999998E-6</v>
      </c>
      <c r="J307" s="58">
        <f t="shared" si="49"/>
        <v>0</v>
      </c>
      <c r="BO307" s="12"/>
      <c r="BV307" s="139">
        <f t="shared" si="50"/>
        <v>0</v>
      </c>
    </row>
    <row r="308" spans="1:74" ht="15" customHeight="1" x14ac:dyDescent="0.25">
      <c r="A308" s="52">
        <f>'AFORO-Boy.-Calle 43'!C322</f>
        <v>615</v>
      </c>
      <c r="B308" s="53">
        <f>'AFORO-Boy.-Calle 43'!D322</f>
        <v>630</v>
      </c>
      <c r="C308" s="54">
        <f>'AFORO-Boy.-Calle 43'!F322</f>
        <v>4</v>
      </c>
      <c r="D308" s="54">
        <f>'AFORO-Boy.-Calle 43'!P322</f>
        <v>0</v>
      </c>
      <c r="E308" s="55">
        <f t="shared" si="51"/>
        <v>0</v>
      </c>
      <c r="F308" s="55">
        <f t="shared" si="48"/>
        <v>0</v>
      </c>
      <c r="G308" s="56">
        <f t="shared" si="45"/>
        <v>615</v>
      </c>
      <c r="H308" s="56">
        <f t="shared" si="46"/>
        <v>715</v>
      </c>
      <c r="I308" s="57">
        <f t="shared" si="47"/>
        <v>6.0774999999999998E-6</v>
      </c>
      <c r="J308" s="58">
        <f t="shared" si="49"/>
        <v>0</v>
      </c>
      <c r="BO308" s="12"/>
      <c r="BV308" s="139">
        <f t="shared" si="50"/>
        <v>0</v>
      </c>
    </row>
    <row r="309" spans="1:74" ht="15" customHeight="1" x14ac:dyDescent="0.25">
      <c r="A309" s="52">
        <f>'AFORO-Boy.-Calle 43'!C323</f>
        <v>630</v>
      </c>
      <c r="B309" s="53">
        <f>'AFORO-Boy.-Calle 43'!D323</f>
        <v>645</v>
      </c>
      <c r="C309" s="54">
        <f>'AFORO-Boy.-Calle 43'!F323</f>
        <v>4</v>
      </c>
      <c r="D309" s="54">
        <f>'AFORO-Boy.-Calle 43'!P323</f>
        <v>0</v>
      </c>
      <c r="E309" s="55">
        <f t="shared" si="51"/>
        <v>0</v>
      </c>
      <c r="F309" s="55">
        <f t="shared" si="48"/>
        <v>0</v>
      </c>
      <c r="G309" s="56">
        <f t="shared" si="45"/>
        <v>630</v>
      </c>
      <c r="H309" s="56">
        <f t="shared" si="46"/>
        <v>730</v>
      </c>
      <c r="I309" s="57">
        <f t="shared" si="47"/>
        <v>6.0774999999999998E-6</v>
      </c>
      <c r="J309" s="58">
        <f t="shared" si="49"/>
        <v>0</v>
      </c>
      <c r="BO309" s="12"/>
      <c r="BV309" s="139">
        <f t="shared" si="50"/>
        <v>0</v>
      </c>
    </row>
    <row r="310" spans="1:74" ht="15" customHeight="1" x14ac:dyDescent="0.25">
      <c r="A310" s="52">
        <f>'AFORO-Boy.-Calle 43'!C324</f>
        <v>645</v>
      </c>
      <c r="B310" s="53">
        <f>'AFORO-Boy.-Calle 43'!D324</f>
        <v>700</v>
      </c>
      <c r="C310" s="54">
        <f>'AFORO-Boy.-Calle 43'!F324</f>
        <v>4</v>
      </c>
      <c r="D310" s="54">
        <f>'AFORO-Boy.-Calle 43'!P324</f>
        <v>0</v>
      </c>
      <c r="E310" s="55">
        <f t="shared" si="51"/>
        <v>0</v>
      </c>
      <c r="F310" s="55">
        <f t="shared" si="48"/>
        <v>0</v>
      </c>
      <c r="G310" s="56">
        <f t="shared" si="45"/>
        <v>645</v>
      </c>
      <c r="H310" s="56">
        <f t="shared" si="46"/>
        <v>745</v>
      </c>
      <c r="I310" s="57">
        <f t="shared" si="47"/>
        <v>6.0774999999999998E-6</v>
      </c>
      <c r="J310" s="58">
        <f t="shared" si="49"/>
        <v>0</v>
      </c>
      <c r="BO310" s="12"/>
      <c r="BV310" s="139">
        <f t="shared" si="50"/>
        <v>0</v>
      </c>
    </row>
    <row r="311" spans="1:74" ht="15" customHeight="1" x14ac:dyDescent="0.25">
      <c r="A311" s="52">
        <f>'AFORO-Boy.-Calle 43'!C325</f>
        <v>700</v>
      </c>
      <c r="B311" s="53">
        <f>'AFORO-Boy.-Calle 43'!D325</f>
        <v>715</v>
      </c>
      <c r="C311" s="54">
        <f>'AFORO-Boy.-Calle 43'!F325</f>
        <v>4</v>
      </c>
      <c r="D311" s="54">
        <f>'AFORO-Boy.-Calle 43'!P325</f>
        <v>0</v>
      </c>
      <c r="E311" s="55">
        <f t="shared" si="51"/>
        <v>0</v>
      </c>
      <c r="F311" s="55">
        <f t="shared" si="48"/>
        <v>0</v>
      </c>
      <c r="G311" s="56">
        <f t="shared" si="45"/>
        <v>700</v>
      </c>
      <c r="H311" s="56">
        <f t="shared" si="46"/>
        <v>800</v>
      </c>
      <c r="I311" s="57">
        <f t="shared" si="47"/>
        <v>6.0774999999999998E-6</v>
      </c>
      <c r="J311" s="58">
        <f t="shared" si="49"/>
        <v>0</v>
      </c>
      <c r="BO311" s="12"/>
      <c r="BV311" s="139">
        <f t="shared" si="50"/>
        <v>0</v>
      </c>
    </row>
    <row r="312" spans="1:74" ht="15" customHeight="1" x14ac:dyDescent="0.25">
      <c r="A312" s="52">
        <f>'AFORO-Boy.-Calle 43'!C326</f>
        <v>715</v>
      </c>
      <c r="B312" s="53">
        <f>'AFORO-Boy.-Calle 43'!D326</f>
        <v>730</v>
      </c>
      <c r="C312" s="54">
        <f>'AFORO-Boy.-Calle 43'!F326</f>
        <v>4</v>
      </c>
      <c r="D312" s="54">
        <f>'AFORO-Boy.-Calle 43'!P326</f>
        <v>0</v>
      </c>
      <c r="E312" s="55">
        <f t="shared" si="51"/>
        <v>0</v>
      </c>
      <c r="F312" s="55">
        <f t="shared" si="48"/>
        <v>0</v>
      </c>
      <c r="G312" s="56">
        <f t="shared" si="45"/>
        <v>715</v>
      </c>
      <c r="H312" s="56">
        <f t="shared" si="46"/>
        <v>815</v>
      </c>
      <c r="I312" s="57">
        <f t="shared" si="47"/>
        <v>6.0774999999999998E-6</v>
      </c>
      <c r="J312" s="58">
        <f t="shared" si="49"/>
        <v>0</v>
      </c>
      <c r="BO312" s="12"/>
      <c r="BV312" s="139">
        <f t="shared" si="50"/>
        <v>0</v>
      </c>
    </row>
    <row r="313" spans="1:74" ht="15" customHeight="1" x14ac:dyDescent="0.25">
      <c r="A313" s="52">
        <f>'AFORO-Boy.-Calle 43'!C327</f>
        <v>730</v>
      </c>
      <c r="B313" s="53">
        <f>'AFORO-Boy.-Calle 43'!D327</f>
        <v>745</v>
      </c>
      <c r="C313" s="54">
        <f>'AFORO-Boy.-Calle 43'!F327</f>
        <v>4</v>
      </c>
      <c r="D313" s="54">
        <f>'AFORO-Boy.-Calle 43'!P327</f>
        <v>0</v>
      </c>
      <c r="E313" s="55">
        <f t="shared" si="51"/>
        <v>0</v>
      </c>
      <c r="F313" s="55">
        <f t="shared" si="48"/>
        <v>0</v>
      </c>
      <c r="G313" s="56">
        <f t="shared" si="45"/>
        <v>730</v>
      </c>
      <c r="H313" s="56">
        <f t="shared" si="46"/>
        <v>830</v>
      </c>
      <c r="I313" s="57">
        <f t="shared" si="47"/>
        <v>6.0774999999999998E-6</v>
      </c>
      <c r="J313" s="58">
        <f t="shared" si="49"/>
        <v>0</v>
      </c>
      <c r="BO313" s="12"/>
      <c r="BV313" s="139">
        <f t="shared" si="50"/>
        <v>0</v>
      </c>
    </row>
    <row r="314" spans="1:74" ht="15" customHeight="1" x14ac:dyDescent="0.25">
      <c r="A314" s="52">
        <f>'AFORO-Boy.-Calle 43'!C328</f>
        <v>745</v>
      </c>
      <c r="B314" s="53">
        <f>'AFORO-Boy.-Calle 43'!D328</f>
        <v>800</v>
      </c>
      <c r="C314" s="54">
        <f>'AFORO-Boy.-Calle 43'!F328</f>
        <v>4</v>
      </c>
      <c r="D314" s="54">
        <f>'AFORO-Boy.-Calle 43'!P328</f>
        <v>0</v>
      </c>
      <c r="E314" s="55">
        <f t="shared" si="51"/>
        <v>0</v>
      </c>
      <c r="F314" s="55">
        <f t="shared" si="48"/>
        <v>0</v>
      </c>
      <c r="G314" s="56">
        <f t="shared" si="45"/>
        <v>745</v>
      </c>
      <c r="H314" s="56">
        <f t="shared" si="46"/>
        <v>845</v>
      </c>
      <c r="I314" s="57">
        <f t="shared" si="47"/>
        <v>6.0774999999999998E-6</v>
      </c>
      <c r="J314" s="58">
        <f t="shared" si="49"/>
        <v>0</v>
      </c>
      <c r="BO314" s="12"/>
      <c r="BV314" s="139">
        <f t="shared" si="50"/>
        <v>0</v>
      </c>
    </row>
    <row r="315" spans="1:74" ht="15" customHeight="1" x14ac:dyDescent="0.25">
      <c r="A315" s="52">
        <f>'AFORO-Boy.-Calle 43'!C329</f>
        <v>800</v>
      </c>
      <c r="B315" s="53">
        <f>'AFORO-Boy.-Calle 43'!D329</f>
        <v>815</v>
      </c>
      <c r="C315" s="54">
        <f>'AFORO-Boy.-Calle 43'!F329</f>
        <v>4</v>
      </c>
      <c r="D315" s="54">
        <f>'AFORO-Boy.-Calle 43'!P329</f>
        <v>0</v>
      </c>
      <c r="E315" s="55">
        <f t="shared" si="51"/>
        <v>0</v>
      </c>
      <c r="F315" s="55">
        <f t="shared" si="48"/>
        <v>0</v>
      </c>
      <c r="G315" s="56">
        <f t="shared" ref="G315:G378" si="52">IF(E315=SUM(D315:D318),A315)</f>
        <v>800</v>
      </c>
      <c r="H315" s="56">
        <f t="shared" ref="H315:H378" si="53">IF(E315=SUM(D315:D318),B318)</f>
        <v>900</v>
      </c>
      <c r="I315" s="57">
        <f t="shared" si="47"/>
        <v>6.0774999999999998E-6</v>
      </c>
      <c r="J315" s="58">
        <f t="shared" si="49"/>
        <v>0</v>
      </c>
      <c r="BO315" s="12"/>
      <c r="BV315" s="139">
        <f t="shared" si="50"/>
        <v>0</v>
      </c>
    </row>
    <row r="316" spans="1:74" ht="15" customHeight="1" x14ac:dyDescent="0.25">
      <c r="A316" s="52">
        <f>'AFORO-Boy.-Calle 43'!C330</f>
        <v>815</v>
      </c>
      <c r="B316" s="53">
        <f>'AFORO-Boy.-Calle 43'!D330</f>
        <v>830</v>
      </c>
      <c r="C316" s="54">
        <f>'AFORO-Boy.-Calle 43'!F330</f>
        <v>4</v>
      </c>
      <c r="D316" s="54">
        <f>'AFORO-Boy.-Calle 43'!P330</f>
        <v>0</v>
      </c>
      <c r="E316" s="55">
        <f t="shared" si="51"/>
        <v>0</v>
      </c>
      <c r="F316" s="55">
        <f t="shared" si="48"/>
        <v>0</v>
      </c>
      <c r="G316" s="56">
        <f t="shared" si="52"/>
        <v>815</v>
      </c>
      <c r="H316" s="56">
        <f t="shared" si="53"/>
        <v>915</v>
      </c>
      <c r="I316" s="57">
        <f t="shared" ref="I316:I379" si="54">MAX($E$187:$E$242)/(4*(IF(E316=MAX($E$187:$E$242),F316,100000000)))</f>
        <v>6.0774999999999998E-6</v>
      </c>
      <c r="J316" s="58">
        <f t="shared" si="49"/>
        <v>0</v>
      </c>
      <c r="BO316" s="12"/>
      <c r="BV316" s="139">
        <f t="shared" si="50"/>
        <v>0</v>
      </c>
    </row>
    <row r="317" spans="1:74" ht="15" customHeight="1" x14ac:dyDescent="0.25">
      <c r="A317" s="52">
        <f>'AFORO-Boy.-Calle 43'!C331</f>
        <v>830</v>
      </c>
      <c r="B317" s="53">
        <f>'AFORO-Boy.-Calle 43'!D331</f>
        <v>845</v>
      </c>
      <c r="C317" s="54">
        <f>'AFORO-Boy.-Calle 43'!F331</f>
        <v>4</v>
      </c>
      <c r="D317" s="54">
        <f>'AFORO-Boy.-Calle 43'!P331</f>
        <v>0</v>
      </c>
      <c r="E317" s="55">
        <f t="shared" si="51"/>
        <v>0</v>
      </c>
      <c r="F317" s="55">
        <f t="shared" si="48"/>
        <v>0</v>
      </c>
      <c r="G317" s="56">
        <f t="shared" si="52"/>
        <v>830</v>
      </c>
      <c r="H317" s="56">
        <f t="shared" si="53"/>
        <v>930</v>
      </c>
      <c r="I317" s="57">
        <f t="shared" si="54"/>
        <v>6.0774999999999998E-6</v>
      </c>
      <c r="J317" s="58">
        <f t="shared" si="49"/>
        <v>0</v>
      </c>
      <c r="BV317" s="139">
        <f t="shared" si="50"/>
        <v>0</v>
      </c>
    </row>
    <row r="318" spans="1:74" ht="15" customHeight="1" x14ac:dyDescent="0.25">
      <c r="A318" s="52">
        <f>'AFORO-Boy.-Calle 43'!C332</f>
        <v>845</v>
      </c>
      <c r="B318" s="53">
        <f>'AFORO-Boy.-Calle 43'!D332</f>
        <v>900</v>
      </c>
      <c r="C318" s="54">
        <f>'AFORO-Boy.-Calle 43'!F332</f>
        <v>4</v>
      </c>
      <c r="D318" s="54">
        <f>'AFORO-Boy.-Calle 43'!P332</f>
        <v>0</v>
      </c>
      <c r="E318" s="55">
        <f t="shared" si="51"/>
        <v>0</v>
      </c>
      <c r="F318" s="55">
        <f t="shared" si="48"/>
        <v>0</v>
      </c>
      <c r="G318" s="56">
        <f t="shared" si="52"/>
        <v>845</v>
      </c>
      <c r="H318" s="56">
        <f t="shared" si="53"/>
        <v>945</v>
      </c>
      <c r="I318" s="57">
        <f t="shared" si="54"/>
        <v>6.0774999999999998E-6</v>
      </c>
      <c r="J318" s="58">
        <f t="shared" si="49"/>
        <v>0</v>
      </c>
      <c r="BV318" s="139">
        <f t="shared" si="50"/>
        <v>0</v>
      </c>
    </row>
    <row r="319" spans="1:74" ht="15" customHeight="1" x14ac:dyDescent="0.25">
      <c r="A319" s="52">
        <f>'AFORO-Boy.-Calle 43'!C333</f>
        <v>900</v>
      </c>
      <c r="B319" s="53">
        <f>'AFORO-Boy.-Calle 43'!D333</f>
        <v>915</v>
      </c>
      <c r="C319" s="54">
        <f>'AFORO-Boy.-Calle 43'!F333</f>
        <v>4</v>
      </c>
      <c r="D319" s="54">
        <f>'AFORO-Boy.-Calle 43'!P333</f>
        <v>0</v>
      </c>
      <c r="E319" s="55">
        <f t="shared" si="51"/>
        <v>0</v>
      </c>
      <c r="F319" s="55">
        <f t="shared" si="48"/>
        <v>0</v>
      </c>
      <c r="G319" s="56">
        <f t="shared" si="52"/>
        <v>900</v>
      </c>
      <c r="H319" s="56">
        <f t="shared" si="53"/>
        <v>1000</v>
      </c>
      <c r="I319" s="57">
        <f t="shared" si="54"/>
        <v>6.0774999999999998E-6</v>
      </c>
      <c r="J319" s="58">
        <f t="shared" si="49"/>
        <v>0</v>
      </c>
      <c r="BV319" s="139">
        <f t="shared" si="50"/>
        <v>0</v>
      </c>
    </row>
    <row r="320" spans="1:74" ht="15" customHeight="1" x14ac:dyDescent="0.25">
      <c r="A320" s="52">
        <f>'AFORO-Boy.-Calle 43'!C334</f>
        <v>915</v>
      </c>
      <c r="B320" s="53">
        <f>'AFORO-Boy.-Calle 43'!D334</f>
        <v>930</v>
      </c>
      <c r="C320" s="54">
        <f>'AFORO-Boy.-Calle 43'!F334</f>
        <v>4</v>
      </c>
      <c r="D320" s="54">
        <f>'AFORO-Boy.-Calle 43'!P334</f>
        <v>0</v>
      </c>
      <c r="E320" s="55">
        <f t="shared" si="51"/>
        <v>0</v>
      </c>
      <c r="F320" s="55">
        <f t="shared" ref="F320:F383" si="55">IF(SUM(D320:D323)=E320,MAX(D320:D323)," ")</f>
        <v>0</v>
      </c>
      <c r="G320" s="56">
        <f t="shared" si="52"/>
        <v>915</v>
      </c>
      <c r="H320" s="56">
        <f t="shared" si="53"/>
        <v>1015</v>
      </c>
      <c r="I320" s="57">
        <f t="shared" si="54"/>
        <v>6.0774999999999998E-6</v>
      </c>
      <c r="J320" s="58">
        <f t="shared" si="49"/>
        <v>0</v>
      </c>
      <c r="BV320" s="139">
        <f t="shared" si="50"/>
        <v>0</v>
      </c>
    </row>
    <row r="321" spans="1:74" ht="15" customHeight="1" x14ac:dyDescent="0.25">
      <c r="A321" s="52">
        <f>'AFORO-Boy.-Calle 43'!C335</f>
        <v>930</v>
      </c>
      <c r="B321" s="53">
        <f>'AFORO-Boy.-Calle 43'!D335</f>
        <v>945</v>
      </c>
      <c r="C321" s="54">
        <f>'AFORO-Boy.-Calle 43'!F335</f>
        <v>4</v>
      </c>
      <c r="D321" s="54">
        <f>'AFORO-Boy.-Calle 43'!P335</f>
        <v>0</v>
      </c>
      <c r="E321" s="55">
        <f t="shared" si="51"/>
        <v>0</v>
      </c>
      <c r="F321" s="55">
        <f t="shared" si="55"/>
        <v>0</v>
      </c>
      <c r="G321" s="56">
        <f t="shared" si="52"/>
        <v>930</v>
      </c>
      <c r="H321" s="56">
        <f t="shared" si="53"/>
        <v>1030</v>
      </c>
      <c r="I321" s="57">
        <f t="shared" si="54"/>
        <v>6.0774999999999998E-6</v>
      </c>
      <c r="J321" s="58">
        <f t="shared" si="49"/>
        <v>0</v>
      </c>
      <c r="BV321" s="139">
        <f t="shared" si="50"/>
        <v>0</v>
      </c>
    </row>
    <row r="322" spans="1:74" ht="15" customHeight="1" x14ac:dyDescent="0.25">
      <c r="A322" s="52">
        <f>'AFORO-Boy.-Calle 43'!C336</f>
        <v>945</v>
      </c>
      <c r="B322" s="53">
        <f>'AFORO-Boy.-Calle 43'!D336</f>
        <v>1000</v>
      </c>
      <c r="C322" s="54">
        <f>'AFORO-Boy.-Calle 43'!F336</f>
        <v>4</v>
      </c>
      <c r="D322" s="54">
        <f>'AFORO-Boy.-Calle 43'!P336</f>
        <v>0</v>
      </c>
      <c r="E322" s="55">
        <f t="shared" si="51"/>
        <v>0</v>
      </c>
      <c r="F322" s="55">
        <f t="shared" si="55"/>
        <v>0</v>
      </c>
      <c r="G322" s="56">
        <f t="shared" si="52"/>
        <v>945</v>
      </c>
      <c r="H322" s="56">
        <f t="shared" si="53"/>
        <v>1045</v>
      </c>
      <c r="I322" s="57">
        <f t="shared" si="54"/>
        <v>6.0774999999999998E-6</v>
      </c>
      <c r="J322" s="58">
        <f t="shared" si="49"/>
        <v>0</v>
      </c>
      <c r="BV322" s="139">
        <f t="shared" si="50"/>
        <v>0</v>
      </c>
    </row>
    <row r="323" spans="1:74" ht="15" customHeight="1" x14ac:dyDescent="0.25">
      <c r="A323" s="52">
        <f>'AFORO-Boy.-Calle 43'!C337</f>
        <v>1000</v>
      </c>
      <c r="B323" s="53">
        <f>'AFORO-Boy.-Calle 43'!D337</f>
        <v>1015</v>
      </c>
      <c r="C323" s="54">
        <f>'AFORO-Boy.-Calle 43'!F337</f>
        <v>4</v>
      </c>
      <c r="D323" s="54">
        <f>'AFORO-Boy.-Calle 43'!P337</f>
        <v>0</v>
      </c>
      <c r="E323" s="55">
        <f t="shared" si="51"/>
        <v>0</v>
      </c>
      <c r="F323" s="55">
        <f t="shared" si="55"/>
        <v>0</v>
      </c>
      <c r="G323" s="56">
        <f t="shared" si="52"/>
        <v>1000</v>
      </c>
      <c r="H323" s="56">
        <f t="shared" si="53"/>
        <v>1100</v>
      </c>
      <c r="I323" s="57">
        <f t="shared" si="54"/>
        <v>6.0774999999999998E-6</v>
      </c>
      <c r="J323" s="58">
        <f t="shared" si="49"/>
        <v>0</v>
      </c>
      <c r="BV323" s="139">
        <f t="shared" si="50"/>
        <v>0</v>
      </c>
    </row>
    <row r="324" spans="1:74" ht="15" customHeight="1" x14ac:dyDescent="0.25">
      <c r="A324" s="52">
        <f>'AFORO-Boy.-Calle 43'!C338</f>
        <v>1015</v>
      </c>
      <c r="B324" s="53">
        <f>'AFORO-Boy.-Calle 43'!D338</f>
        <v>1030</v>
      </c>
      <c r="C324" s="54">
        <f>'AFORO-Boy.-Calle 43'!F338</f>
        <v>4</v>
      </c>
      <c r="D324" s="54">
        <f>'AFORO-Boy.-Calle 43'!P338</f>
        <v>0</v>
      </c>
      <c r="E324" s="55">
        <f t="shared" si="51"/>
        <v>0</v>
      </c>
      <c r="F324" s="55">
        <f t="shared" si="55"/>
        <v>0</v>
      </c>
      <c r="G324" s="56">
        <f t="shared" si="52"/>
        <v>1015</v>
      </c>
      <c r="H324" s="56">
        <f t="shared" si="53"/>
        <v>1115</v>
      </c>
      <c r="I324" s="57">
        <f t="shared" si="54"/>
        <v>6.0774999999999998E-6</v>
      </c>
      <c r="J324" s="58">
        <f t="shared" si="49"/>
        <v>0</v>
      </c>
      <c r="BV324" s="139">
        <f t="shared" si="50"/>
        <v>0</v>
      </c>
    </row>
    <row r="325" spans="1:74" ht="15" customHeight="1" x14ac:dyDescent="0.25">
      <c r="A325" s="52">
        <f>'AFORO-Boy.-Calle 43'!C339</f>
        <v>1030</v>
      </c>
      <c r="B325" s="53">
        <f>'AFORO-Boy.-Calle 43'!D339</f>
        <v>1045</v>
      </c>
      <c r="C325" s="54">
        <f>'AFORO-Boy.-Calle 43'!F339</f>
        <v>4</v>
      </c>
      <c r="D325" s="54">
        <f>'AFORO-Boy.-Calle 43'!P339</f>
        <v>0</v>
      </c>
      <c r="E325" s="55">
        <f t="shared" si="51"/>
        <v>0</v>
      </c>
      <c r="F325" s="55">
        <f t="shared" si="55"/>
        <v>0</v>
      </c>
      <c r="G325" s="56">
        <f t="shared" si="52"/>
        <v>1030</v>
      </c>
      <c r="H325" s="56">
        <f t="shared" si="53"/>
        <v>1130</v>
      </c>
      <c r="I325" s="57">
        <f t="shared" si="54"/>
        <v>6.0774999999999998E-6</v>
      </c>
      <c r="J325" s="58">
        <f t="shared" si="49"/>
        <v>0</v>
      </c>
      <c r="BV325" s="139">
        <f t="shared" si="50"/>
        <v>0</v>
      </c>
    </row>
    <row r="326" spans="1:74" ht="15" customHeight="1" x14ac:dyDescent="0.25">
      <c r="A326" s="52">
        <f>'AFORO-Boy.-Calle 43'!C340</f>
        <v>1045</v>
      </c>
      <c r="B326" s="53">
        <f>'AFORO-Boy.-Calle 43'!D340</f>
        <v>1100</v>
      </c>
      <c r="C326" s="54">
        <f>'AFORO-Boy.-Calle 43'!F340</f>
        <v>4</v>
      </c>
      <c r="D326" s="54">
        <f>'AFORO-Boy.-Calle 43'!P340</f>
        <v>0</v>
      </c>
      <c r="E326" s="55">
        <f t="shared" si="51"/>
        <v>0</v>
      </c>
      <c r="F326" s="55">
        <f t="shared" si="55"/>
        <v>0</v>
      </c>
      <c r="G326" s="56">
        <f t="shared" si="52"/>
        <v>1045</v>
      </c>
      <c r="H326" s="56">
        <f t="shared" si="53"/>
        <v>1145</v>
      </c>
      <c r="I326" s="57">
        <f t="shared" si="54"/>
        <v>6.0774999999999998E-6</v>
      </c>
      <c r="J326" s="58">
        <f t="shared" si="49"/>
        <v>0</v>
      </c>
      <c r="BV326" s="139">
        <f t="shared" si="50"/>
        <v>0</v>
      </c>
    </row>
    <row r="327" spans="1:74" ht="15" customHeight="1" x14ac:dyDescent="0.25">
      <c r="A327" s="52">
        <f>'AFORO-Boy.-Calle 43'!C341</f>
        <v>1100</v>
      </c>
      <c r="B327" s="53">
        <f>'AFORO-Boy.-Calle 43'!D341</f>
        <v>1115</v>
      </c>
      <c r="C327" s="54">
        <f>'AFORO-Boy.-Calle 43'!F341</f>
        <v>4</v>
      </c>
      <c r="D327" s="54">
        <f>'AFORO-Boy.-Calle 43'!P341</f>
        <v>0</v>
      </c>
      <c r="E327" s="55">
        <f t="shared" si="51"/>
        <v>0</v>
      </c>
      <c r="F327" s="55">
        <f t="shared" si="55"/>
        <v>0</v>
      </c>
      <c r="G327" s="56">
        <f t="shared" si="52"/>
        <v>1100</v>
      </c>
      <c r="H327" s="56">
        <f t="shared" si="53"/>
        <v>1200</v>
      </c>
      <c r="I327" s="57">
        <f t="shared" si="54"/>
        <v>6.0774999999999998E-6</v>
      </c>
      <c r="J327" s="58">
        <f t="shared" si="49"/>
        <v>0</v>
      </c>
      <c r="BV327" s="139">
        <f t="shared" si="50"/>
        <v>0</v>
      </c>
    </row>
    <row r="328" spans="1:74" ht="15" customHeight="1" x14ac:dyDescent="0.25">
      <c r="A328" s="52">
        <f>'AFORO-Boy.-Calle 43'!C342</f>
        <v>1115</v>
      </c>
      <c r="B328" s="53">
        <f>'AFORO-Boy.-Calle 43'!D342</f>
        <v>1130</v>
      </c>
      <c r="C328" s="54">
        <f>'AFORO-Boy.-Calle 43'!F342</f>
        <v>4</v>
      </c>
      <c r="D328" s="54">
        <f>'AFORO-Boy.-Calle 43'!P342</f>
        <v>0</v>
      </c>
      <c r="E328" s="55">
        <f t="shared" si="51"/>
        <v>0</v>
      </c>
      <c r="F328" s="55">
        <f t="shared" si="55"/>
        <v>0</v>
      </c>
      <c r="G328" s="56">
        <f t="shared" si="52"/>
        <v>1115</v>
      </c>
      <c r="H328" s="56">
        <f t="shared" si="53"/>
        <v>1215</v>
      </c>
      <c r="I328" s="57">
        <f t="shared" si="54"/>
        <v>6.0774999999999998E-6</v>
      </c>
      <c r="J328" s="58">
        <f t="shared" si="49"/>
        <v>0</v>
      </c>
      <c r="BV328" s="139">
        <f t="shared" si="50"/>
        <v>0</v>
      </c>
    </row>
    <row r="329" spans="1:74" ht="15" customHeight="1" x14ac:dyDescent="0.25">
      <c r="A329" s="52">
        <f>'AFORO-Boy.-Calle 43'!C343</f>
        <v>1130</v>
      </c>
      <c r="B329" s="53">
        <f>'AFORO-Boy.-Calle 43'!D343</f>
        <v>1145</v>
      </c>
      <c r="C329" s="54">
        <f>'AFORO-Boy.-Calle 43'!F343</f>
        <v>4</v>
      </c>
      <c r="D329" s="54">
        <f>'AFORO-Boy.-Calle 43'!P343</f>
        <v>0</v>
      </c>
      <c r="E329" s="55">
        <f t="shared" si="51"/>
        <v>0</v>
      </c>
      <c r="F329" s="55">
        <f t="shared" si="55"/>
        <v>0</v>
      </c>
      <c r="G329" s="56">
        <f t="shared" si="52"/>
        <v>1130</v>
      </c>
      <c r="H329" s="56">
        <f t="shared" si="53"/>
        <v>1230</v>
      </c>
      <c r="I329" s="57">
        <f t="shared" si="54"/>
        <v>6.0774999999999998E-6</v>
      </c>
      <c r="J329" s="58">
        <f t="shared" si="49"/>
        <v>0</v>
      </c>
      <c r="BV329" s="139">
        <f t="shared" si="50"/>
        <v>0</v>
      </c>
    </row>
    <row r="330" spans="1:74" ht="15" customHeight="1" x14ac:dyDescent="0.25">
      <c r="A330" s="52">
        <f>'AFORO-Boy.-Calle 43'!C344</f>
        <v>1145</v>
      </c>
      <c r="B330" s="53">
        <f>'AFORO-Boy.-Calle 43'!D344</f>
        <v>1200</v>
      </c>
      <c r="C330" s="54">
        <f>'AFORO-Boy.-Calle 43'!F344</f>
        <v>4</v>
      </c>
      <c r="D330" s="54">
        <f>'AFORO-Boy.-Calle 43'!P344</f>
        <v>0</v>
      </c>
      <c r="E330" s="55">
        <f t="shared" si="51"/>
        <v>0</v>
      </c>
      <c r="F330" s="55">
        <f t="shared" si="55"/>
        <v>0</v>
      </c>
      <c r="G330" s="56">
        <f t="shared" si="52"/>
        <v>1145</v>
      </c>
      <c r="H330" s="56">
        <f t="shared" si="53"/>
        <v>1245</v>
      </c>
      <c r="I330" s="57">
        <f t="shared" si="54"/>
        <v>6.0774999999999998E-6</v>
      </c>
      <c r="J330" s="58">
        <f t="shared" si="49"/>
        <v>0</v>
      </c>
      <c r="BV330" s="139">
        <f t="shared" si="50"/>
        <v>0</v>
      </c>
    </row>
    <row r="331" spans="1:74" ht="15" customHeight="1" x14ac:dyDescent="0.25">
      <c r="A331" s="52">
        <f>'AFORO-Boy.-Calle 43'!C345</f>
        <v>1200</v>
      </c>
      <c r="B331" s="53">
        <f>'AFORO-Boy.-Calle 43'!D345</f>
        <v>1215</v>
      </c>
      <c r="C331" s="54">
        <f>'AFORO-Boy.-Calle 43'!F345</f>
        <v>4</v>
      </c>
      <c r="D331" s="54">
        <f>'AFORO-Boy.-Calle 43'!P345</f>
        <v>0</v>
      </c>
      <c r="E331" s="55">
        <f t="shared" si="51"/>
        <v>0</v>
      </c>
      <c r="F331" s="55">
        <f t="shared" si="55"/>
        <v>0</v>
      </c>
      <c r="G331" s="56">
        <f t="shared" si="52"/>
        <v>1200</v>
      </c>
      <c r="H331" s="56">
        <f t="shared" si="53"/>
        <v>1300</v>
      </c>
      <c r="I331" s="57">
        <f t="shared" si="54"/>
        <v>6.0774999999999998E-6</v>
      </c>
      <c r="J331" s="58">
        <f t="shared" si="49"/>
        <v>0</v>
      </c>
      <c r="BV331" s="139">
        <f t="shared" si="50"/>
        <v>0</v>
      </c>
    </row>
    <row r="332" spans="1:74" ht="15" customHeight="1" x14ac:dyDescent="0.25">
      <c r="A332" s="52">
        <f>'AFORO-Boy.-Calle 43'!C346</f>
        <v>1215</v>
      </c>
      <c r="B332" s="53">
        <f>'AFORO-Boy.-Calle 43'!D346</f>
        <v>1230</v>
      </c>
      <c r="C332" s="54">
        <f>'AFORO-Boy.-Calle 43'!F346</f>
        <v>4</v>
      </c>
      <c r="D332" s="54">
        <f>'AFORO-Boy.-Calle 43'!P346</f>
        <v>0</v>
      </c>
      <c r="E332" s="55">
        <f t="shared" si="51"/>
        <v>0</v>
      </c>
      <c r="F332" s="55">
        <f t="shared" si="55"/>
        <v>0</v>
      </c>
      <c r="G332" s="56">
        <f t="shared" si="52"/>
        <v>1215</v>
      </c>
      <c r="H332" s="56">
        <f t="shared" si="53"/>
        <v>1315</v>
      </c>
      <c r="I332" s="57">
        <f t="shared" si="54"/>
        <v>6.0774999999999998E-6</v>
      </c>
      <c r="J332" s="58">
        <f t="shared" si="49"/>
        <v>0</v>
      </c>
      <c r="BV332" s="139">
        <f t="shared" si="50"/>
        <v>0</v>
      </c>
    </row>
    <row r="333" spans="1:74" ht="15" customHeight="1" x14ac:dyDescent="0.25">
      <c r="A333" s="52">
        <f>'AFORO-Boy.-Calle 43'!C347</f>
        <v>1230</v>
      </c>
      <c r="B333" s="53">
        <f>'AFORO-Boy.-Calle 43'!D347</f>
        <v>1245</v>
      </c>
      <c r="C333" s="54">
        <f>'AFORO-Boy.-Calle 43'!F347</f>
        <v>4</v>
      </c>
      <c r="D333" s="54">
        <f>'AFORO-Boy.-Calle 43'!P347</f>
        <v>0</v>
      </c>
      <c r="E333" s="55">
        <f t="shared" si="51"/>
        <v>0</v>
      </c>
      <c r="F333" s="55">
        <f t="shared" si="55"/>
        <v>0</v>
      </c>
      <c r="G333" s="56">
        <f t="shared" si="52"/>
        <v>1230</v>
      </c>
      <c r="H333" s="56">
        <f t="shared" si="53"/>
        <v>1330</v>
      </c>
      <c r="I333" s="57">
        <f t="shared" si="54"/>
        <v>6.0774999999999998E-6</v>
      </c>
      <c r="J333" s="58">
        <f t="shared" si="49"/>
        <v>0</v>
      </c>
      <c r="BV333" s="139">
        <f t="shared" si="50"/>
        <v>0</v>
      </c>
    </row>
    <row r="334" spans="1:74" ht="15" customHeight="1" x14ac:dyDescent="0.25">
      <c r="A334" s="52">
        <f>'AFORO-Boy.-Calle 43'!C348</f>
        <v>1245</v>
      </c>
      <c r="B334" s="53">
        <f>'AFORO-Boy.-Calle 43'!D348</f>
        <v>1300</v>
      </c>
      <c r="C334" s="54">
        <f>'AFORO-Boy.-Calle 43'!F348</f>
        <v>4</v>
      </c>
      <c r="D334" s="54">
        <f>'AFORO-Boy.-Calle 43'!P348</f>
        <v>0</v>
      </c>
      <c r="E334" s="55">
        <f t="shared" si="51"/>
        <v>0</v>
      </c>
      <c r="F334" s="55">
        <f t="shared" si="55"/>
        <v>0</v>
      </c>
      <c r="G334" s="56">
        <f t="shared" si="52"/>
        <v>1245</v>
      </c>
      <c r="H334" s="56">
        <f t="shared" si="53"/>
        <v>1345</v>
      </c>
      <c r="I334" s="57">
        <f t="shared" si="54"/>
        <v>6.0774999999999998E-6</v>
      </c>
      <c r="J334" s="58">
        <f t="shared" si="49"/>
        <v>0</v>
      </c>
      <c r="BV334" s="139">
        <f t="shared" si="50"/>
        <v>0</v>
      </c>
    </row>
    <row r="335" spans="1:74" ht="15" customHeight="1" x14ac:dyDescent="0.25">
      <c r="A335" s="52">
        <f>'AFORO-Boy.-Calle 43'!C349</f>
        <v>1300</v>
      </c>
      <c r="B335" s="53">
        <f>'AFORO-Boy.-Calle 43'!D349</f>
        <v>1315</v>
      </c>
      <c r="C335" s="54">
        <f>'AFORO-Boy.-Calle 43'!F349</f>
        <v>4</v>
      </c>
      <c r="D335" s="54">
        <f>'AFORO-Boy.-Calle 43'!P349</f>
        <v>0</v>
      </c>
      <c r="E335" s="55">
        <f t="shared" si="51"/>
        <v>0</v>
      </c>
      <c r="F335" s="55">
        <f t="shared" si="55"/>
        <v>0</v>
      </c>
      <c r="G335" s="56">
        <f t="shared" si="52"/>
        <v>1300</v>
      </c>
      <c r="H335" s="56">
        <f t="shared" si="53"/>
        <v>1400</v>
      </c>
      <c r="I335" s="57">
        <f t="shared" si="54"/>
        <v>6.0774999999999998E-6</v>
      </c>
      <c r="J335" s="58">
        <f t="shared" si="49"/>
        <v>0</v>
      </c>
      <c r="BV335" s="139">
        <f t="shared" si="50"/>
        <v>0</v>
      </c>
    </row>
    <row r="336" spans="1:74" ht="15" customHeight="1" x14ac:dyDescent="0.25">
      <c r="A336" s="52">
        <f>'AFORO-Boy.-Calle 43'!C350</f>
        <v>1315</v>
      </c>
      <c r="B336" s="53">
        <f>'AFORO-Boy.-Calle 43'!D350</f>
        <v>1330</v>
      </c>
      <c r="C336" s="54">
        <f>'AFORO-Boy.-Calle 43'!F350</f>
        <v>4</v>
      </c>
      <c r="D336" s="54">
        <f>'AFORO-Boy.-Calle 43'!P350</f>
        <v>0</v>
      </c>
      <c r="E336" s="55">
        <f t="shared" si="51"/>
        <v>0</v>
      </c>
      <c r="F336" s="55">
        <f t="shared" si="55"/>
        <v>0</v>
      </c>
      <c r="G336" s="56">
        <f t="shared" si="52"/>
        <v>1315</v>
      </c>
      <c r="H336" s="56">
        <f t="shared" si="53"/>
        <v>1415</v>
      </c>
      <c r="I336" s="57">
        <f t="shared" si="54"/>
        <v>6.0774999999999998E-6</v>
      </c>
      <c r="J336" s="58">
        <f t="shared" si="49"/>
        <v>0</v>
      </c>
      <c r="BV336" s="139">
        <f t="shared" si="50"/>
        <v>0</v>
      </c>
    </row>
    <row r="337" spans="1:74" ht="15" customHeight="1" x14ac:dyDescent="0.25">
      <c r="A337" s="52">
        <f>'AFORO-Boy.-Calle 43'!C351</f>
        <v>1330</v>
      </c>
      <c r="B337" s="53">
        <f>'AFORO-Boy.-Calle 43'!D351</f>
        <v>1345</v>
      </c>
      <c r="C337" s="54">
        <f>'AFORO-Boy.-Calle 43'!F351</f>
        <v>4</v>
      </c>
      <c r="D337" s="54">
        <f>'AFORO-Boy.-Calle 43'!P351</f>
        <v>0</v>
      </c>
      <c r="E337" s="55">
        <f t="shared" si="51"/>
        <v>0</v>
      </c>
      <c r="F337" s="55">
        <f t="shared" si="55"/>
        <v>0</v>
      </c>
      <c r="G337" s="56">
        <f t="shared" si="52"/>
        <v>1330</v>
      </c>
      <c r="H337" s="56">
        <f t="shared" si="53"/>
        <v>1430</v>
      </c>
      <c r="I337" s="57">
        <f t="shared" si="54"/>
        <v>6.0774999999999998E-6</v>
      </c>
      <c r="J337" s="58">
        <f t="shared" si="49"/>
        <v>0</v>
      </c>
      <c r="BV337" s="139">
        <f t="shared" si="50"/>
        <v>0</v>
      </c>
    </row>
    <row r="338" spans="1:74" ht="15" customHeight="1" x14ac:dyDescent="0.25">
      <c r="A338" s="52">
        <f>'AFORO-Boy.-Calle 43'!C352</f>
        <v>1345</v>
      </c>
      <c r="B338" s="53">
        <f>'AFORO-Boy.-Calle 43'!D352</f>
        <v>1400</v>
      </c>
      <c r="C338" s="54">
        <f>'AFORO-Boy.-Calle 43'!F352</f>
        <v>4</v>
      </c>
      <c r="D338" s="54">
        <f>'AFORO-Boy.-Calle 43'!P352</f>
        <v>0</v>
      </c>
      <c r="E338" s="55">
        <f t="shared" si="51"/>
        <v>0</v>
      </c>
      <c r="F338" s="55">
        <f t="shared" si="55"/>
        <v>0</v>
      </c>
      <c r="G338" s="56">
        <f t="shared" si="52"/>
        <v>1345</v>
      </c>
      <c r="H338" s="56">
        <f t="shared" si="53"/>
        <v>1445</v>
      </c>
      <c r="I338" s="57">
        <f t="shared" si="54"/>
        <v>6.0774999999999998E-6</v>
      </c>
      <c r="J338" s="58">
        <f t="shared" si="49"/>
        <v>0</v>
      </c>
      <c r="BV338" s="139">
        <f t="shared" si="50"/>
        <v>0</v>
      </c>
    </row>
    <row r="339" spans="1:74" ht="15" customHeight="1" x14ac:dyDescent="0.25">
      <c r="A339" s="52">
        <f>'AFORO-Boy.-Calle 43'!C353</f>
        <v>1400</v>
      </c>
      <c r="B339" s="53">
        <f>'AFORO-Boy.-Calle 43'!D353</f>
        <v>1415</v>
      </c>
      <c r="C339" s="54">
        <f>'AFORO-Boy.-Calle 43'!F353</f>
        <v>4</v>
      </c>
      <c r="D339" s="54">
        <f>'AFORO-Boy.-Calle 43'!P353</f>
        <v>0</v>
      </c>
      <c r="E339" s="55">
        <f t="shared" si="51"/>
        <v>0</v>
      </c>
      <c r="F339" s="55">
        <f t="shared" si="55"/>
        <v>0</v>
      </c>
      <c r="G339" s="56">
        <f t="shared" si="52"/>
        <v>1400</v>
      </c>
      <c r="H339" s="56">
        <f t="shared" si="53"/>
        <v>1500</v>
      </c>
      <c r="I339" s="57">
        <f t="shared" si="54"/>
        <v>6.0774999999999998E-6</v>
      </c>
      <c r="J339" s="58">
        <f t="shared" si="49"/>
        <v>0</v>
      </c>
      <c r="BV339" s="139">
        <f t="shared" si="50"/>
        <v>0</v>
      </c>
    </row>
    <row r="340" spans="1:74" ht="15" customHeight="1" x14ac:dyDescent="0.25">
      <c r="A340" s="52">
        <f>'AFORO-Boy.-Calle 43'!C354</f>
        <v>1415</v>
      </c>
      <c r="B340" s="53">
        <f>'AFORO-Boy.-Calle 43'!D354</f>
        <v>1430</v>
      </c>
      <c r="C340" s="54">
        <f>'AFORO-Boy.-Calle 43'!F354</f>
        <v>4</v>
      </c>
      <c r="D340" s="54">
        <f>'AFORO-Boy.-Calle 43'!P354</f>
        <v>0</v>
      </c>
      <c r="E340" s="55">
        <f t="shared" si="51"/>
        <v>0</v>
      </c>
      <c r="F340" s="55">
        <f t="shared" si="55"/>
        <v>0</v>
      </c>
      <c r="G340" s="56">
        <f t="shared" si="52"/>
        <v>1415</v>
      </c>
      <c r="H340" s="56">
        <f t="shared" si="53"/>
        <v>1515</v>
      </c>
      <c r="I340" s="57">
        <f t="shared" si="54"/>
        <v>6.0774999999999998E-6</v>
      </c>
      <c r="J340" s="58">
        <f t="shared" si="49"/>
        <v>0</v>
      </c>
      <c r="BV340" s="139">
        <f t="shared" si="50"/>
        <v>0</v>
      </c>
    </row>
    <row r="341" spans="1:74" ht="15" customHeight="1" x14ac:dyDescent="0.25">
      <c r="A341" s="52">
        <f>'AFORO-Boy.-Calle 43'!C355</f>
        <v>1430</v>
      </c>
      <c r="B341" s="53">
        <f>'AFORO-Boy.-Calle 43'!D355</f>
        <v>1445</v>
      </c>
      <c r="C341" s="54">
        <f>'AFORO-Boy.-Calle 43'!F355</f>
        <v>4</v>
      </c>
      <c r="D341" s="54">
        <f>'AFORO-Boy.-Calle 43'!P355</f>
        <v>0</v>
      </c>
      <c r="E341" s="55">
        <f t="shared" si="51"/>
        <v>0</v>
      </c>
      <c r="F341" s="55">
        <f t="shared" si="55"/>
        <v>0</v>
      </c>
      <c r="G341" s="56">
        <f t="shared" si="52"/>
        <v>1430</v>
      </c>
      <c r="H341" s="56">
        <f t="shared" si="53"/>
        <v>1530</v>
      </c>
      <c r="I341" s="57">
        <f t="shared" si="54"/>
        <v>6.0774999999999998E-6</v>
      </c>
      <c r="J341" s="58">
        <f t="shared" si="49"/>
        <v>0</v>
      </c>
      <c r="BV341" s="139">
        <f t="shared" si="50"/>
        <v>0</v>
      </c>
    </row>
    <row r="342" spans="1:74" ht="15" customHeight="1" x14ac:dyDescent="0.25">
      <c r="A342" s="52">
        <f>'AFORO-Boy.-Calle 43'!C356</f>
        <v>1445</v>
      </c>
      <c r="B342" s="53">
        <f>'AFORO-Boy.-Calle 43'!D356</f>
        <v>1500</v>
      </c>
      <c r="C342" s="54">
        <f>'AFORO-Boy.-Calle 43'!F356</f>
        <v>4</v>
      </c>
      <c r="D342" s="54">
        <f>'AFORO-Boy.-Calle 43'!P356</f>
        <v>0</v>
      </c>
      <c r="E342" s="55">
        <f t="shared" si="51"/>
        <v>0</v>
      </c>
      <c r="F342" s="55">
        <f t="shared" si="55"/>
        <v>0</v>
      </c>
      <c r="G342" s="56">
        <f t="shared" si="52"/>
        <v>1445</v>
      </c>
      <c r="H342" s="56">
        <f t="shared" si="53"/>
        <v>1545</v>
      </c>
      <c r="I342" s="57">
        <f t="shared" si="54"/>
        <v>6.0774999999999998E-6</v>
      </c>
      <c r="J342" s="58">
        <f t="shared" si="49"/>
        <v>0</v>
      </c>
      <c r="BV342" s="139">
        <f t="shared" si="50"/>
        <v>0</v>
      </c>
    </row>
    <row r="343" spans="1:74" ht="15" customHeight="1" x14ac:dyDescent="0.25">
      <c r="A343" s="52">
        <f>'AFORO-Boy.-Calle 43'!C357</f>
        <v>1500</v>
      </c>
      <c r="B343" s="53">
        <f>'AFORO-Boy.-Calle 43'!D357</f>
        <v>1515</v>
      </c>
      <c r="C343" s="54">
        <f>'AFORO-Boy.-Calle 43'!F357</f>
        <v>4</v>
      </c>
      <c r="D343" s="54">
        <f>'AFORO-Boy.-Calle 43'!P357</f>
        <v>0</v>
      </c>
      <c r="E343" s="55">
        <f t="shared" si="51"/>
        <v>0</v>
      </c>
      <c r="F343" s="55">
        <f t="shared" si="55"/>
        <v>0</v>
      </c>
      <c r="G343" s="56">
        <f t="shared" si="52"/>
        <v>1500</v>
      </c>
      <c r="H343" s="56">
        <f t="shared" si="53"/>
        <v>1600</v>
      </c>
      <c r="I343" s="57">
        <f t="shared" si="54"/>
        <v>6.0774999999999998E-6</v>
      </c>
      <c r="J343" s="58">
        <f t="shared" si="49"/>
        <v>0</v>
      </c>
      <c r="BV343" s="139">
        <f t="shared" si="50"/>
        <v>0</v>
      </c>
    </row>
    <row r="344" spans="1:74" ht="15" customHeight="1" x14ac:dyDescent="0.25">
      <c r="A344" s="52">
        <f>'AFORO-Boy.-Calle 43'!C358</f>
        <v>1515</v>
      </c>
      <c r="B344" s="53">
        <f>'AFORO-Boy.-Calle 43'!D358</f>
        <v>1530</v>
      </c>
      <c r="C344" s="54">
        <f>'AFORO-Boy.-Calle 43'!F358</f>
        <v>4</v>
      </c>
      <c r="D344" s="54">
        <f>'AFORO-Boy.-Calle 43'!P358</f>
        <v>0</v>
      </c>
      <c r="E344" s="55">
        <f t="shared" si="51"/>
        <v>0</v>
      </c>
      <c r="F344" s="55">
        <f t="shared" si="55"/>
        <v>0</v>
      </c>
      <c r="G344" s="56">
        <f t="shared" si="52"/>
        <v>1515</v>
      </c>
      <c r="H344" s="56">
        <f t="shared" si="53"/>
        <v>1615</v>
      </c>
      <c r="I344" s="57">
        <f t="shared" si="54"/>
        <v>6.0774999999999998E-6</v>
      </c>
      <c r="J344" s="58">
        <f t="shared" si="49"/>
        <v>0</v>
      </c>
      <c r="BV344" s="139">
        <f t="shared" si="50"/>
        <v>0</v>
      </c>
    </row>
    <row r="345" spans="1:74" ht="15" customHeight="1" x14ac:dyDescent="0.25">
      <c r="A345" s="52">
        <f>'AFORO-Boy.-Calle 43'!C359</f>
        <v>1530</v>
      </c>
      <c r="B345" s="53">
        <f>'AFORO-Boy.-Calle 43'!D359</f>
        <v>1545</v>
      </c>
      <c r="C345" s="54">
        <f>'AFORO-Boy.-Calle 43'!F359</f>
        <v>4</v>
      </c>
      <c r="D345" s="54">
        <f>'AFORO-Boy.-Calle 43'!P359</f>
        <v>0</v>
      </c>
      <c r="E345" s="55">
        <f t="shared" si="51"/>
        <v>0</v>
      </c>
      <c r="F345" s="55">
        <f t="shared" si="55"/>
        <v>0</v>
      </c>
      <c r="G345" s="56">
        <f t="shared" si="52"/>
        <v>1530</v>
      </c>
      <c r="H345" s="56">
        <f t="shared" si="53"/>
        <v>1630</v>
      </c>
      <c r="I345" s="57">
        <f t="shared" si="54"/>
        <v>6.0774999999999998E-6</v>
      </c>
      <c r="J345" s="58">
        <f t="shared" si="49"/>
        <v>0</v>
      </c>
      <c r="BV345" s="139">
        <f t="shared" si="50"/>
        <v>0</v>
      </c>
    </row>
    <row r="346" spans="1:74" ht="15" customHeight="1" x14ac:dyDescent="0.25">
      <c r="A346" s="52">
        <f>'AFORO-Boy.-Calle 43'!C360</f>
        <v>1545</v>
      </c>
      <c r="B346" s="53">
        <f>'AFORO-Boy.-Calle 43'!D360</f>
        <v>1600</v>
      </c>
      <c r="C346" s="54">
        <f>'AFORO-Boy.-Calle 43'!F360</f>
        <v>4</v>
      </c>
      <c r="D346" s="54">
        <f>'AFORO-Boy.-Calle 43'!P360</f>
        <v>0</v>
      </c>
      <c r="E346" s="55">
        <f t="shared" si="51"/>
        <v>0</v>
      </c>
      <c r="F346" s="55">
        <f t="shared" si="55"/>
        <v>0</v>
      </c>
      <c r="G346" s="56">
        <f t="shared" si="52"/>
        <v>1545</v>
      </c>
      <c r="H346" s="56">
        <f t="shared" si="53"/>
        <v>1645</v>
      </c>
      <c r="I346" s="57">
        <f t="shared" si="54"/>
        <v>6.0774999999999998E-6</v>
      </c>
      <c r="J346" s="58">
        <f t="shared" si="49"/>
        <v>0</v>
      </c>
      <c r="BV346" s="139">
        <f t="shared" si="50"/>
        <v>0</v>
      </c>
    </row>
    <row r="347" spans="1:74" ht="15" customHeight="1" x14ac:dyDescent="0.25">
      <c r="A347" s="52">
        <f>'AFORO-Boy.-Calle 43'!C361</f>
        <v>1600</v>
      </c>
      <c r="B347" s="53">
        <f>'AFORO-Boy.-Calle 43'!D361</f>
        <v>1615</v>
      </c>
      <c r="C347" s="54">
        <f>'AFORO-Boy.-Calle 43'!F361</f>
        <v>4</v>
      </c>
      <c r="D347" s="54">
        <f>'AFORO-Boy.-Calle 43'!P361</f>
        <v>0</v>
      </c>
      <c r="E347" s="55">
        <f t="shared" si="51"/>
        <v>0</v>
      </c>
      <c r="F347" s="55">
        <f t="shared" si="55"/>
        <v>0</v>
      </c>
      <c r="G347" s="56">
        <f t="shared" si="52"/>
        <v>1600</v>
      </c>
      <c r="H347" s="56">
        <f t="shared" si="53"/>
        <v>1700</v>
      </c>
      <c r="I347" s="57">
        <f t="shared" si="54"/>
        <v>6.0774999999999998E-6</v>
      </c>
      <c r="J347" s="58">
        <f t="shared" si="49"/>
        <v>0</v>
      </c>
      <c r="BV347" s="139">
        <f t="shared" si="50"/>
        <v>0</v>
      </c>
    </row>
    <row r="348" spans="1:74" ht="15" customHeight="1" x14ac:dyDescent="0.25">
      <c r="A348" s="52">
        <f>'AFORO-Boy.-Calle 43'!C362</f>
        <v>1615</v>
      </c>
      <c r="B348" s="53">
        <f>'AFORO-Boy.-Calle 43'!D362</f>
        <v>1630</v>
      </c>
      <c r="C348" s="54">
        <f>'AFORO-Boy.-Calle 43'!F362</f>
        <v>4</v>
      </c>
      <c r="D348" s="54">
        <f>'AFORO-Boy.-Calle 43'!P362</f>
        <v>0</v>
      </c>
      <c r="E348" s="55">
        <f t="shared" si="51"/>
        <v>0</v>
      </c>
      <c r="F348" s="55">
        <f t="shared" si="55"/>
        <v>0</v>
      </c>
      <c r="G348" s="56">
        <f t="shared" si="52"/>
        <v>1615</v>
      </c>
      <c r="H348" s="56">
        <f t="shared" si="53"/>
        <v>1715</v>
      </c>
      <c r="I348" s="57">
        <f t="shared" si="54"/>
        <v>6.0774999999999998E-6</v>
      </c>
      <c r="J348" s="58">
        <f t="shared" si="49"/>
        <v>0</v>
      </c>
      <c r="BV348" s="139">
        <f t="shared" si="50"/>
        <v>0</v>
      </c>
    </row>
    <row r="349" spans="1:74" ht="15" customHeight="1" x14ac:dyDescent="0.25">
      <c r="A349" s="52">
        <f>'AFORO-Boy.-Calle 43'!C363</f>
        <v>1630</v>
      </c>
      <c r="B349" s="53">
        <f>'AFORO-Boy.-Calle 43'!D363</f>
        <v>1645</v>
      </c>
      <c r="C349" s="54">
        <f>'AFORO-Boy.-Calle 43'!F363</f>
        <v>4</v>
      </c>
      <c r="D349" s="54">
        <f>'AFORO-Boy.-Calle 43'!P363</f>
        <v>0</v>
      </c>
      <c r="E349" s="55">
        <f t="shared" si="51"/>
        <v>0</v>
      </c>
      <c r="F349" s="55">
        <f t="shared" si="55"/>
        <v>0</v>
      </c>
      <c r="G349" s="56">
        <f t="shared" si="52"/>
        <v>1630</v>
      </c>
      <c r="H349" s="56">
        <f t="shared" si="53"/>
        <v>1730</v>
      </c>
      <c r="I349" s="57">
        <f t="shared" si="54"/>
        <v>6.0774999999999998E-6</v>
      </c>
      <c r="J349" s="58">
        <f t="shared" si="49"/>
        <v>0</v>
      </c>
      <c r="BV349" s="139">
        <f t="shared" si="50"/>
        <v>0</v>
      </c>
    </row>
    <row r="350" spans="1:74" ht="15" customHeight="1" x14ac:dyDescent="0.25">
      <c r="A350" s="52">
        <f>'AFORO-Boy.-Calle 43'!C364</f>
        <v>1645</v>
      </c>
      <c r="B350" s="53">
        <f>'AFORO-Boy.-Calle 43'!D364</f>
        <v>1700</v>
      </c>
      <c r="C350" s="54">
        <f>'AFORO-Boy.-Calle 43'!F364</f>
        <v>4</v>
      </c>
      <c r="D350" s="54">
        <f>'AFORO-Boy.-Calle 43'!P364</f>
        <v>0</v>
      </c>
      <c r="E350" s="55">
        <f t="shared" si="51"/>
        <v>0</v>
      </c>
      <c r="F350" s="55">
        <f t="shared" si="55"/>
        <v>0</v>
      </c>
      <c r="G350" s="56">
        <f t="shared" si="52"/>
        <v>1645</v>
      </c>
      <c r="H350" s="56">
        <f t="shared" si="53"/>
        <v>1745</v>
      </c>
      <c r="I350" s="57">
        <f t="shared" si="54"/>
        <v>6.0774999999999998E-6</v>
      </c>
      <c r="J350" s="58">
        <f t="shared" si="49"/>
        <v>0</v>
      </c>
      <c r="BV350" s="139">
        <f t="shared" si="50"/>
        <v>0</v>
      </c>
    </row>
    <row r="351" spans="1:74" ht="15" customHeight="1" x14ac:dyDescent="0.25">
      <c r="A351" s="52">
        <f>'AFORO-Boy.-Calle 43'!C365</f>
        <v>1700</v>
      </c>
      <c r="B351" s="53">
        <f>'AFORO-Boy.-Calle 43'!D365</f>
        <v>1715</v>
      </c>
      <c r="C351" s="54">
        <f>'AFORO-Boy.-Calle 43'!F365</f>
        <v>4</v>
      </c>
      <c r="D351" s="54">
        <f>'AFORO-Boy.-Calle 43'!P365</f>
        <v>0</v>
      </c>
      <c r="E351" s="55">
        <f t="shared" si="51"/>
        <v>0</v>
      </c>
      <c r="F351" s="55">
        <f t="shared" si="55"/>
        <v>0</v>
      </c>
      <c r="G351" s="56">
        <f t="shared" si="52"/>
        <v>1700</v>
      </c>
      <c r="H351" s="56">
        <f t="shared" si="53"/>
        <v>1800</v>
      </c>
      <c r="I351" s="57">
        <f t="shared" si="54"/>
        <v>6.0774999999999998E-6</v>
      </c>
      <c r="J351" s="58">
        <f t="shared" si="49"/>
        <v>0</v>
      </c>
      <c r="BV351" s="139">
        <f t="shared" si="50"/>
        <v>0</v>
      </c>
    </row>
    <row r="352" spans="1:74" ht="15" customHeight="1" x14ac:dyDescent="0.25">
      <c r="A352" s="52">
        <f>'AFORO-Boy.-Calle 43'!C366</f>
        <v>1715</v>
      </c>
      <c r="B352" s="53">
        <f>'AFORO-Boy.-Calle 43'!D366</f>
        <v>1730</v>
      </c>
      <c r="C352" s="54">
        <f>'AFORO-Boy.-Calle 43'!F366</f>
        <v>4</v>
      </c>
      <c r="D352" s="54">
        <f>'AFORO-Boy.-Calle 43'!P366</f>
        <v>0</v>
      </c>
      <c r="E352" s="55">
        <f t="shared" si="51"/>
        <v>0</v>
      </c>
      <c r="F352" s="55">
        <f t="shared" si="55"/>
        <v>0</v>
      </c>
      <c r="G352" s="56">
        <f t="shared" si="52"/>
        <v>1715</v>
      </c>
      <c r="H352" s="56">
        <f t="shared" si="53"/>
        <v>1815</v>
      </c>
      <c r="I352" s="57">
        <f t="shared" si="54"/>
        <v>6.0774999999999998E-6</v>
      </c>
      <c r="J352" s="58">
        <f t="shared" si="49"/>
        <v>0</v>
      </c>
      <c r="BV352" s="139">
        <f t="shared" si="50"/>
        <v>0</v>
      </c>
    </row>
    <row r="353" spans="1:74" ht="15" customHeight="1" x14ac:dyDescent="0.25">
      <c r="A353" s="52">
        <f>'AFORO-Boy.-Calle 43'!C367</f>
        <v>1730</v>
      </c>
      <c r="B353" s="53">
        <f>'AFORO-Boy.-Calle 43'!D367</f>
        <v>1745</v>
      </c>
      <c r="C353" s="54">
        <f>'AFORO-Boy.-Calle 43'!F367</f>
        <v>4</v>
      </c>
      <c r="D353" s="54">
        <f>'AFORO-Boy.-Calle 43'!P367</f>
        <v>0</v>
      </c>
      <c r="E353" s="55">
        <f t="shared" si="51"/>
        <v>0</v>
      </c>
      <c r="F353" s="55">
        <f t="shared" si="55"/>
        <v>0</v>
      </c>
      <c r="G353" s="56">
        <f t="shared" si="52"/>
        <v>1730</v>
      </c>
      <c r="H353" s="56">
        <f t="shared" si="53"/>
        <v>1830</v>
      </c>
      <c r="I353" s="57">
        <f t="shared" si="54"/>
        <v>6.0774999999999998E-6</v>
      </c>
      <c r="J353" s="58">
        <f t="shared" si="49"/>
        <v>0</v>
      </c>
      <c r="BV353" s="139">
        <f t="shared" si="50"/>
        <v>0</v>
      </c>
    </row>
    <row r="354" spans="1:74" ht="15" customHeight="1" x14ac:dyDescent="0.25">
      <c r="A354" s="52">
        <f>'AFORO-Boy.-Calle 43'!C368</f>
        <v>1745</v>
      </c>
      <c r="B354" s="53">
        <f>'AFORO-Boy.-Calle 43'!D368</f>
        <v>1800</v>
      </c>
      <c r="C354" s="54">
        <f>'AFORO-Boy.-Calle 43'!F368</f>
        <v>4</v>
      </c>
      <c r="D354" s="54">
        <f>'AFORO-Boy.-Calle 43'!P368</f>
        <v>0</v>
      </c>
      <c r="E354" s="55">
        <f t="shared" si="51"/>
        <v>0</v>
      </c>
      <c r="F354" s="55">
        <f t="shared" si="55"/>
        <v>0</v>
      </c>
      <c r="G354" s="56">
        <f t="shared" si="52"/>
        <v>1745</v>
      </c>
      <c r="H354" s="56">
        <f t="shared" si="53"/>
        <v>1845</v>
      </c>
      <c r="I354" s="57">
        <f t="shared" si="54"/>
        <v>6.0774999999999998E-6</v>
      </c>
      <c r="J354" s="58">
        <f t="shared" si="49"/>
        <v>0</v>
      </c>
      <c r="BV354" s="139">
        <f t="shared" si="50"/>
        <v>0</v>
      </c>
    </row>
    <row r="355" spans="1:74" ht="15" customHeight="1" x14ac:dyDescent="0.25">
      <c r="A355" s="52">
        <f>'AFORO-Boy.-Calle 43'!C369</f>
        <v>1800</v>
      </c>
      <c r="B355" s="53">
        <f>'AFORO-Boy.-Calle 43'!D369</f>
        <v>1815</v>
      </c>
      <c r="C355" s="54">
        <f>'AFORO-Boy.-Calle 43'!F369</f>
        <v>4</v>
      </c>
      <c r="D355" s="54">
        <f>'AFORO-Boy.-Calle 43'!P369</f>
        <v>0</v>
      </c>
      <c r="E355" s="55">
        <f t="shared" si="51"/>
        <v>0</v>
      </c>
      <c r="F355" s="55">
        <f t="shared" si="55"/>
        <v>0</v>
      </c>
      <c r="G355" s="56">
        <f t="shared" si="52"/>
        <v>1800</v>
      </c>
      <c r="H355" s="56">
        <f t="shared" si="53"/>
        <v>1900</v>
      </c>
      <c r="I355" s="57">
        <f t="shared" si="54"/>
        <v>6.0774999999999998E-6</v>
      </c>
      <c r="J355" s="58">
        <f t="shared" si="49"/>
        <v>0</v>
      </c>
      <c r="BV355" s="139">
        <f t="shared" si="50"/>
        <v>0</v>
      </c>
    </row>
    <row r="356" spans="1:74" ht="15" customHeight="1" x14ac:dyDescent="0.25">
      <c r="A356" s="52">
        <f>'AFORO-Boy.-Calle 43'!C370</f>
        <v>1815</v>
      </c>
      <c r="B356" s="53">
        <f>'AFORO-Boy.-Calle 43'!D370</f>
        <v>1830</v>
      </c>
      <c r="C356" s="54">
        <f>'AFORO-Boy.-Calle 43'!F370</f>
        <v>4</v>
      </c>
      <c r="D356" s="54">
        <f>'AFORO-Boy.-Calle 43'!P370</f>
        <v>0</v>
      </c>
      <c r="E356" s="55">
        <f t="shared" si="51"/>
        <v>0</v>
      </c>
      <c r="F356" s="55">
        <f t="shared" si="55"/>
        <v>0</v>
      </c>
      <c r="G356" s="56">
        <f t="shared" si="52"/>
        <v>1815</v>
      </c>
      <c r="H356" s="56">
        <f t="shared" si="53"/>
        <v>1915</v>
      </c>
      <c r="I356" s="57">
        <f t="shared" si="54"/>
        <v>6.0774999999999998E-6</v>
      </c>
      <c r="J356" s="58">
        <f t="shared" si="49"/>
        <v>0</v>
      </c>
      <c r="BV356" s="139">
        <f t="shared" si="50"/>
        <v>0</v>
      </c>
    </row>
    <row r="357" spans="1:74" ht="15" customHeight="1" x14ac:dyDescent="0.25">
      <c r="A357" s="52">
        <f>'AFORO-Boy.-Calle 43'!C371</f>
        <v>1830</v>
      </c>
      <c r="B357" s="53">
        <f>'AFORO-Boy.-Calle 43'!D371</f>
        <v>1845</v>
      </c>
      <c r="C357" s="54">
        <f>'AFORO-Boy.-Calle 43'!F371</f>
        <v>4</v>
      </c>
      <c r="D357" s="54">
        <f>'AFORO-Boy.-Calle 43'!P371</f>
        <v>0</v>
      </c>
      <c r="E357" s="55">
        <f t="shared" si="51"/>
        <v>0</v>
      </c>
      <c r="F357" s="55">
        <f t="shared" si="55"/>
        <v>0</v>
      </c>
      <c r="G357" s="56">
        <f t="shared" si="52"/>
        <v>1830</v>
      </c>
      <c r="H357" s="56">
        <f t="shared" si="53"/>
        <v>1930</v>
      </c>
      <c r="I357" s="57">
        <f t="shared" si="54"/>
        <v>6.0774999999999998E-6</v>
      </c>
      <c r="J357" s="58">
        <f t="shared" si="49"/>
        <v>0</v>
      </c>
      <c r="BV357" s="139">
        <f t="shared" si="50"/>
        <v>0</v>
      </c>
    </row>
    <row r="358" spans="1:74" ht="15" customHeight="1" x14ac:dyDescent="0.25">
      <c r="A358" s="52">
        <f>'AFORO-Boy.-Calle 43'!C372</f>
        <v>1845</v>
      </c>
      <c r="B358" s="53">
        <f>'AFORO-Boy.-Calle 43'!D372</f>
        <v>1900</v>
      </c>
      <c r="C358" s="54">
        <f>'AFORO-Boy.-Calle 43'!F372</f>
        <v>4</v>
      </c>
      <c r="D358" s="54">
        <f>'AFORO-Boy.-Calle 43'!P372</f>
        <v>0</v>
      </c>
      <c r="E358" s="55">
        <f t="shared" si="51"/>
        <v>0</v>
      </c>
      <c r="F358" s="55">
        <f t="shared" si="55"/>
        <v>0</v>
      </c>
      <c r="G358" s="56">
        <f t="shared" si="52"/>
        <v>1845</v>
      </c>
      <c r="H358" s="56">
        <f t="shared" si="53"/>
        <v>1945</v>
      </c>
      <c r="I358" s="57">
        <f t="shared" si="54"/>
        <v>6.0774999999999998E-6</v>
      </c>
      <c r="J358" s="58">
        <f t="shared" si="49"/>
        <v>0</v>
      </c>
      <c r="BV358" s="139">
        <f t="shared" si="50"/>
        <v>0</v>
      </c>
    </row>
    <row r="359" spans="1:74" ht="15" customHeight="1" x14ac:dyDescent="0.25">
      <c r="A359" s="52">
        <f>'AFORO-Boy.-Calle 43'!C373</f>
        <v>1900</v>
      </c>
      <c r="B359" s="53">
        <f>'AFORO-Boy.-Calle 43'!D373</f>
        <v>1915</v>
      </c>
      <c r="C359" s="54">
        <f>'AFORO-Boy.-Calle 43'!F373</f>
        <v>4</v>
      </c>
      <c r="D359" s="54">
        <f>'AFORO-Boy.-Calle 43'!P373</f>
        <v>0</v>
      </c>
      <c r="E359" s="55">
        <f t="shared" si="51"/>
        <v>0</v>
      </c>
      <c r="F359" s="55">
        <f t="shared" si="55"/>
        <v>0</v>
      </c>
      <c r="G359" s="56">
        <f t="shared" si="52"/>
        <v>1900</v>
      </c>
      <c r="H359" s="56">
        <f t="shared" si="53"/>
        <v>2000</v>
      </c>
      <c r="I359" s="57">
        <f t="shared" si="54"/>
        <v>6.0774999999999998E-6</v>
      </c>
      <c r="J359" s="58">
        <f t="shared" si="49"/>
        <v>0</v>
      </c>
      <c r="BV359" s="139">
        <f t="shared" si="50"/>
        <v>0</v>
      </c>
    </row>
    <row r="360" spans="1:74" ht="15" customHeight="1" x14ac:dyDescent="0.25">
      <c r="A360" s="52">
        <f>'AFORO-Boy.-Calle 43'!C374</f>
        <v>1915</v>
      </c>
      <c r="B360" s="53">
        <f>'AFORO-Boy.-Calle 43'!D374</f>
        <v>1930</v>
      </c>
      <c r="C360" s="54">
        <f>'AFORO-Boy.-Calle 43'!F374</f>
        <v>4</v>
      </c>
      <c r="D360" s="54">
        <f>'AFORO-Boy.-Calle 43'!P374</f>
        <v>0</v>
      </c>
      <c r="E360" s="273"/>
      <c r="F360" s="274"/>
      <c r="G360" s="274"/>
      <c r="H360" s="274"/>
      <c r="I360" s="274"/>
      <c r="J360" s="275"/>
      <c r="BV360" s="265"/>
    </row>
    <row r="361" spans="1:74" ht="15" customHeight="1" x14ac:dyDescent="0.25">
      <c r="A361" s="52">
        <f>'AFORO-Boy.-Calle 43'!C375</f>
        <v>1930</v>
      </c>
      <c r="B361" s="53">
        <f>'AFORO-Boy.-Calle 43'!D375</f>
        <v>1945</v>
      </c>
      <c r="C361" s="54">
        <f>'AFORO-Boy.-Calle 43'!F375</f>
        <v>4</v>
      </c>
      <c r="D361" s="54">
        <f>'AFORO-Boy.-Calle 43'!P375</f>
        <v>0</v>
      </c>
      <c r="E361" s="276"/>
      <c r="F361" s="277"/>
      <c r="G361" s="277"/>
      <c r="H361" s="277"/>
      <c r="I361" s="277"/>
      <c r="J361" s="278"/>
      <c r="BV361" s="265"/>
    </row>
    <row r="362" spans="1:74" ht="15" customHeight="1" x14ac:dyDescent="0.25">
      <c r="A362" s="52">
        <f>'AFORO-Boy.-Calle 43'!C376</f>
        <v>1945</v>
      </c>
      <c r="B362" s="53">
        <f>'AFORO-Boy.-Calle 43'!D376</f>
        <v>2000</v>
      </c>
      <c r="C362" s="54">
        <f>'AFORO-Boy.-Calle 43'!F376</f>
        <v>4</v>
      </c>
      <c r="D362" s="54">
        <f>'AFORO-Boy.-Calle 43'!P376</f>
        <v>0</v>
      </c>
      <c r="E362" s="279"/>
      <c r="F362" s="280"/>
      <c r="G362" s="280"/>
      <c r="H362" s="280"/>
      <c r="I362" s="280"/>
      <c r="J362" s="281"/>
      <c r="BV362" s="265"/>
    </row>
    <row r="363" spans="1:74" ht="15" customHeight="1" x14ac:dyDescent="0.25">
      <c r="A363" s="141">
        <f>'AFORO-Boy.-Calle 43'!C377</f>
        <v>500</v>
      </c>
      <c r="B363" s="142">
        <f>'AFORO-Boy.-Calle 43'!D377</f>
        <v>515</v>
      </c>
      <c r="C363" s="143">
        <f>'AFORO-Boy.-Calle 43'!F377</f>
        <v>5</v>
      </c>
      <c r="D363" s="89">
        <f>'AFORO-Boy.-Calle 43'!P377</f>
        <v>0</v>
      </c>
      <c r="E363" s="144">
        <f t="shared" si="51"/>
        <v>0</v>
      </c>
      <c r="F363" s="144">
        <f t="shared" si="55"/>
        <v>0</v>
      </c>
      <c r="G363" s="145">
        <f t="shared" si="52"/>
        <v>500</v>
      </c>
      <c r="H363" s="145">
        <f t="shared" si="53"/>
        <v>600</v>
      </c>
      <c r="I363" s="146">
        <f t="shared" si="54"/>
        <v>6.0774999999999998E-6</v>
      </c>
      <c r="J363" s="147">
        <f>MAX($E$363:$E$419)/4</f>
        <v>0</v>
      </c>
      <c r="BV363" s="148">
        <f>MAX($E$363:$E$419)/4</f>
        <v>0</v>
      </c>
    </row>
    <row r="364" spans="1:74" ht="15" customHeight="1" x14ac:dyDescent="0.25">
      <c r="A364" s="141">
        <f>'AFORO-Boy.-Calle 43'!C378</f>
        <v>515</v>
      </c>
      <c r="B364" s="142">
        <f>'AFORO-Boy.-Calle 43'!D378</f>
        <v>530</v>
      </c>
      <c r="C364" s="89">
        <f>'AFORO-Boy.-Calle 43'!F378</f>
        <v>5</v>
      </c>
      <c r="D364" s="89">
        <f>'AFORO-Boy.-Calle 43'!P378</f>
        <v>0</v>
      </c>
      <c r="E364" s="144">
        <f t="shared" si="51"/>
        <v>0</v>
      </c>
      <c r="F364" s="144">
        <f t="shared" si="55"/>
        <v>0</v>
      </c>
      <c r="G364" s="145">
        <f t="shared" si="52"/>
        <v>515</v>
      </c>
      <c r="H364" s="145">
        <f t="shared" si="53"/>
        <v>615</v>
      </c>
      <c r="I364" s="146">
        <f t="shared" si="54"/>
        <v>6.0774999999999998E-6</v>
      </c>
      <c r="J364" s="147">
        <f t="shared" ref="J364:J419" si="56">MAX($E$363:$E$419)/4</f>
        <v>0</v>
      </c>
      <c r="BV364" s="148">
        <f t="shared" ref="BV364:BV419" si="57">MAX($E$363:$E$419)/4</f>
        <v>0</v>
      </c>
    </row>
    <row r="365" spans="1:74" ht="15" customHeight="1" x14ac:dyDescent="0.25">
      <c r="A365" s="141">
        <f>'AFORO-Boy.-Calle 43'!C379</f>
        <v>530</v>
      </c>
      <c r="B365" s="142">
        <f>'AFORO-Boy.-Calle 43'!D379</f>
        <v>545</v>
      </c>
      <c r="C365" s="89">
        <f>'AFORO-Boy.-Calle 43'!F379</f>
        <v>5</v>
      </c>
      <c r="D365" s="89">
        <f>'AFORO-Boy.-Calle 43'!P379</f>
        <v>0</v>
      </c>
      <c r="E365" s="144">
        <f t="shared" si="51"/>
        <v>0</v>
      </c>
      <c r="F365" s="144">
        <f t="shared" si="55"/>
        <v>0</v>
      </c>
      <c r="G365" s="145">
        <f t="shared" si="52"/>
        <v>530</v>
      </c>
      <c r="H365" s="145">
        <f t="shared" si="53"/>
        <v>630</v>
      </c>
      <c r="I365" s="146">
        <f t="shared" si="54"/>
        <v>6.0774999999999998E-6</v>
      </c>
      <c r="J365" s="147">
        <f t="shared" si="56"/>
        <v>0</v>
      </c>
      <c r="BV365" s="148">
        <f t="shared" si="57"/>
        <v>0</v>
      </c>
    </row>
    <row r="366" spans="1:74" ht="15" customHeight="1" x14ac:dyDescent="0.25">
      <c r="A366" s="141">
        <f>'AFORO-Boy.-Calle 43'!C380</f>
        <v>545</v>
      </c>
      <c r="B366" s="142">
        <f>'AFORO-Boy.-Calle 43'!D380</f>
        <v>600</v>
      </c>
      <c r="C366" s="89">
        <f>'AFORO-Boy.-Calle 43'!F380</f>
        <v>5</v>
      </c>
      <c r="D366" s="89">
        <f>'AFORO-Boy.-Calle 43'!P380</f>
        <v>0</v>
      </c>
      <c r="E366" s="144">
        <f t="shared" si="51"/>
        <v>0</v>
      </c>
      <c r="F366" s="144">
        <f t="shared" si="55"/>
        <v>0</v>
      </c>
      <c r="G366" s="145">
        <f t="shared" si="52"/>
        <v>545</v>
      </c>
      <c r="H366" s="145">
        <f t="shared" si="53"/>
        <v>645</v>
      </c>
      <c r="I366" s="146">
        <f t="shared" si="54"/>
        <v>6.0774999999999998E-6</v>
      </c>
      <c r="J366" s="147">
        <f t="shared" si="56"/>
        <v>0</v>
      </c>
      <c r="BV366" s="148">
        <f t="shared" si="57"/>
        <v>0</v>
      </c>
    </row>
    <row r="367" spans="1:74" ht="15" customHeight="1" x14ac:dyDescent="0.25">
      <c r="A367" s="141">
        <f>'AFORO-Boy.-Calle 43'!C381</f>
        <v>600</v>
      </c>
      <c r="B367" s="142">
        <f>'AFORO-Boy.-Calle 43'!D381</f>
        <v>615</v>
      </c>
      <c r="C367" s="89">
        <f>'AFORO-Boy.-Calle 43'!F381</f>
        <v>5</v>
      </c>
      <c r="D367" s="89">
        <f>'AFORO-Boy.-Calle 43'!P381</f>
        <v>0</v>
      </c>
      <c r="E367" s="144">
        <f t="shared" si="51"/>
        <v>0</v>
      </c>
      <c r="F367" s="144">
        <f t="shared" si="55"/>
        <v>0</v>
      </c>
      <c r="G367" s="145">
        <f t="shared" si="52"/>
        <v>600</v>
      </c>
      <c r="H367" s="145">
        <f t="shared" si="53"/>
        <v>700</v>
      </c>
      <c r="I367" s="146">
        <f t="shared" si="54"/>
        <v>6.0774999999999998E-6</v>
      </c>
      <c r="J367" s="147">
        <f t="shared" si="56"/>
        <v>0</v>
      </c>
      <c r="BV367" s="148">
        <f t="shared" si="57"/>
        <v>0</v>
      </c>
    </row>
    <row r="368" spans="1:74" ht="15" customHeight="1" x14ac:dyDescent="0.25">
      <c r="A368" s="141">
        <f>'AFORO-Boy.-Calle 43'!C382</f>
        <v>615</v>
      </c>
      <c r="B368" s="142">
        <f>'AFORO-Boy.-Calle 43'!D382</f>
        <v>630</v>
      </c>
      <c r="C368" s="89">
        <f>'AFORO-Boy.-Calle 43'!F382</f>
        <v>5</v>
      </c>
      <c r="D368" s="89">
        <f>'AFORO-Boy.-Calle 43'!P382</f>
        <v>0</v>
      </c>
      <c r="E368" s="144">
        <f t="shared" si="51"/>
        <v>0</v>
      </c>
      <c r="F368" s="144">
        <f t="shared" si="55"/>
        <v>0</v>
      </c>
      <c r="G368" s="145">
        <f t="shared" si="52"/>
        <v>615</v>
      </c>
      <c r="H368" s="145">
        <f t="shared" si="53"/>
        <v>715</v>
      </c>
      <c r="I368" s="146">
        <f t="shared" si="54"/>
        <v>6.0774999999999998E-6</v>
      </c>
      <c r="J368" s="147">
        <f t="shared" si="56"/>
        <v>0</v>
      </c>
      <c r="BV368" s="148">
        <f t="shared" si="57"/>
        <v>0</v>
      </c>
    </row>
    <row r="369" spans="1:74" ht="15" customHeight="1" x14ac:dyDescent="0.25">
      <c r="A369" s="141">
        <f>'AFORO-Boy.-Calle 43'!C383</f>
        <v>630</v>
      </c>
      <c r="B369" s="142">
        <f>'AFORO-Boy.-Calle 43'!D383</f>
        <v>645</v>
      </c>
      <c r="C369" s="89">
        <f>'AFORO-Boy.-Calle 43'!F383</f>
        <v>5</v>
      </c>
      <c r="D369" s="89">
        <f>'AFORO-Boy.-Calle 43'!P383</f>
        <v>0</v>
      </c>
      <c r="E369" s="144">
        <f t="shared" ref="E369:E432" si="58">SUM(D369:D372)</f>
        <v>0</v>
      </c>
      <c r="F369" s="144">
        <f t="shared" si="55"/>
        <v>0</v>
      </c>
      <c r="G369" s="145">
        <f t="shared" si="52"/>
        <v>630</v>
      </c>
      <c r="H369" s="145">
        <f t="shared" si="53"/>
        <v>730</v>
      </c>
      <c r="I369" s="146">
        <f t="shared" si="54"/>
        <v>6.0774999999999998E-6</v>
      </c>
      <c r="J369" s="147">
        <f t="shared" si="56"/>
        <v>0</v>
      </c>
      <c r="BV369" s="148">
        <f t="shared" si="57"/>
        <v>0</v>
      </c>
    </row>
    <row r="370" spans="1:74" ht="15" customHeight="1" x14ac:dyDescent="0.25">
      <c r="A370" s="141">
        <f>'AFORO-Boy.-Calle 43'!C384</f>
        <v>645</v>
      </c>
      <c r="B370" s="142">
        <f>'AFORO-Boy.-Calle 43'!D384</f>
        <v>700</v>
      </c>
      <c r="C370" s="89">
        <f>'AFORO-Boy.-Calle 43'!F384</f>
        <v>5</v>
      </c>
      <c r="D370" s="89">
        <f>'AFORO-Boy.-Calle 43'!P384</f>
        <v>0</v>
      </c>
      <c r="E370" s="144">
        <f t="shared" si="58"/>
        <v>0</v>
      </c>
      <c r="F370" s="144">
        <f t="shared" si="55"/>
        <v>0</v>
      </c>
      <c r="G370" s="145">
        <f t="shared" si="52"/>
        <v>645</v>
      </c>
      <c r="H370" s="145">
        <f t="shared" si="53"/>
        <v>745</v>
      </c>
      <c r="I370" s="146">
        <f t="shared" si="54"/>
        <v>6.0774999999999998E-6</v>
      </c>
      <c r="J370" s="147">
        <f t="shared" si="56"/>
        <v>0</v>
      </c>
      <c r="BV370" s="148">
        <f t="shared" si="57"/>
        <v>0</v>
      </c>
    </row>
    <row r="371" spans="1:74" ht="15" customHeight="1" x14ac:dyDescent="0.25">
      <c r="A371" s="141">
        <f>'AFORO-Boy.-Calle 43'!C385</f>
        <v>700</v>
      </c>
      <c r="B371" s="142">
        <f>'AFORO-Boy.-Calle 43'!D385</f>
        <v>715</v>
      </c>
      <c r="C371" s="89">
        <f>'AFORO-Boy.-Calle 43'!F385</f>
        <v>5</v>
      </c>
      <c r="D371" s="89">
        <f>'AFORO-Boy.-Calle 43'!P385</f>
        <v>0</v>
      </c>
      <c r="E371" s="144">
        <f t="shared" si="58"/>
        <v>0</v>
      </c>
      <c r="F371" s="144">
        <f t="shared" si="55"/>
        <v>0</v>
      </c>
      <c r="G371" s="145">
        <f t="shared" si="52"/>
        <v>700</v>
      </c>
      <c r="H371" s="145">
        <f t="shared" si="53"/>
        <v>800</v>
      </c>
      <c r="I371" s="146">
        <f t="shared" si="54"/>
        <v>6.0774999999999998E-6</v>
      </c>
      <c r="J371" s="147">
        <f t="shared" si="56"/>
        <v>0</v>
      </c>
      <c r="BV371" s="148">
        <f t="shared" si="57"/>
        <v>0</v>
      </c>
    </row>
    <row r="372" spans="1:74" ht="15" customHeight="1" x14ac:dyDescent="0.25">
      <c r="A372" s="141">
        <f>'AFORO-Boy.-Calle 43'!C386</f>
        <v>715</v>
      </c>
      <c r="B372" s="142">
        <f>'AFORO-Boy.-Calle 43'!D386</f>
        <v>730</v>
      </c>
      <c r="C372" s="89">
        <f>'AFORO-Boy.-Calle 43'!F386</f>
        <v>5</v>
      </c>
      <c r="D372" s="89">
        <f>'AFORO-Boy.-Calle 43'!P386</f>
        <v>0</v>
      </c>
      <c r="E372" s="144">
        <f t="shared" si="58"/>
        <v>0</v>
      </c>
      <c r="F372" s="144">
        <f t="shared" si="55"/>
        <v>0</v>
      </c>
      <c r="G372" s="145">
        <f t="shared" si="52"/>
        <v>715</v>
      </c>
      <c r="H372" s="145">
        <f t="shared" si="53"/>
        <v>815</v>
      </c>
      <c r="I372" s="146">
        <f t="shared" si="54"/>
        <v>6.0774999999999998E-6</v>
      </c>
      <c r="J372" s="147">
        <f t="shared" si="56"/>
        <v>0</v>
      </c>
      <c r="BV372" s="148">
        <f t="shared" si="57"/>
        <v>0</v>
      </c>
    </row>
    <row r="373" spans="1:74" ht="15" customHeight="1" x14ac:dyDescent="0.25">
      <c r="A373" s="141">
        <f>'AFORO-Boy.-Calle 43'!C387</f>
        <v>730</v>
      </c>
      <c r="B373" s="142">
        <f>'AFORO-Boy.-Calle 43'!D387</f>
        <v>745</v>
      </c>
      <c r="C373" s="89">
        <f>'AFORO-Boy.-Calle 43'!F387</f>
        <v>5</v>
      </c>
      <c r="D373" s="89">
        <f>'AFORO-Boy.-Calle 43'!P387</f>
        <v>0</v>
      </c>
      <c r="E373" s="144">
        <f t="shared" si="58"/>
        <v>0</v>
      </c>
      <c r="F373" s="144">
        <f t="shared" si="55"/>
        <v>0</v>
      </c>
      <c r="G373" s="145">
        <f t="shared" si="52"/>
        <v>730</v>
      </c>
      <c r="H373" s="145">
        <f t="shared" si="53"/>
        <v>830</v>
      </c>
      <c r="I373" s="146">
        <f t="shared" si="54"/>
        <v>6.0774999999999998E-6</v>
      </c>
      <c r="J373" s="147">
        <f t="shared" si="56"/>
        <v>0</v>
      </c>
      <c r="BV373" s="148">
        <f t="shared" si="57"/>
        <v>0</v>
      </c>
    </row>
    <row r="374" spans="1:74" ht="15" customHeight="1" x14ac:dyDescent="0.25">
      <c r="A374" s="141">
        <f>'AFORO-Boy.-Calle 43'!C388</f>
        <v>745</v>
      </c>
      <c r="B374" s="142">
        <f>'AFORO-Boy.-Calle 43'!D388</f>
        <v>800</v>
      </c>
      <c r="C374" s="89">
        <f>'AFORO-Boy.-Calle 43'!F388</f>
        <v>5</v>
      </c>
      <c r="D374" s="89">
        <f>'AFORO-Boy.-Calle 43'!P388</f>
        <v>0</v>
      </c>
      <c r="E374" s="144">
        <f t="shared" si="58"/>
        <v>0</v>
      </c>
      <c r="F374" s="144">
        <f t="shared" si="55"/>
        <v>0</v>
      </c>
      <c r="G374" s="145">
        <f t="shared" si="52"/>
        <v>745</v>
      </c>
      <c r="H374" s="145">
        <f t="shared" si="53"/>
        <v>845</v>
      </c>
      <c r="I374" s="146">
        <f t="shared" si="54"/>
        <v>6.0774999999999998E-6</v>
      </c>
      <c r="J374" s="147">
        <f t="shared" si="56"/>
        <v>0</v>
      </c>
      <c r="BV374" s="148">
        <f t="shared" si="57"/>
        <v>0</v>
      </c>
    </row>
    <row r="375" spans="1:74" ht="15" customHeight="1" x14ac:dyDescent="0.25">
      <c r="A375" s="141">
        <f>'AFORO-Boy.-Calle 43'!C389</f>
        <v>800</v>
      </c>
      <c r="B375" s="142">
        <f>'AFORO-Boy.-Calle 43'!D389</f>
        <v>815</v>
      </c>
      <c r="C375" s="89">
        <f>'AFORO-Boy.-Calle 43'!F389</f>
        <v>5</v>
      </c>
      <c r="D375" s="89">
        <f>'AFORO-Boy.-Calle 43'!P389</f>
        <v>0</v>
      </c>
      <c r="E375" s="144">
        <f t="shared" si="58"/>
        <v>0</v>
      </c>
      <c r="F375" s="144">
        <f t="shared" si="55"/>
        <v>0</v>
      </c>
      <c r="G375" s="145">
        <f t="shared" si="52"/>
        <v>800</v>
      </c>
      <c r="H375" s="145">
        <f t="shared" si="53"/>
        <v>900</v>
      </c>
      <c r="I375" s="146">
        <f t="shared" si="54"/>
        <v>6.0774999999999998E-6</v>
      </c>
      <c r="J375" s="147">
        <f t="shared" si="56"/>
        <v>0</v>
      </c>
      <c r="BV375" s="148">
        <f t="shared" si="57"/>
        <v>0</v>
      </c>
    </row>
    <row r="376" spans="1:74" ht="15" customHeight="1" x14ac:dyDescent="0.25">
      <c r="A376" s="141">
        <f>'AFORO-Boy.-Calle 43'!C390</f>
        <v>815</v>
      </c>
      <c r="B376" s="142">
        <f>'AFORO-Boy.-Calle 43'!D390</f>
        <v>830</v>
      </c>
      <c r="C376" s="89">
        <f>'AFORO-Boy.-Calle 43'!F390</f>
        <v>5</v>
      </c>
      <c r="D376" s="89">
        <f>'AFORO-Boy.-Calle 43'!P390</f>
        <v>0</v>
      </c>
      <c r="E376" s="144">
        <f t="shared" si="58"/>
        <v>0</v>
      </c>
      <c r="F376" s="144">
        <f t="shared" si="55"/>
        <v>0</v>
      </c>
      <c r="G376" s="145">
        <f t="shared" si="52"/>
        <v>815</v>
      </c>
      <c r="H376" s="145">
        <f t="shared" si="53"/>
        <v>915</v>
      </c>
      <c r="I376" s="146">
        <f t="shared" si="54"/>
        <v>6.0774999999999998E-6</v>
      </c>
      <c r="J376" s="147">
        <f t="shared" si="56"/>
        <v>0</v>
      </c>
      <c r="BV376" s="148">
        <f t="shared" si="57"/>
        <v>0</v>
      </c>
    </row>
    <row r="377" spans="1:74" ht="15" customHeight="1" x14ac:dyDescent="0.25">
      <c r="A377" s="141">
        <f>'AFORO-Boy.-Calle 43'!C391</f>
        <v>830</v>
      </c>
      <c r="B377" s="142">
        <f>'AFORO-Boy.-Calle 43'!D391</f>
        <v>845</v>
      </c>
      <c r="C377" s="89">
        <f>'AFORO-Boy.-Calle 43'!F391</f>
        <v>5</v>
      </c>
      <c r="D377" s="89">
        <f>'AFORO-Boy.-Calle 43'!P391</f>
        <v>0</v>
      </c>
      <c r="E377" s="144">
        <f t="shared" si="58"/>
        <v>0</v>
      </c>
      <c r="F377" s="144">
        <f t="shared" si="55"/>
        <v>0</v>
      </c>
      <c r="G377" s="145">
        <f t="shared" si="52"/>
        <v>830</v>
      </c>
      <c r="H377" s="145">
        <f t="shared" si="53"/>
        <v>930</v>
      </c>
      <c r="I377" s="146">
        <f t="shared" si="54"/>
        <v>6.0774999999999998E-6</v>
      </c>
      <c r="J377" s="147">
        <f t="shared" si="56"/>
        <v>0</v>
      </c>
      <c r="BV377" s="148">
        <f t="shared" si="57"/>
        <v>0</v>
      </c>
    </row>
    <row r="378" spans="1:74" ht="15" customHeight="1" x14ac:dyDescent="0.25">
      <c r="A378" s="141">
        <f>'AFORO-Boy.-Calle 43'!C392</f>
        <v>845</v>
      </c>
      <c r="B378" s="142">
        <f>'AFORO-Boy.-Calle 43'!D392</f>
        <v>900</v>
      </c>
      <c r="C378" s="89">
        <f>'AFORO-Boy.-Calle 43'!F392</f>
        <v>5</v>
      </c>
      <c r="D378" s="89">
        <f>'AFORO-Boy.-Calle 43'!P392</f>
        <v>0</v>
      </c>
      <c r="E378" s="144">
        <f t="shared" si="58"/>
        <v>0</v>
      </c>
      <c r="F378" s="144">
        <f t="shared" si="55"/>
        <v>0</v>
      </c>
      <c r="G378" s="145">
        <f t="shared" si="52"/>
        <v>845</v>
      </c>
      <c r="H378" s="145">
        <f t="shared" si="53"/>
        <v>945</v>
      </c>
      <c r="I378" s="146">
        <f t="shared" si="54"/>
        <v>6.0774999999999998E-6</v>
      </c>
      <c r="J378" s="147">
        <f t="shared" si="56"/>
        <v>0</v>
      </c>
      <c r="BV378" s="148">
        <f t="shared" si="57"/>
        <v>0</v>
      </c>
    </row>
    <row r="379" spans="1:74" ht="15" customHeight="1" x14ac:dyDescent="0.25">
      <c r="A379" s="141">
        <f>'AFORO-Boy.-Calle 43'!C393</f>
        <v>900</v>
      </c>
      <c r="B379" s="142">
        <f>'AFORO-Boy.-Calle 43'!D393</f>
        <v>915</v>
      </c>
      <c r="C379" s="89">
        <f>'AFORO-Boy.-Calle 43'!F393</f>
        <v>5</v>
      </c>
      <c r="D379" s="89">
        <f>'AFORO-Boy.-Calle 43'!P393</f>
        <v>0</v>
      </c>
      <c r="E379" s="144">
        <f t="shared" si="58"/>
        <v>0</v>
      </c>
      <c r="F379" s="144">
        <f t="shared" si="55"/>
        <v>0</v>
      </c>
      <c r="G379" s="145">
        <f t="shared" ref="G379:G442" si="59">IF(E379=SUM(D379:D382),A379)</f>
        <v>900</v>
      </c>
      <c r="H379" s="145">
        <f t="shared" ref="H379:H442" si="60">IF(E379=SUM(D379:D382),B382)</f>
        <v>1000</v>
      </c>
      <c r="I379" s="146">
        <f t="shared" si="54"/>
        <v>6.0774999999999998E-6</v>
      </c>
      <c r="J379" s="147">
        <f t="shared" si="56"/>
        <v>0</v>
      </c>
      <c r="BV379" s="148">
        <f t="shared" si="57"/>
        <v>0</v>
      </c>
    </row>
    <row r="380" spans="1:74" ht="15" customHeight="1" x14ac:dyDescent="0.25">
      <c r="A380" s="141">
        <f>'AFORO-Boy.-Calle 43'!C394</f>
        <v>915</v>
      </c>
      <c r="B380" s="142">
        <f>'AFORO-Boy.-Calle 43'!D394</f>
        <v>930</v>
      </c>
      <c r="C380" s="89">
        <f>'AFORO-Boy.-Calle 43'!F394</f>
        <v>5</v>
      </c>
      <c r="D380" s="89">
        <f>'AFORO-Boy.-Calle 43'!P394</f>
        <v>0</v>
      </c>
      <c r="E380" s="144">
        <f t="shared" si="58"/>
        <v>0</v>
      </c>
      <c r="F380" s="144">
        <f t="shared" si="55"/>
        <v>0</v>
      </c>
      <c r="G380" s="145">
        <f t="shared" si="59"/>
        <v>915</v>
      </c>
      <c r="H380" s="145">
        <f t="shared" si="60"/>
        <v>1015</v>
      </c>
      <c r="I380" s="146">
        <f t="shared" ref="I380:I443" si="61">MAX($E$187:$E$242)/(4*(IF(E380=MAX($E$187:$E$242),F380,100000000)))</f>
        <v>6.0774999999999998E-6</v>
      </c>
      <c r="J380" s="147">
        <f t="shared" si="56"/>
        <v>0</v>
      </c>
      <c r="BV380" s="148">
        <f t="shared" si="57"/>
        <v>0</v>
      </c>
    </row>
    <row r="381" spans="1:74" ht="15" customHeight="1" x14ac:dyDescent="0.25">
      <c r="A381" s="141">
        <f>'AFORO-Boy.-Calle 43'!C395</f>
        <v>930</v>
      </c>
      <c r="B381" s="142">
        <f>'AFORO-Boy.-Calle 43'!D395</f>
        <v>945</v>
      </c>
      <c r="C381" s="89">
        <f>'AFORO-Boy.-Calle 43'!F395</f>
        <v>5</v>
      </c>
      <c r="D381" s="89">
        <f>'AFORO-Boy.-Calle 43'!P395</f>
        <v>0</v>
      </c>
      <c r="E381" s="144">
        <f t="shared" si="58"/>
        <v>0</v>
      </c>
      <c r="F381" s="144">
        <f t="shared" si="55"/>
        <v>0</v>
      </c>
      <c r="G381" s="145">
        <f t="shared" si="59"/>
        <v>930</v>
      </c>
      <c r="H381" s="145">
        <f t="shared" si="60"/>
        <v>1030</v>
      </c>
      <c r="I381" s="146">
        <f t="shared" si="61"/>
        <v>6.0774999999999998E-6</v>
      </c>
      <c r="J381" s="147">
        <f t="shared" si="56"/>
        <v>0</v>
      </c>
      <c r="BV381" s="148">
        <f t="shared" si="57"/>
        <v>0</v>
      </c>
    </row>
    <row r="382" spans="1:74" ht="15" customHeight="1" x14ac:dyDescent="0.25">
      <c r="A382" s="141">
        <f>'AFORO-Boy.-Calle 43'!C396</f>
        <v>945</v>
      </c>
      <c r="B382" s="142">
        <f>'AFORO-Boy.-Calle 43'!D396</f>
        <v>1000</v>
      </c>
      <c r="C382" s="89">
        <f>'AFORO-Boy.-Calle 43'!F396</f>
        <v>5</v>
      </c>
      <c r="D382" s="89">
        <f>'AFORO-Boy.-Calle 43'!P396</f>
        <v>0</v>
      </c>
      <c r="E382" s="144">
        <f t="shared" si="58"/>
        <v>0</v>
      </c>
      <c r="F382" s="144">
        <f t="shared" si="55"/>
        <v>0</v>
      </c>
      <c r="G382" s="145">
        <f t="shared" si="59"/>
        <v>945</v>
      </c>
      <c r="H382" s="145">
        <f t="shared" si="60"/>
        <v>1045</v>
      </c>
      <c r="I382" s="146">
        <f t="shared" si="61"/>
        <v>6.0774999999999998E-6</v>
      </c>
      <c r="J382" s="147">
        <f t="shared" si="56"/>
        <v>0</v>
      </c>
      <c r="BV382" s="148">
        <f t="shared" si="57"/>
        <v>0</v>
      </c>
    </row>
    <row r="383" spans="1:74" ht="15" customHeight="1" x14ac:dyDescent="0.25">
      <c r="A383" s="141">
        <f>'AFORO-Boy.-Calle 43'!C397</f>
        <v>1000</v>
      </c>
      <c r="B383" s="142">
        <f>'AFORO-Boy.-Calle 43'!D397</f>
        <v>1015</v>
      </c>
      <c r="C383" s="89">
        <f>'AFORO-Boy.-Calle 43'!F397</f>
        <v>5</v>
      </c>
      <c r="D383" s="89">
        <f>'AFORO-Boy.-Calle 43'!P397</f>
        <v>0</v>
      </c>
      <c r="E383" s="144">
        <f t="shared" si="58"/>
        <v>0</v>
      </c>
      <c r="F383" s="144">
        <f t="shared" si="55"/>
        <v>0</v>
      </c>
      <c r="G383" s="145">
        <f t="shared" si="59"/>
        <v>1000</v>
      </c>
      <c r="H383" s="145">
        <f t="shared" si="60"/>
        <v>1100</v>
      </c>
      <c r="I383" s="146">
        <f t="shared" si="61"/>
        <v>6.0774999999999998E-6</v>
      </c>
      <c r="J383" s="147">
        <f t="shared" si="56"/>
        <v>0</v>
      </c>
      <c r="BV383" s="148">
        <f t="shared" si="57"/>
        <v>0</v>
      </c>
    </row>
    <row r="384" spans="1:74" ht="15" customHeight="1" x14ac:dyDescent="0.25">
      <c r="A384" s="141">
        <f>'AFORO-Boy.-Calle 43'!C398</f>
        <v>1015</v>
      </c>
      <c r="B384" s="142">
        <f>'AFORO-Boy.-Calle 43'!D398</f>
        <v>1030</v>
      </c>
      <c r="C384" s="89">
        <f>'AFORO-Boy.-Calle 43'!F398</f>
        <v>5</v>
      </c>
      <c r="D384" s="89">
        <f>'AFORO-Boy.-Calle 43'!P398</f>
        <v>0</v>
      </c>
      <c r="E384" s="144">
        <f t="shared" si="58"/>
        <v>0</v>
      </c>
      <c r="F384" s="144">
        <f t="shared" ref="F384:F447" si="62">IF(SUM(D384:D387)=E384,MAX(D384:D387)," ")</f>
        <v>0</v>
      </c>
      <c r="G384" s="145">
        <f t="shared" si="59"/>
        <v>1015</v>
      </c>
      <c r="H384" s="145">
        <f t="shared" si="60"/>
        <v>1115</v>
      </c>
      <c r="I384" s="146">
        <f t="shared" si="61"/>
        <v>6.0774999999999998E-6</v>
      </c>
      <c r="J384" s="147">
        <f t="shared" si="56"/>
        <v>0</v>
      </c>
      <c r="BV384" s="148">
        <f t="shared" si="57"/>
        <v>0</v>
      </c>
    </row>
    <row r="385" spans="1:74" ht="15" customHeight="1" x14ac:dyDescent="0.25">
      <c r="A385" s="141">
        <f>'AFORO-Boy.-Calle 43'!C399</f>
        <v>1030</v>
      </c>
      <c r="B385" s="142">
        <f>'AFORO-Boy.-Calle 43'!D399</f>
        <v>1045</v>
      </c>
      <c r="C385" s="89">
        <f>'AFORO-Boy.-Calle 43'!F399</f>
        <v>5</v>
      </c>
      <c r="D385" s="89">
        <f>'AFORO-Boy.-Calle 43'!P399</f>
        <v>0</v>
      </c>
      <c r="E385" s="144">
        <f t="shared" si="58"/>
        <v>0</v>
      </c>
      <c r="F385" s="144">
        <f t="shared" si="62"/>
        <v>0</v>
      </c>
      <c r="G385" s="145">
        <f t="shared" si="59"/>
        <v>1030</v>
      </c>
      <c r="H385" s="145">
        <f t="shared" si="60"/>
        <v>1130</v>
      </c>
      <c r="I385" s="146">
        <f t="shared" si="61"/>
        <v>6.0774999999999998E-6</v>
      </c>
      <c r="J385" s="147">
        <f t="shared" si="56"/>
        <v>0</v>
      </c>
      <c r="BV385" s="148">
        <f t="shared" si="57"/>
        <v>0</v>
      </c>
    </row>
    <row r="386" spans="1:74" ht="15" customHeight="1" x14ac:dyDescent="0.25">
      <c r="A386" s="141">
        <f>'AFORO-Boy.-Calle 43'!C400</f>
        <v>1045</v>
      </c>
      <c r="B386" s="142">
        <f>'AFORO-Boy.-Calle 43'!D400</f>
        <v>1100</v>
      </c>
      <c r="C386" s="89">
        <f>'AFORO-Boy.-Calle 43'!F400</f>
        <v>5</v>
      </c>
      <c r="D386" s="89">
        <f>'AFORO-Boy.-Calle 43'!P400</f>
        <v>0</v>
      </c>
      <c r="E386" s="144">
        <f t="shared" si="58"/>
        <v>0</v>
      </c>
      <c r="F386" s="144">
        <f t="shared" si="62"/>
        <v>0</v>
      </c>
      <c r="G386" s="145">
        <f t="shared" si="59"/>
        <v>1045</v>
      </c>
      <c r="H386" s="145">
        <f t="shared" si="60"/>
        <v>1145</v>
      </c>
      <c r="I386" s="146">
        <f t="shared" si="61"/>
        <v>6.0774999999999998E-6</v>
      </c>
      <c r="J386" s="147">
        <f t="shared" si="56"/>
        <v>0</v>
      </c>
      <c r="BV386" s="148">
        <f t="shared" si="57"/>
        <v>0</v>
      </c>
    </row>
    <row r="387" spans="1:74" ht="15" customHeight="1" x14ac:dyDescent="0.25">
      <c r="A387" s="141">
        <f>'AFORO-Boy.-Calle 43'!C401</f>
        <v>1100</v>
      </c>
      <c r="B387" s="142">
        <f>'AFORO-Boy.-Calle 43'!D401</f>
        <v>1115</v>
      </c>
      <c r="C387" s="89">
        <f>'AFORO-Boy.-Calle 43'!F401</f>
        <v>5</v>
      </c>
      <c r="D387" s="89">
        <f>'AFORO-Boy.-Calle 43'!P401</f>
        <v>0</v>
      </c>
      <c r="E387" s="144">
        <f t="shared" si="58"/>
        <v>0</v>
      </c>
      <c r="F387" s="144">
        <f t="shared" si="62"/>
        <v>0</v>
      </c>
      <c r="G387" s="145">
        <f t="shared" si="59"/>
        <v>1100</v>
      </c>
      <c r="H387" s="145">
        <f t="shared" si="60"/>
        <v>1200</v>
      </c>
      <c r="I387" s="146">
        <f t="shared" si="61"/>
        <v>6.0774999999999998E-6</v>
      </c>
      <c r="J387" s="147">
        <f t="shared" si="56"/>
        <v>0</v>
      </c>
      <c r="BV387" s="148">
        <f t="shared" si="57"/>
        <v>0</v>
      </c>
    </row>
    <row r="388" spans="1:74" ht="15" customHeight="1" x14ac:dyDescent="0.25">
      <c r="A388" s="141">
        <f>'AFORO-Boy.-Calle 43'!C402</f>
        <v>1115</v>
      </c>
      <c r="B388" s="142">
        <f>'AFORO-Boy.-Calle 43'!D402</f>
        <v>1130</v>
      </c>
      <c r="C388" s="89">
        <f>'AFORO-Boy.-Calle 43'!F402</f>
        <v>5</v>
      </c>
      <c r="D388" s="89">
        <f>'AFORO-Boy.-Calle 43'!P402</f>
        <v>0</v>
      </c>
      <c r="E388" s="144">
        <f t="shared" si="58"/>
        <v>0</v>
      </c>
      <c r="F388" s="144">
        <f t="shared" si="62"/>
        <v>0</v>
      </c>
      <c r="G388" s="145">
        <f t="shared" si="59"/>
        <v>1115</v>
      </c>
      <c r="H388" s="145">
        <f t="shared" si="60"/>
        <v>1215</v>
      </c>
      <c r="I388" s="146">
        <f t="shared" si="61"/>
        <v>6.0774999999999998E-6</v>
      </c>
      <c r="J388" s="147">
        <f t="shared" si="56"/>
        <v>0</v>
      </c>
      <c r="BV388" s="148">
        <f t="shared" si="57"/>
        <v>0</v>
      </c>
    </row>
    <row r="389" spans="1:74" ht="15" customHeight="1" x14ac:dyDescent="0.25">
      <c r="A389" s="141">
        <f>'AFORO-Boy.-Calle 43'!C403</f>
        <v>1130</v>
      </c>
      <c r="B389" s="142">
        <f>'AFORO-Boy.-Calle 43'!D403</f>
        <v>1145</v>
      </c>
      <c r="C389" s="89">
        <f>'AFORO-Boy.-Calle 43'!F403</f>
        <v>5</v>
      </c>
      <c r="D389" s="89">
        <f>'AFORO-Boy.-Calle 43'!P403</f>
        <v>0</v>
      </c>
      <c r="E389" s="144">
        <f t="shared" si="58"/>
        <v>0</v>
      </c>
      <c r="F389" s="144">
        <f t="shared" si="62"/>
        <v>0</v>
      </c>
      <c r="G389" s="145">
        <f t="shared" si="59"/>
        <v>1130</v>
      </c>
      <c r="H389" s="145">
        <f t="shared" si="60"/>
        <v>1230</v>
      </c>
      <c r="I389" s="146">
        <f t="shared" si="61"/>
        <v>6.0774999999999998E-6</v>
      </c>
      <c r="J389" s="147">
        <f t="shared" si="56"/>
        <v>0</v>
      </c>
      <c r="BV389" s="148">
        <f t="shared" si="57"/>
        <v>0</v>
      </c>
    </row>
    <row r="390" spans="1:74" ht="15" customHeight="1" x14ac:dyDescent="0.25">
      <c r="A390" s="141">
        <f>'AFORO-Boy.-Calle 43'!C404</f>
        <v>1145</v>
      </c>
      <c r="B390" s="142">
        <f>'AFORO-Boy.-Calle 43'!D404</f>
        <v>1200</v>
      </c>
      <c r="C390" s="89">
        <f>'AFORO-Boy.-Calle 43'!F404</f>
        <v>5</v>
      </c>
      <c r="D390" s="89">
        <f>'AFORO-Boy.-Calle 43'!P404</f>
        <v>0</v>
      </c>
      <c r="E390" s="144">
        <f t="shared" si="58"/>
        <v>0</v>
      </c>
      <c r="F390" s="144">
        <f t="shared" si="62"/>
        <v>0</v>
      </c>
      <c r="G390" s="145">
        <f t="shared" si="59"/>
        <v>1145</v>
      </c>
      <c r="H390" s="145">
        <f t="shared" si="60"/>
        <v>1245</v>
      </c>
      <c r="I390" s="146">
        <f t="shared" si="61"/>
        <v>6.0774999999999998E-6</v>
      </c>
      <c r="J390" s="147">
        <f t="shared" si="56"/>
        <v>0</v>
      </c>
      <c r="BV390" s="148">
        <f t="shared" si="57"/>
        <v>0</v>
      </c>
    </row>
    <row r="391" spans="1:74" ht="15" customHeight="1" x14ac:dyDescent="0.25">
      <c r="A391" s="141">
        <f>'AFORO-Boy.-Calle 43'!C405</f>
        <v>1200</v>
      </c>
      <c r="B391" s="142">
        <f>'AFORO-Boy.-Calle 43'!D405</f>
        <v>1215</v>
      </c>
      <c r="C391" s="89">
        <f>'AFORO-Boy.-Calle 43'!F405</f>
        <v>5</v>
      </c>
      <c r="D391" s="89">
        <f>'AFORO-Boy.-Calle 43'!P405</f>
        <v>0</v>
      </c>
      <c r="E391" s="144">
        <f t="shared" si="58"/>
        <v>0</v>
      </c>
      <c r="F391" s="144">
        <f t="shared" si="62"/>
        <v>0</v>
      </c>
      <c r="G391" s="145">
        <f t="shared" si="59"/>
        <v>1200</v>
      </c>
      <c r="H391" s="145">
        <f t="shared" si="60"/>
        <v>1300</v>
      </c>
      <c r="I391" s="146">
        <f t="shared" si="61"/>
        <v>6.0774999999999998E-6</v>
      </c>
      <c r="J391" s="147">
        <f t="shared" si="56"/>
        <v>0</v>
      </c>
      <c r="BV391" s="148">
        <f t="shared" si="57"/>
        <v>0</v>
      </c>
    </row>
    <row r="392" spans="1:74" ht="15" customHeight="1" x14ac:dyDescent="0.25">
      <c r="A392" s="141">
        <f>'AFORO-Boy.-Calle 43'!C406</f>
        <v>1215</v>
      </c>
      <c r="B392" s="142">
        <f>'AFORO-Boy.-Calle 43'!D406</f>
        <v>1230</v>
      </c>
      <c r="C392" s="89">
        <f>'AFORO-Boy.-Calle 43'!F406</f>
        <v>5</v>
      </c>
      <c r="D392" s="89">
        <f>'AFORO-Boy.-Calle 43'!P406</f>
        <v>0</v>
      </c>
      <c r="E392" s="144">
        <f t="shared" si="58"/>
        <v>0</v>
      </c>
      <c r="F392" s="144">
        <f t="shared" si="62"/>
        <v>0</v>
      </c>
      <c r="G392" s="145">
        <f t="shared" si="59"/>
        <v>1215</v>
      </c>
      <c r="H392" s="145">
        <f t="shared" si="60"/>
        <v>1315</v>
      </c>
      <c r="I392" s="146">
        <f t="shared" si="61"/>
        <v>6.0774999999999998E-6</v>
      </c>
      <c r="J392" s="147">
        <f t="shared" si="56"/>
        <v>0</v>
      </c>
      <c r="BV392" s="148">
        <f t="shared" si="57"/>
        <v>0</v>
      </c>
    </row>
    <row r="393" spans="1:74" ht="15" customHeight="1" x14ac:dyDescent="0.25">
      <c r="A393" s="141">
        <f>'AFORO-Boy.-Calle 43'!C407</f>
        <v>1230</v>
      </c>
      <c r="B393" s="142">
        <f>'AFORO-Boy.-Calle 43'!D407</f>
        <v>1245</v>
      </c>
      <c r="C393" s="89">
        <f>'AFORO-Boy.-Calle 43'!F407</f>
        <v>5</v>
      </c>
      <c r="D393" s="89">
        <f>'AFORO-Boy.-Calle 43'!P407</f>
        <v>0</v>
      </c>
      <c r="E393" s="144">
        <f t="shared" si="58"/>
        <v>0</v>
      </c>
      <c r="F393" s="144">
        <f t="shared" si="62"/>
        <v>0</v>
      </c>
      <c r="G393" s="145">
        <f t="shared" si="59"/>
        <v>1230</v>
      </c>
      <c r="H393" s="145">
        <f t="shared" si="60"/>
        <v>1330</v>
      </c>
      <c r="I393" s="146">
        <f t="shared" si="61"/>
        <v>6.0774999999999998E-6</v>
      </c>
      <c r="J393" s="147">
        <f t="shared" si="56"/>
        <v>0</v>
      </c>
      <c r="BV393" s="148">
        <f t="shared" si="57"/>
        <v>0</v>
      </c>
    </row>
    <row r="394" spans="1:74" ht="15" customHeight="1" x14ac:dyDescent="0.25">
      <c r="A394" s="141">
        <f>'AFORO-Boy.-Calle 43'!C408</f>
        <v>1245</v>
      </c>
      <c r="B394" s="142">
        <f>'AFORO-Boy.-Calle 43'!D408</f>
        <v>1300</v>
      </c>
      <c r="C394" s="89">
        <f>'AFORO-Boy.-Calle 43'!F408</f>
        <v>5</v>
      </c>
      <c r="D394" s="89">
        <f>'AFORO-Boy.-Calle 43'!P408</f>
        <v>0</v>
      </c>
      <c r="E394" s="144">
        <f t="shared" si="58"/>
        <v>0</v>
      </c>
      <c r="F394" s="144">
        <f t="shared" si="62"/>
        <v>0</v>
      </c>
      <c r="G394" s="145">
        <f t="shared" si="59"/>
        <v>1245</v>
      </c>
      <c r="H394" s="145">
        <f t="shared" si="60"/>
        <v>1345</v>
      </c>
      <c r="I394" s="146">
        <f t="shared" si="61"/>
        <v>6.0774999999999998E-6</v>
      </c>
      <c r="J394" s="147">
        <f t="shared" si="56"/>
        <v>0</v>
      </c>
      <c r="BV394" s="148">
        <f t="shared" si="57"/>
        <v>0</v>
      </c>
    </row>
    <row r="395" spans="1:74" ht="15" customHeight="1" x14ac:dyDescent="0.25">
      <c r="A395" s="141">
        <f>'AFORO-Boy.-Calle 43'!C409</f>
        <v>1300</v>
      </c>
      <c r="B395" s="142">
        <f>'AFORO-Boy.-Calle 43'!D409</f>
        <v>1315</v>
      </c>
      <c r="C395" s="89">
        <f>'AFORO-Boy.-Calle 43'!F409</f>
        <v>5</v>
      </c>
      <c r="D395" s="89">
        <f>'AFORO-Boy.-Calle 43'!P409</f>
        <v>0</v>
      </c>
      <c r="E395" s="144">
        <f t="shared" si="58"/>
        <v>0</v>
      </c>
      <c r="F395" s="144">
        <f t="shared" si="62"/>
        <v>0</v>
      </c>
      <c r="G395" s="145">
        <f t="shared" si="59"/>
        <v>1300</v>
      </c>
      <c r="H395" s="145">
        <f t="shared" si="60"/>
        <v>1400</v>
      </c>
      <c r="I395" s="146">
        <f t="shared" si="61"/>
        <v>6.0774999999999998E-6</v>
      </c>
      <c r="J395" s="147">
        <f t="shared" si="56"/>
        <v>0</v>
      </c>
      <c r="BV395" s="148">
        <f t="shared" si="57"/>
        <v>0</v>
      </c>
    </row>
    <row r="396" spans="1:74" ht="15" customHeight="1" x14ac:dyDescent="0.25">
      <c r="A396" s="141">
        <f>'AFORO-Boy.-Calle 43'!C410</f>
        <v>1315</v>
      </c>
      <c r="B396" s="142">
        <f>'AFORO-Boy.-Calle 43'!D410</f>
        <v>1330</v>
      </c>
      <c r="C396" s="89">
        <f>'AFORO-Boy.-Calle 43'!F410</f>
        <v>5</v>
      </c>
      <c r="D396" s="89">
        <f>'AFORO-Boy.-Calle 43'!P410</f>
        <v>0</v>
      </c>
      <c r="E396" s="144">
        <f t="shared" si="58"/>
        <v>0</v>
      </c>
      <c r="F396" s="144">
        <f t="shared" si="62"/>
        <v>0</v>
      </c>
      <c r="G396" s="145">
        <f t="shared" si="59"/>
        <v>1315</v>
      </c>
      <c r="H396" s="145">
        <f t="shared" si="60"/>
        <v>1415</v>
      </c>
      <c r="I396" s="146">
        <f t="shared" si="61"/>
        <v>6.0774999999999998E-6</v>
      </c>
      <c r="J396" s="147">
        <f t="shared" si="56"/>
        <v>0</v>
      </c>
      <c r="BV396" s="148">
        <f t="shared" si="57"/>
        <v>0</v>
      </c>
    </row>
    <row r="397" spans="1:74" ht="15" customHeight="1" x14ac:dyDescent="0.25">
      <c r="A397" s="141">
        <f>'AFORO-Boy.-Calle 43'!C411</f>
        <v>1330</v>
      </c>
      <c r="B397" s="142">
        <f>'AFORO-Boy.-Calle 43'!D411</f>
        <v>1345</v>
      </c>
      <c r="C397" s="89">
        <f>'AFORO-Boy.-Calle 43'!F411</f>
        <v>5</v>
      </c>
      <c r="D397" s="89">
        <f>'AFORO-Boy.-Calle 43'!P411</f>
        <v>0</v>
      </c>
      <c r="E397" s="144">
        <f t="shared" si="58"/>
        <v>0</v>
      </c>
      <c r="F397" s="144">
        <f t="shared" si="62"/>
        <v>0</v>
      </c>
      <c r="G397" s="145">
        <f t="shared" si="59"/>
        <v>1330</v>
      </c>
      <c r="H397" s="145">
        <f t="shared" si="60"/>
        <v>1430</v>
      </c>
      <c r="I397" s="146">
        <f t="shared" si="61"/>
        <v>6.0774999999999998E-6</v>
      </c>
      <c r="J397" s="147">
        <f t="shared" si="56"/>
        <v>0</v>
      </c>
      <c r="BV397" s="148">
        <f t="shared" si="57"/>
        <v>0</v>
      </c>
    </row>
    <row r="398" spans="1:74" ht="15" customHeight="1" x14ac:dyDescent="0.25">
      <c r="A398" s="141">
        <f>'AFORO-Boy.-Calle 43'!C412</f>
        <v>1345</v>
      </c>
      <c r="B398" s="142">
        <f>'AFORO-Boy.-Calle 43'!D412</f>
        <v>1400</v>
      </c>
      <c r="C398" s="89">
        <f>'AFORO-Boy.-Calle 43'!F412</f>
        <v>5</v>
      </c>
      <c r="D398" s="89">
        <f>'AFORO-Boy.-Calle 43'!P412</f>
        <v>0</v>
      </c>
      <c r="E398" s="144">
        <f t="shared" si="58"/>
        <v>0</v>
      </c>
      <c r="F398" s="144">
        <f t="shared" si="62"/>
        <v>0</v>
      </c>
      <c r="G398" s="145">
        <f t="shared" si="59"/>
        <v>1345</v>
      </c>
      <c r="H398" s="145">
        <f t="shared" si="60"/>
        <v>1445</v>
      </c>
      <c r="I398" s="146">
        <f t="shared" si="61"/>
        <v>6.0774999999999998E-6</v>
      </c>
      <c r="J398" s="147">
        <f t="shared" si="56"/>
        <v>0</v>
      </c>
      <c r="BV398" s="148">
        <f t="shared" si="57"/>
        <v>0</v>
      </c>
    </row>
    <row r="399" spans="1:74" ht="15" customHeight="1" x14ac:dyDescent="0.25">
      <c r="A399" s="141">
        <f>'AFORO-Boy.-Calle 43'!C413</f>
        <v>1400</v>
      </c>
      <c r="B399" s="142">
        <f>'AFORO-Boy.-Calle 43'!D413</f>
        <v>1415</v>
      </c>
      <c r="C399" s="89">
        <f>'AFORO-Boy.-Calle 43'!F413</f>
        <v>5</v>
      </c>
      <c r="D399" s="89">
        <f>'AFORO-Boy.-Calle 43'!P413</f>
        <v>0</v>
      </c>
      <c r="E399" s="144">
        <f t="shared" si="58"/>
        <v>0</v>
      </c>
      <c r="F399" s="144">
        <f t="shared" si="62"/>
        <v>0</v>
      </c>
      <c r="G399" s="145">
        <f t="shared" si="59"/>
        <v>1400</v>
      </c>
      <c r="H399" s="145">
        <f t="shared" si="60"/>
        <v>1500</v>
      </c>
      <c r="I399" s="146">
        <f t="shared" si="61"/>
        <v>6.0774999999999998E-6</v>
      </c>
      <c r="J399" s="147">
        <f t="shared" si="56"/>
        <v>0</v>
      </c>
      <c r="BV399" s="148">
        <f t="shared" si="57"/>
        <v>0</v>
      </c>
    </row>
    <row r="400" spans="1:74" ht="15" customHeight="1" x14ac:dyDescent="0.25">
      <c r="A400" s="141">
        <f>'AFORO-Boy.-Calle 43'!C414</f>
        <v>1415</v>
      </c>
      <c r="B400" s="142">
        <f>'AFORO-Boy.-Calle 43'!D414</f>
        <v>1430</v>
      </c>
      <c r="C400" s="89">
        <f>'AFORO-Boy.-Calle 43'!F414</f>
        <v>5</v>
      </c>
      <c r="D400" s="89">
        <f>'AFORO-Boy.-Calle 43'!P414</f>
        <v>0</v>
      </c>
      <c r="E400" s="144">
        <f t="shared" si="58"/>
        <v>0</v>
      </c>
      <c r="F400" s="144">
        <f t="shared" si="62"/>
        <v>0</v>
      </c>
      <c r="G400" s="145">
        <f t="shared" si="59"/>
        <v>1415</v>
      </c>
      <c r="H400" s="145">
        <f t="shared" si="60"/>
        <v>1515</v>
      </c>
      <c r="I400" s="146">
        <f t="shared" si="61"/>
        <v>6.0774999999999998E-6</v>
      </c>
      <c r="J400" s="147">
        <f t="shared" si="56"/>
        <v>0</v>
      </c>
      <c r="BV400" s="148">
        <f t="shared" si="57"/>
        <v>0</v>
      </c>
    </row>
    <row r="401" spans="1:74" ht="15" customHeight="1" x14ac:dyDescent="0.25">
      <c r="A401" s="141">
        <f>'AFORO-Boy.-Calle 43'!C415</f>
        <v>1430</v>
      </c>
      <c r="B401" s="142">
        <f>'AFORO-Boy.-Calle 43'!D415</f>
        <v>1445</v>
      </c>
      <c r="C401" s="89">
        <f>'AFORO-Boy.-Calle 43'!F415</f>
        <v>5</v>
      </c>
      <c r="D401" s="89">
        <f>'AFORO-Boy.-Calle 43'!P415</f>
        <v>0</v>
      </c>
      <c r="E401" s="144">
        <f t="shared" si="58"/>
        <v>0</v>
      </c>
      <c r="F401" s="144">
        <f t="shared" si="62"/>
        <v>0</v>
      </c>
      <c r="G401" s="145">
        <f t="shared" si="59"/>
        <v>1430</v>
      </c>
      <c r="H401" s="145">
        <f t="shared" si="60"/>
        <v>1530</v>
      </c>
      <c r="I401" s="146">
        <f t="shared" si="61"/>
        <v>6.0774999999999998E-6</v>
      </c>
      <c r="J401" s="147">
        <f t="shared" si="56"/>
        <v>0</v>
      </c>
      <c r="BV401" s="148">
        <f t="shared" si="57"/>
        <v>0</v>
      </c>
    </row>
    <row r="402" spans="1:74" ht="15" customHeight="1" x14ac:dyDescent="0.25">
      <c r="A402" s="141">
        <f>'AFORO-Boy.-Calle 43'!C416</f>
        <v>1445</v>
      </c>
      <c r="B402" s="142">
        <f>'AFORO-Boy.-Calle 43'!D416</f>
        <v>1500</v>
      </c>
      <c r="C402" s="89">
        <f>'AFORO-Boy.-Calle 43'!F416</f>
        <v>5</v>
      </c>
      <c r="D402" s="89">
        <f>'AFORO-Boy.-Calle 43'!P416</f>
        <v>0</v>
      </c>
      <c r="E402" s="144">
        <f t="shared" si="58"/>
        <v>0</v>
      </c>
      <c r="F402" s="144">
        <f t="shared" si="62"/>
        <v>0</v>
      </c>
      <c r="G402" s="145">
        <f t="shared" si="59"/>
        <v>1445</v>
      </c>
      <c r="H402" s="145">
        <f t="shared" si="60"/>
        <v>1545</v>
      </c>
      <c r="I402" s="146">
        <f t="shared" si="61"/>
        <v>6.0774999999999998E-6</v>
      </c>
      <c r="J402" s="147">
        <f t="shared" si="56"/>
        <v>0</v>
      </c>
      <c r="BV402" s="148">
        <f t="shared" si="57"/>
        <v>0</v>
      </c>
    </row>
    <row r="403" spans="1:74" ht="15" customHeight="1" x14ac:dyDescent="0.25">
      <c r="A403" s="141">
        <f>'AFORO-Boy.-Calle 43'!C417</f>
        <v>1500</v>
      </c>
      <c r="B403" s="142">
        <f>'AFORO-Boy.-Calle 43'!D417</f>
        <v>1515</v>
      </c>
      <c r="C403" s="89">
        <f>'AFORO-Boy.-Calle 43'!F417</f>
        <v>5</v>
      </c>
      <c r="D403" s="89">
        <f>'AFORO-Boy.-Calle 43'!P417</f>
        <v>0</v>
      </c>
      <c r="E403" s="144">
        <f t="shared" si="58"/>
        <v>0</v>
      </c>
      <c r="F403" s="144">
        <f t="shared" si="62"/>
        <v>0</v>
      </c>
      <c r="G403" s="145">
        <f t="shared" si="59"/>
        <v>1500</v>
      </c>
      <c r="H403" s="145">
        <f t="shared" si="60"/>
        <v>1600</v>
      </c>
      <c r="I403" s="146">
        <f t="shared" si="61"/>
        <v>6.0774999999999998E-6</v>
      </c>
      <c r="J403" s="147">
        <f t="shared" si="56"/>
        <v>0</v>
      </c>
      <c r="BV403" s="148">
        <f t="shared" si="57"/>
        <v>0</v>
      </c>
    </row>
    <row r="404" spans="1:74" ht="15" customHeight="1" x14ac:dyDescent="0.25">
      <c r="A404" s="141">
        <f>'AFORO-Boy.-Calle 43'!C418</f>
        <v>1515</v>
      </c>
      <c r="B404" s="142">
        <f>'AFORO-Boy.-Calle 43'!D418</f>
        <v>1530</v>
      </c>
      <c r="C404" s="89">
        <f>'AFORO-Boy.-Calle 43'!F418</f>
        <v>5</v>
      </c>
      <c r="D404" s="89">
        <f>'AFORO-Boy.-Calle 43'!P418</f>
        <v>0</v>
      </c>
      <c r="E404" s="144">
        <f t="shared" si="58"/>
        <v>0</v>
      </c>
      <c r="F404" s="144">
        <f t="shared" si="62"/>
        <v>0</v>
      </c>
      <c r="G404" s="145">
        <f t="shared" si="59"/>
        <v>1515</v>
      </c>
      <c r="H404" s="145">
        <f t="shared" si="60"/>
        <v>1615</v>
      </c>
      <c r="I404" s="146">
        <f t="shared" si="61"/>
        <v>6.0774999999999998E-6</v>
      </c>
      <c r="J404" s="147">
        <f t="shared" si="56"/>
        <v>0</v>
      </c>
      <c r="BV404" s="148">
        <f t="shared" si="57"/>
        <v>0</v>
      </c>
    </row>
    <row r="405" spans="1:74" ht="15" customHeight="1" x14ac:dyDescent="0.25">
      <c r="A405" s="141">
        <f>'AFORO-Boy.-Calle 43'!C419</f>
        <v>1530</v>
      </c>
      <c r="B405" s="142">
        <f>'AFORO-Boy.-Calle 43'!D419</f>
        <v>1545</v>
      </c>
      <c r="C405" s="89">
        <f>'AFORO-Boy.-Calle 43'!F419</f>
        <v>5</v>
      </c>
      <c r="D405" s="89">
        <f>'AFORO-Boy.-Calle 43'!P419</f>
        <v>0</v>
      </c>
      <c r="E405" s="144">
        <f t="shared" si="58"/>
        <v>0</v>
      </c>
      <c r="F405" s="144">
        <f t="shared" si="62"/>
        <v>0</v>
      </c>
      <c r="G405" s="145">
        <f t="shared" si="59"/>
        <v>1530</v>
      </c>
      <c r="H405" s="145">
        <f t="shared" si="60"/>
        <v>1630</v>
      </c>
      <c r="I405" s="146">
        <f t="shared" si="61"/>
        <v>6.0774999999999998E-6</v>
      </c>
      <c r="J405" s="147">
        <f t="shared" si="56"/>
        <v>0</v>
      </c>
      <c r="BV405" s="148">
        <f t="shared" si="57"/>
        <v>0</v>
      </c>
    </row>
    <row r="406" spans="1:74" ht="15" customHeight="1" x14ac:dyDescent="0.25">
      <c r="A406" s="141">
        <f>'AFORO-Boy.-Calle 43'!C420</f>
        <v>1545</v>
      </c>
      <c r="B406" s="142">
        <f>'AFORO-Boy.-Calle 43'!D420</f>
        <v>1600</v>
      </c>
      <c r="C406" s="89">
        <f>'AFORO-Boy.-Calle 43'!F420</f>
        <v>5</v>
      </c>
      <c r="D406" s="89">
        <f>'AFORO-Boy.-Calle 43'!P420</f>
        <v>0</v>
      </c>
      <c r="E406" s="144">
        <f t="shared" si="58"/>
        <v>0</v>
      </c>
      <c r="F406" s="144">
        <f t="shared" si="62"/>
        <v>0</v>
      </c>
      <c r="G406" s="145">
        <f t="shared" si="59"/>
        <v>1545</v>
      </c>
      <c r="H406" s="145">
        <f t="shared" si="60"/>
        <v>1645</v>
      </c>
      <c r="I406" s="146">
        <f t="shared" si="61"/>
        <v>6.0774999999999998E-6</v>
      </c>
      <c r="J406" s="147">
        <f t="shared" si="56"/>
        <v>0</v>
      </c>
      <c r="BV406" s="148">
        <f t="shared" si="57"/>
        <v>0</v>
      </c>
    </row>
    <row r="407" spans="1:74" ht="15" customHeight="1" x14ac:dyDescent="0.25">
      <c r="A407" s="141">
        <f>'AFORO-Boy.-Calle 43'!C421</f>
        <v>1600</v>
      </c>
      <c r="B407" s="142">
        <f>'AFORO-Boy.-Calle 43'!D421</f>
        <v>1615</v>
      </c>
      <c r="C407" s="89">
        <f>'AFORO-Boy.-Calle 43'!F421</f>
        <v>5</v>
      </c>
      <c r="D407" s="89">
        <f>'AFORO-Boy.-Calle 43'!P421</f>
        <v>0</v>
      </c>
      <c r="E407" s="144">
        <f t="shared" si="58"/>
        <v>0</v>
      </c>
      <c r="F407" s="144">
        <f t="shared" si="62"/>
        <v>0</v>
      </c>
      <c r="G407" s="145">
        <f t="shared" si="59"/>
        <v>1600</v>
      </c>
      <c r="H407" s="145">
        <f t="shared" si="60"/>
        <v>1700</v>
      </c>
      <c r="I407" s="146">
        <f t="shared" si="61"/>
        <v>6.0774999999999998E-6</v>
      </c>
      <c r="J407" s="147">
        <f t="shared" si="56"/>
        <v>0</v>
      </c>
      <c r="BV407" s="148">
        <f t="shared" si="57"/>
        <v>0</v>
      </c>
    </row>
    <row r="408" spans="1:74" ht="15" customHeight="1" x14ac:dyDescent="0.25">
      <c r="A408" s="141">
        <f>'AFORO-Boy.-Calle 43'!C422</f>
        <v>1615</v>
      </c>
      <c r="B408" s="142">
        <f>'AFORO-Boy.-Calle 43'!D422</f>
        <v>1630</v>
      </c>
      <c r="C408" s="89">
        <f>'AFORO-Boy.-Calle 43'!F422</f>
        <v>5</v>
      </c>
      <c r="D408" s="89">
        <f>'AFORO-Boy.-Calle 43'!P422</f>
        <v>0</v>
      </c>
      <c r="E408" s="144">
        <f t="shared" si="58"/>
        <v>0</v>
      </c>
      <c r="F408" s="144">
        <f t="shared" si="62"/>
        <v>0</v>
      </c>
      <c r="G408" s="145">
        <f t="shared" si="59"/>
        <v>1615</v>
      </c>
      <c r="H408" s="145">
        <f t="shared" si="60"/>
        <v>1715</v>
      </c>
      <c r="I408" s="146">
        <f t="shared" si="61"/>
        <v>6.0774999999999998E-6</v>
      </c>
      <c r="J408" s="147">
        <f t="shared" si="56"/>
        <v>0</v>
      </c>
      <c r="BV408" s="148">
        <f t="shared" si="57"/>
        <v>0</v>
      </c>
    </row>
    <row r="409" spans="1:74" ht="15" customHeight="1" x14ac:dyDescent="0.25">
      <c r="A409" s="141">
        <f>'AFORO-Boy.-Calle 43'!C423</f>
        <v>1630</v>
      </c>
      <c r="B409" s="142">
        <f>'AFORO-Boy.-Calle 43'!D423</f>
        <v>1645</v>
      </c>
      <c r="C409" s="89">
        <f>'AFORO-Boy.-Calle 43'!F423</f>
        <v>5</v>
      </c>
      <c r="D409" s="89">
        <f>'AFORO-Boy.-Calle 43'!P423</f>
        <v>0</v>
      </c>
      <c r="E409" s="144">
        <f t="shared" si="58"/>
        <v>0</v>
      </c>
      <c r="F409" s="144">
        <f t="shared" si="62"/>
        <v>0</v>
      </c>
      <c r="G409" s="145">
        <f t="shared" si="59"/>
        <v>1630</v>
      </c>
      <c r="H409" s="145">
        <f t="shared" si="60"/>
        <v>1730</v>
      </c>
      <c r="I409" s="146">
        <f t="shared" si="61"/>
        <v>6.0774999999999998E-6</v>
      </c>
      <c r="J409" s="147">
        <f t="shared" si="56"/>
        <v>0</v>
      </c>
      <c r="BV409" s="148">
        <f t="shared" si="57"/>
        <v>0</v>
      </c>
    </row>
    <row r="410" spans="1:74" ht="15" customHeight="1" x14ac:dyDescent="0.25">
      <c r="A410" s="141">
        <f>'AFORO-Boy.-Calle 43'!C424</f>
        <v>1645</v>
      </c>
      <c r="B410" s="142">
        <f>'AFORO-Boy.-Calle 43'!D424</f>
        <v>1700</v>
      </c>
      <c r="C410" s="89">
        <f>'AFORO-Boy.-Calle 43'!F424</f>
        <v>5</v>
      </c>
      <c r="D410" s="89">
        <f>'AFORO-Boy.-Calle 43'!P424</f>
        <v>0</v>
      </c>
      <c r="E410" s="144">
        <f t="shared" si="58"/>
        <v>0</v>
      </c>
      <c r="F410" s="144">
        <f t="shared" si="62"/>
        <v>0</v>
      </c>
      <c r="G410" s="145">
        <f t="shared" si="59"/>
        <v>1645</v>
      </c>
      <c r="H410" s="145">
        <f t="shared" si="60"/>
        <v>1745</v>
      </c>
      <c r="I410" s="146">
        <f t="shared" si="61"/>
        <v>6.0774999999999998E-6</v>
      </c>
      <c r="J410" s="147">
        <f t="shared" si="56"/>
        <v>0</v>
      </c>
      <c r="BV410" s="148">
        <f t="shared" si="57"/>
        <v>0</v>
      </c>
    </row>
    <row r="411" spans="1:74" ht="15" customHeight="1" x14ac:dyDescent="0.25">
      <c r="A411" s="141">
        <f>'AFORO-Boy.-Calle 43'!C425</f>
        <v>1700</v>
      </c>
      <c r="B411" s="142">
        <f>'AFORO-Boy.-Calle 43'!D425</f>
        <v>1715</v>
      </c>
      <c r="C411" s="89">
        <f>'AFORO-Boy.-Calle 43'!F425</f>
        <v>5</v>
      </c>
      <c r="D411" s="89">
        <f>'AFORO-Boy.-Calle 43'!P425</f>
        <v>0</v>
      </c>
      <c r="E411" s="144">
        <f t="shared" si="58"/>
        <v>0</v>
      </c>
      <c r="F411" s="144">
        <f t="shared" si="62"/>
        <v>0</v>
      </c>
      <c r="G411" s="145">
        <f t="shared" si="59"/>
        <v>1700</v>
      </c>
      <c r="H411" s="145">
        <f t="shared" si="60"/>
        <v>1800</v>
      </c>
      <c r="I411" s="146">
        <f t="shared" si="61"/>
        <v>6.0774999999999998E-6</v>
      </c>
      <c r="J411" s="147">
        <f t="shared" si="56"/>
        <v>0</v>
      </c>
      <c r="BV411" s="148">
        <f t="shared" si="57"/>
        <v>0</v>
      </c>
    </row>
    <row r="412" spans="1:74" ht="15" customHeight="1" x14ac:dyDescent="0.25">
      <c r="A412" s="141">
        <f>'AFORO-Boy.-Calle 43'!C426</f>
        <v>1715</v>
      </c>
      <c r="B412" s="142">
        <f>'AFORO-Boy.-Calle 43'!D426</f>
        <v>1730</v>
      </c>
      <c r="C412" s="89">
        <f>'AFORO-Boy.-Calle 43'!F426</f>
        <v>5</v>
      </c>
      <c r="D412" s="89">
        <f>'AFORO-Boy.-Calle 43'!P426</f>
        <v>0</v>
      </c>
      <c r="E412" s="144">
        <f t="shared" si="58"/>
        <v>0</v>
      </c>
      <c r="F412" s="144">
        <f t="shared" si="62"/>
        <v>0</v>
      </c>
      <c r="G412" s="145">
        <f t="shared" si="59"/>
        <v>1715</v>
      </c>
      <c r="H412" s="145">
        <f t="shared" si="60"/>
        <v>1815</v>
      </c>
      <c r="I412" s="146">
        <f t="shared" si="61"/>
        <v>6.0774999999999998E-6</v>
      </c>
      <c r="J412" s="147">
        <f t="shared" si="56"/>
        <v>0</v>
      </c>
      <c r="BV412" s="148">
        <f t="shared" si="57"/>
        <v>0</v>
      </c>
    </row>
    <row r="413" spans="1:74" ht="15" customHeight="1" x14ac:dyDescent="0.25">
      <c r="A413" s="141">
        <f>'AFORO-Boy.-Calle 43'!C427</f>
        <v>1730</v>
      </c>
      <c r="B413" s="142">
        <f>'AFORO-Boy.-Calle 43'!D427</f>
        <v>1745</v>
      </c>
      <c r="C413" s="89">
        <f>'AFORO-Boy.-Calle 43'!F427</f>
        <v>5</v>
      </c>
      <c r="D413" s="89">
        <f>'AFORO-Boy.-Calle 43'!P427</f>
        <v>0</v>
      </c>
      <c r="E413" s="144">
        <f t="shared" si="58"/>
        <v>0</v>
      </c>
      <c r="F413" s="144">
        <f t="shared" si="62"/>
        <v>0</v>
      </c>
      <c r="G413" s="145">
        <f t="shared" si="59"/>
        <v>1730</v>
      </c>
      <c r="H413" s="145">
        <f t="shared" si="60"/>
        <v>1830</v>
      </c>
      <c r="I413" s="146">
        <f t="shared" si="61"/>
        <v>6.0774999999999998E-6</v>
      </c>
      <c r="J413" s="147">
        <f t="shared" si="56"/>
        <v>0</v>
      </c>
      <c r="BV413" s="148">
        <f t="shared" si="57"/>
        <v>0</v>
      </c>
    </row>
    <row r="414" spans="1:74" ht="15" customHeight="1" x14ac:dyDescent="0.25">
      <c r="A414" s="141">
        <f>'AFORO-Boy.-Calle 43'!C428</f>
        <v>1745</v>
      </c>
      <c r="B414" s="142">
        <f>'AFORO-Boy.-Calle 43'!D428</f>
        <v>1800</v>
      </c>
      <c r="C414" s="89">
        <f>'AFORO-Boy.-Calle 43'!F428</f>
        <v>5</v>
      </c>
      <c r="D414" s="89">
        <f>'AFORO-Boy.-Calle 43'!P428</f>
        <v>0</v>
      </c>
      <c r="E414" s="144">
        <f t="shared" si="58"/>
        <v>0</v>
      </c>
      <c r="F414" s="144">
        <f t="shared" si="62"/>
        <v>0</v>
      </c>
      <c r="G414" s="145">
        <f t="shared" si="59"/>
        <v>1745</v>
      </c>
      <c r="H414" s="145">
        <f t="shared" si="60"/>
        <v>1845</v>
      </c>
      <c r="I414" s="146">
        <f t="shared" si="61"/>
        <v>6.0774999999999998E-6</v>
      </c>
      <c r="J414" s="147">
        <f t="shared" si="56"/>
        <v>0</v>
      </c>
      <c r="BV414" s="148">
        <f t="shared" si="57"/>
        <v>0</v>
      </c>
    </row>
    <row r="415" spans="1:74" ht="15" customHeight="1" x14ac:dyDescent="0.25">
      <c r="A415" s="141">
        <f>'AFORO-Boy.-Calle 43'!C429</f>
        <v>1800</v>
      </c>
      <c r="B415" s="142">
        <f>'AFORO-Boy.-Calle 43'!D429</f>
        <v>1815</v>
      </c>
      <c r="C415" s="89">
        <f>'AFORO-Boy.-Calle 43'!F429</f>
        <v>5</v>
      </c>
      <c r="D415" s="89">
        <f>'AFORO-Boy.-Calle 43'!P429</f>
        <v>0</v>
      </c>
      <c r="E415" s="144">
        <f t="shared" si="58"/>
        <v>0</v>
      </c>
      <c r="F415" s="144">
        <f t="shared" si="62"/>
        <v>0</v>
      </c>
      <c r="G415" s="145">
        <f t="shared" si="59"/>
        <v>1800</v>
      </c>
      <c r="H415" s="145">
        <f t="shared" si="60"/>
        <v>1900</v>
      </c>
      <c r="I415" s="146">
        <f t="shared" si="61"/>
        <v>6.0774999999999998E-6</v>
      </c>
      <c r="J415" s="147">
        <f t="shared" si="56"/>
        <v>0</v>
      </c>
      <c r="BV415" s="148">
        <f t="shared" si="57"/>
        <v>0</v>
      </c>
    </row>
    <row r="416" spans="1:74" ht="15" customHeight="1" x14ac:dyDescent="0.25">
      <c r="A416" s="141">
        <f>'AFORO-Boy.-Calle 43'!C430</f>
        <v>1815</v>
      </c>
      <c r="B416" s="142">
        <f>'AFORO-Boy.-Calle 43'!D430</f>
        <v>1830</v>
      </c>
      <c r="C416" s="89">
        <f>'AFORO-Boy.-Calle 43'!F430</f>
        <v>5</v>
      </c>
      <c r="D416" s="89">
        <f>'AFORO-Boy.-Calle 43'!P430</f>
        <v>0</v>
      </c>
      <c r="E416" s="144">
        <f t="shared" si="58"/>
        <v>0</v>
      </c>
      <c r="F416" s="144">
        <f t="shared" si="62"/>
        <v>0</v>
      </c>
      <c r="G416" s="145">
        <f t="shared" si="59"/>
        <v>1815</v>
      </c>
      <c r="H416" s="145">
        <f t="shared" si="60"/>
        <v>1915</v>
      </c>
      <c r="I416" s="146">
        <f t="shared" si="61"/>
        <v>6.0774999999999998E-6</v>
      </c>
      <c r="J416" s="147">
        <f t="shared" si="56"/>
        <v>0</v>
      </c>
      <c r="BV416" s="148">
        <f t="shared" si="57"/>
        <v>0</v>
      </c>
    </row>
    <row r="417" spans="1:74" ht="15" customHeight="1" x14ac:dyDescent="0.25">
      <c r="A417" s="141">
        <f>'AFORO-Boy.-Calle 43'!C431</f>
        <v>1830</v>
      </c>
      <c r="B417" s="142">
        <f>'AFORO-Boy.-Calle 43'!D431</f>
        <v>1845</v>
      </c>
      <c r="C417" s="89">
        <f>'AFORO-Boy.-Calle 43'!F431</f>
        <v>5</v>
      </c>
      <c r="D417" s="89">
        <f>'AFORO-Boy.-Calle 43'!P431</f>
        <v>0</v>
      </c>
      <c r="E417" s="144">
        <f t="shared" si="58"/>
        <v>0</v>
      </c>
      <c r="F417" s="144">
        <f t="shared" si="62"/>
        <v>0</v>
      </c>
      <c r="G417" s="145">
        <f t="shared" si="59"/>
        <v>1830</v>
      </c>
      <c r="H417" s="145">
        <f t="shared" si="60"/>
        <v>1930</v>
      </c>
      <c r="I417" s="146">
        <f t="shared" si="61"/>
        <v>6.0774999999999998E-6</v>
      </c>
      <c r="J417" s="147">
        <f t="shared" si="56"/>
        <v>0</v>
      </c>
      <c r="BV417" s="148">
        <f t="shared" si="57"/>
        <v>0</v>
      </c>
    </row>
    <row r="418" spans="1:74" ht="15" customHeight="1" x14ac:dyDescent="0.25">
      <c r="A418" s="141">
        <f>'AFORO-Boy.-Calle 43'!C432</f>
        <v>1845</v>
      </c>
      <c r="B418" s="142">
        <f>'AFORO-Boy.-Calle 43'!D432</f>
        <v>1900</v>
      </c>
      <c r="C418" s="89">
        <f>'AFORO-Boy.-Calle 43'!F432</f>
        <v>5</v>
      </c>
      <c r="D418" s="89">
        <f>'AFORO-Boy.-Calle 43'!P432</f>
        <v>0</v>
      </c>
      <c r="E418" s="144">
        <f t="shared" si="58"/>
        <v>0</v>
      </c>
      <c r="F418" s="144">
        <f t="shared" si="62"/>
        <v>0</v>
      </c>
      <c r="G418" s="145">
        <f t="shared" si="59"/>
        <v>1845</v>
      </c>
      <c r="H418" s="145">
        <f t="shared" si="60"/>
        <v>1945</v>
      </c>
      <c r="I418" s="146">
        <f t="shared" si="61"/>
        <v>6.0774999999999998E-6</v>
      </c>
      <c r="J418" s="147">
        <f t="shared" si="56"/>
        <v>0</v>
      </c>
      <c r="BV418" s="148">
        <f t="shared" si="57"/>
        <v>0</v>
      </c>
    </row>
    <row r="419" spans="1:74" ht="15" customHeight="1" x14ac:dyDescent="0.25">
      <c r="A419" s="141">
        <f>'AFORO-Boy.-Calle 43'!C433</f>
        <v>1900</v>
      </c>
      <c r="B419" s="142">
        <f>'AFORO-Boy.-Calle 43'!D433</f>
        <v>1915</v>
      </c>
      <c r="C419" s="89">
        <f>'AFORO-Boy.-Calle 43'!F433</f>
        <v>5</v>
      </c>
      <c r="D419" s="89">
        <f>'AFORO-Boy.-Calle 43'!P433</f>
        <v>0</v>
      </c>
      <c r="E419" s="144">
        <f t="shared" si="58"/>
        <v>0</v>
      </c>
      <c r="F419" s="144">
        <f t="shared" si="62"/>
        <v>0</v>
      </c>
      <c r="G419" s="145">
        <f t="shared" si="59"/>
        <v>1900</v>
      </c>
      <c r="H419" s="145">
        <f t="shared" si="60"/>
        <v>2000</v>
      </c>
      <c r="I419" s="146">
        <f t="shared" si="61"/>
        <v>6.0774999999999998E-6</v>
      </c>
      <c r="J419" s="147">
        <f t="shared" si="56"/>
        <v>0</v>
      </c>
      <c r="BV419" s="148">
        <f t="shared" si="57"/>
        <v>0</v>
      </c>
    </row>
    <row r="420" spans="1:74" ht="15" customHeight="1" x14ac:dyDescent="0.25">
      <c r="A420" s="141">
        <f>'AFORO-Boy.-Calle 43'!C434</f>
        <v>1915</v>
      </c>
      <c r="B420" s="142">
        <f>'AFORO-Boy.-Calle 43'!D434</f>
        <v>1930</v>
      </c>
      <c r="C420" s="89">
        <f>'AFORO-Boy.-Calle 43'!F434</f>
        <v>5</v>
      </c>
      <c r="D420" s="89">
        <f>'AFORO-Boy.-Calle 43'!P434</f>
        <v>0</v>
      </c>
      <c r="E420" s="282"/>
      <c r="F420" s="283"/>
      <c r="G420" s="283"/>
      <c r="H420" s="283"/>
      <c r="I420" s="283"/>
      <c r="J420" s="284"/>
      <c r="BV420" s="266"/>
    </row>
    <row r="421" spans="1:74" ht="15" customHeight="1" x14ac:dyDescent="0.25">
      <c r="A421" s="141">
        <f>'AFORO-Boy.-Calle 43'!C435</f>
        <v>1930</v>
      </c>
      <c r="B421" s="142">
        <f>'AFORO-Boy.-Calle 43'!D435</f>
        <v>1945</v>
      </c>
      <c r="C421" s="89">
        <f>'AFORO-Boy.-Calle 43'!F435</f>
        <v>5</v>
      </c>
      <c r="D421" s="89">
        <f>'AFORO-Boy.-Calle 43'!P435</f>
        <v>0</v>
      </c>
      <c r="E421" s="285"/>
      <c r="F421" s="286"/>
      <c r="G421" s="286"/>
      <c r="H421" s="286"/>
      <c r="I421" s="286"/>
      <c r="J421" s="287"/>
      <c r="BV421" s="266"/>
    </row>
    <row r="422" spans="1:74" ht="15" customHeight="1" x14ac:dyDescent="0.25">
      <c r="A422" s="141">
        <f>'AFORO-Boy.-Calle 43'!C436</f>
        <v>1945</v>
      </c>
      <c r="B422" s="142">
        <f>'AFORO-Boy.-Calle 43'!D436</f>
        <v>2000</v>
      </c>
      <c r="C422" s="89">
        <f>'AFORO-Boy.-Calle 43'!F436</f>
        <v>5</v>
      </c>
      <c r="D422" s="89">
        <f>'AFORO-Boy.-Calle 43'!P436</f>
        <v>0</v>
      </c>
      <c r="E422" s="288"/>
      <c r="F422" s="289"/>
      <c r="G422" s="289"/>
      <c r="H422" s="289"/>
      <c r="I422" s="289"/>
      <c r="J422" s="290"/>
      <c r="BV422" s="266"/>
    </row>
    <row r="423" spans="1:74" ht="15" customHeight="1" x14ac:dyDescent="0.25">
      <c r="A423" s="52">
        <f>'AFORO-Boy.-Calle 43'!C437</f>
        <v>500</v>
      </c>
      <c r="B423" s="53">
        <f>'AFORO-Boy.-Calle 43'!D437</f>
        <v>515</v>
      </c>
      <c r="C423" s="134">
        <f>'AFORO-Boy.-Calle 43'!F437</f>
        <v>6</v>
      </c>
      <c r="D423" s="54">
        <f>'AFORO-Boy.-Calle 43'!P437</f>
        <v>0</v>
      </c>
      <c r="E423" s="55">
        <f>SUM(D423:D426)</f>
        <v>0</v>
      </c>
      <c r="F423" s="55">
        <f t="shared" si="62"/>
        <v>0</v>
      </c>
      <c r="G423" s="56">
        <f t="shared" si="59"/>
        <v>500</v>
      </c>
      <c r="H423" s="56">
        <f t="shared" si="60"/>
        <v>600</v>
      </c>
      <c r="I423" s="57">
        <f t="shared" si="61"/>
        <v>6.0774999999999998E-6</v>
      </c>
      <c r="J423" s="58">
        <f>MAX($E$423:$E$479)/4</f>
        <v>0</v>
      </c>
      <c r="BV423" s="139">
        <f>MAX($E$423:$E$479)/4</f>
        <v>0</v>
      </c>
    </row>
    <row r="424" spans="1:74" ht="15" customHeight="1" x14ac:dyDescent="0.25">
      <c r="A424" s="52">
        <f>'AFORO-Boy.-Calle 43'!C438</f>
        <v>515</v>
      </c>
      <c r="B424" s="53">
        <f>'AFORO-Boy.-Calle 43'!D438</f>
        <v>530</v>
      </c>
      <c r="C424" s="54">
        <f>'AFORO-Boy.-Calle 43'!F438</f>
        <v>6</v>
      </c>
      <c r="D424" s="54">
        <f>'AFORO-Boy.-Calle 43'!P438</f>
        <v>0</v>
      </c>
      <c r="E424" s="55">
        <f t="shared" si="58"/>
        <v>0</v>
      </c>
      <c r="F424" s="55">
        <f t="shared" si="62"/>
        <v>0</v>
      </c>
      <c r="G424" s="56">
        <f t="shared" si="59"/>
        <v>515</v>
      </c>
      <c r="H424" s="56">
        <f t="shared" si="60"/>
        <v>615</v>
      </c>
      <c r="I424" s="57">
        <f t="shared" si="61"/>
        <v>6.0774999999999998E-6</v>
      </c>
      <c r="J424" s="58">
        <f t="shared" ref="J424:J479" si="63">MAX($E$423:$E$479)/4</f>
        <v>0</v>
      </c>
      <c r="BV424" s="139">
        <f t="shared" ref="BV424:BV479" si="64">MAX($E$423:$E$479)/4</f>
        <v>0</v>
      </c>
    </row>
    <row r="425" spans="1:74" ht="15" customHeight="1" x14ac:dyDescent="0.25">
      <c r="A425" s="52">
        <f>'AFORO-Boy.-Calle 43'!C439</f>
        <v>530</v>
      </c>
      <c r="B425" s="53">
        <f>'AFORO-Boy.-Calle 43'!D439</f>
        <v>545</v>
      </c>
      <c r="C425" s="54">
        <f>'AFORO-Boy.-Calle 43'!F439</f>
        <v>6</v>
      </c>
      <c r="D425" s="54">
        <f>'AFORO-Boy.-Calle 43'!P439</f>
        <v>0</v>
      </c>
      <c r="E425" s="55">
        <f t="shared" si="58"/>
        <v>0</v>
      </c>
      <c r="F425" s="55">
        <f t="shared" si="62"/>
        <v>0</v>
      </c>
      <c r="G425" s="56">
        <f t="shared" si="59"/>
        <v>530</v>
      </c>
      <c r="H425" s="56">
        <f t="shared" si="60"/>
        <v>630</v>
      </c>
      <c r="I425" s="57">
        <f t="shared" si="61"/>
        <v>6.0774999999999998E-6</v>
      </c>
      <c r="J425" s="58">
        <f t="shared" si="63"/>
        <v>0</v>
      </c>
      <c r="BV425" s="139">
        <f t="shared" si="64"/>
        <v>0</v>
      </c>
    </row>
    <row r="426" spans="1:74" ht="15" customHeight="1" x14ac:dyDescent="0.25">
      <c r="A426" s="52">
        <f>'AFORO-Boy.-Calle 43'!C440</f>
        <v>545</v>
      </c>
      <c r="B426" s="53">
        <f>'AFORO-Boy.-Calle 43'!D440</f>
        <v>600</v>
      </c>
      <c r="C426" s="54">
        <f>'AFORO-Boy.-Calle 43'!F440</f>
        <v>6</v>
      </c>
      <c r="D426" s="54">
        <f>'AFORO-Boy.-Calle 43'!P440</f>
        <v>0</v>
      </c>
      <c r="E426" s="55">
        <f t="shared" si="58"/>
        <v>0</v>
      </c>
      <c r="F426" s="55">
        <f t="shared" si="62"/>
        <v>0</v>
      </c>
      <c r="G426" s="56">
        <f t="shared" si="59"/>
        <v>545</v>
      </c>
      <c r="H426" s="56">
        <f t="shared" si="60"/>
        <v>645</v>
      </c>
      <c r="I426" s="57">
        <f t="shared" si="61"/>
        <v>6.0774999999999998E-6</v>
      </c>
      <c r="J426" s="58">
        <f t="shared" si="63"/>
        <v>0</v>
      </c>
      <c r="BV426" s="139">
        <f t="shared" si="64"/>
        <v>0</v>
      </c>
    </row>
    <row r="427" spans="1:74" ht="15" customHeight="1" x14ac:dyDescent="0.25">
      <c r="A427" s="52">
        <f>'AFORO-Boy.-Calle 43'!C441</f>
        <v>600</v>
      </c>
      <c r="B427" s="53">
        <f>'AFORO-Boy.-Calle 43'!D441</f>
        <v>615</v>
      </c>
      <c r="C427" s="54">
        <f>'AFORO-Boy.-Calle 43'!F441</f>
        <v>6</v>
      </c>
      <c r="D427" s="54">
        <f>'AFORO-Boy.-Calle 43'!P441</f>
        <v>0</v>
      </c>
      <c r="E427" s="55">
        <f t="shared" si="58"/>
        <v>0</v>
      </c>
      <c r="F427" s="55">
        <f t="shared" si="62"/>
        <v>0</v>
      </c>
      <c r="G427" s="56">
        <f t="shared" si="59"/>
        <v>600</v>
      </c>
      <c r="H427" s="56">
        <f t="shared" si="60"/>
        <v>700</v>
      </c>
      <c r="I427" s="57">
        <f t="shared" si="61"/>
        <v>6.0774999999999998E-6</v>
      </c>
      <c r="J427" s="58">
        <f t="shared" si="63"/>
        <v>0</v>
      </c>
      <c r="BV427" s="139">
        <f t="shared" si="64"/>
        <v>0</v>
      </c>
    </row>
    <row r="428" spans="1:74" ht="15" customHeight="1" x14ac:dyDescent="0.25">
      <c r="A428" s="52">
        <f>'AFORO-Boy.-Calle 43'!C442</f>
        <v>615</v>
      </c>
      <c r="B428" s="53">
        <f>'AFORO-Boy.-Calle 43'!D442</f>
        <v>630</v>
      </c>
      <c r="C428" s="54">
        <f>'AFORO-Boy.-Calle 43'!F442</f>
        <v>6</v>
      </c>
      <c r="D428" s="54">
        <f>'AFORO-Boy.-Calle 43'!P442</f>
        <v>0</v>
      </c>
      <c r="E428" s="55">
        <f t="shared" si="58"/>
        <v>0</v>
      </c>
      <c r="F428" s="55">
        <f t="shared" si="62"/>
        <v>0</v>
      </c>
      <c r="G428" s="56">
        <f t="shared" si="59"/>
        <v>615</v>
      </c>
      <c r="H428" s="56">
        <f t="shared" si="60"/>
        <v>715</v>
      </c>
      <c r="I428" s="57">
        <f t="shared" si="61"/>
        <v>6.0774999999999998E-6</v>
      </c>
      <c r="J428" s="58">
        <f t="shared" si="63"/>
        <v>0</v>
      </c>
      <c r="BV428" s="139">
        <f t="shared" si="64"/>
        <v>0</v>
      </c>
    </row>
    <row r="429" spans="1:74" ht="15" customHeight="1" x14ac:dyDescent="0.25">
      <c r="A429" s="52">
        <f>'AFORO-Boy.-Calle 43'!C443</f>
        <v>630</v>
      </c>
      <c r="B429" s="53">
        <f>'AFORO-Boy.-Calle 43'!D443</f>
        <v>645</v>
      </c>
      <c r="C429" s="54">
        <f>'AFORO-Boy.-Calle 43'!F443</f>
        <v>6</v>
      </c>
      <c r="D429" s="54">
        <f>'AFORO-Boy.-Calle 43'!P443</f>
        <v>0</v>
      </c>
      <c r="E429" s="55">
        <f t="shared" si="58"/>
        <v>0</v>
      </c>
      <c r="F429" s="55">
        <f t="shared" si="62"/>
        <v>0</v>
      </c>
      <c r="G429" s="56">
        <f t="shared" si="59"/>
        <v>630</v>
      </c>
      <c r="H429" s="56">
        <f t="shared" si="60"/>
        <v>730</v>
      </c>
      <c r="I429" s="57">
        <f t="shared" si="61"/>
        <v>6.0774999999999998E-6</v>
      </c>
      <c r="J429" s="58">
        <f t="shared" si="63"/>
        <v>0</v>
      </c>
      <c r="BV429" s="139">
        <f t="shared" si="64"/>
        <v>0</v>
      </c>
    </row>
    <row r="430" spans="1:74" ht="15" customHeight="1" x14ac:dyDescent="0.25">
      <c r="A430" s="52">
        <f>'AFORO-Boy.-Calle 43'!C444</f>
        <v>645</v>
      </c>
      <c r="B430" s="53">
        <f>'AFORO-Boy.-Calle 43'!D444</f>
        <v>700</v>
      </c>
      <c r="C430" s="54">
        <f>'AFORO-Boy.-Calle 43'!F444</f>
        <v>6</v>
      </c>
      <c r="D430" s="54">
        <f>'AFORO-Boy.-Calle 43'!P444</f>
        <v>0</v>
      </c>
      <c r="E430" s="55">
        <f t="shared" si="58"/>
        <v>0</v>
      </c>
      <c r="F430" s="55">
        <f t="shared" si="62"/>
        <v>0</v>
      </c>
      <c r="G430" s="56">
        <f t="shared" si="59"/>
        <v>645</v>
      </c>
      <c r="H430" s="56">
        <f t="shared" si="60"/>
        <v>745</v>
      </c>
      <c r="I430" s="57">
        <f t="shared" si="61"/>
        <v>6.0774999999999998E-6</v>
      </c>
      <c r="J430" s="58">
        <f t="shared" si="63"/>
        <v>0</v>
      </c>
      <c r="BV430" s="139">
        <f t="shared" si="64"/>
        <v>0</v>
      </c>
    </row>
    <row r="431" spans="1:74" ht="15" customHeight="1" x14ac:dyDescent="0.25">
      <c r="A431" s="52">
        <f>'AFORO-Boy.-Calle 43'!C445</f>
        <v>700</v>
      </c>
      <c r="B431" s="53">
        <f>'AFORO-Boy.-Calle 43'!D445</f>
        <v>715</v>
      </c>
      <c r="C431" s="54">
        <f>'AFORO-Boy.-Calle 43'!F445</f>
        <v>6</v>
      </c>
      <c r="D431" s="54">
        <f>'AFORO-Boy.-Calle 43'!P445</f>
        <v>0</v>
      </c>
      <c r="E431" s="55">
        <f t="shared" si="58"/>
        <v>0</v>
      </c>
      <c r="F431" s="55">
        <f t="shared" si="62"/>
        <v>0</v>
      </c>
      <c r="G431" s="56">
        <f t="shared" si="59"/>
        <v>700</v>
      </c>
      <c r="H431" s="56">
        <f t="shared" si="60"/>
        <v>800</v>
      </c>
      <c r="I431" s="57">
        <f t="shared" si="61"/>
        <v>6.0774999999999998E-6</v>
      </c>
      <c r="J431" s="58">
        <f t="shared" si="63"/>
        <v>0</v>
      </c>
      <c r="BV431" s="139">
        <f t="shared" si="64"/>
        <v>0</v>
      </c>
    </row>
    <row r="432" spans="1:74" ht="15" customHeight="1" x14ac:dyDescent="0.25">
      <c r="A432" s="52">
        <f>'AFORO-Boy.-Calle 43'!C446</f>
        <v>715</v>
      </c>
      <c r="B432" s="53">
        <f>'AFORO-Boy.-Calle 43'!D446</f>
        <v>730</v>
      </c>
      <c r="C432" s="54">
        <f>'AFORO-Boy.-Calle 43'!F446</f>
        <v>6</v>
      </c>
      <c r="D432" s="54">
        <f>'AFORO-Boy.-Calle 43'!P446</f>
        <v>0</v>
      </c>
      <c r="E432" s="55">
        <f t="shared" si="58"/>
        <v>0</v>
      </c>
      <c r="F432" s="55">
        <f t="shared" si="62"/>
        <v>0</v>
      </c>
      <c r="G432" s="56">
        <f t="shared" si="59"/>
        <v>715</v>
      </c>
      <c r="H432" s="56">
        <f t="shared" si="60"/>
        <v>815</v>
      </c>
      <c r="I432" s="57">
        <f t="shared" si="61"/>
        <v>6.0774999999999998E-6</v>
      </c>
      <c r="J432" s="58">
        <f t="shared" si="63"/>
        <v>0</v>
      </c>
      <c r="BV432" s="139">
        <f t="shared" si="64"/>
        <v>0</v>
      </c>
    </row>
    <row r="433" spans="1:74" ht="15" customHeight="1" x14ac:dyDescent="0.25">
      <c r="A433" s="52">
        <f>'AFORO-Boy.-Calle 43'!C447</f>
        <v>730</v>
      </c>
      <c r="B433" s="53">
        <f>'AFORO-Boy.-Calle 43'!D447</f>
        <v>745</v>
      </c>
      <c r="C433" s="54">
        <f>'AFORO-Boy.-Calle 43'!F447</f>
        <v>6</v>
      </c>
      <c r="D433" s="54">
        <f>'AFORO-Boy.-Calle 43'!P447</f>
        <v>0</v>
      </c>
      <c r="E433" s="55">
        <f t="shared" ref="E433:E496" si="65">SUM(D433:D436)</f>
        <v>0</v>
      </c>
      <c r="F433" s="55">
        <f t="shared" si="62"/>
        <v>0</v>
      </c>
      <c r="G433" s="56">
        <f t="shared" si="59"/>
        <v>730</v>
      </c>
      <c r="H433" s="56">
        <f t="shared" si="60"/>
        <v>830</v>
      </c>
      <c r="I433" s="57">
        <f t="shared" si="61"/>
        <v>6.0774999999999998E-6</v>
      </c>
      <c r="J433" s="58">
        <f t="shared" si="63"/>
        <v>0</v>
      </c>
      <c r="BV433" s="139">
        <f t="shared" si="64"/>
        <v>0</v>
      </c>
    </row>
    <row r="434" spans="1:74" ht="15" customHeight="1" x14ac:dyDescent="0.25">
      <c r="A434" s="52">
        <f>'AFORO-Boy.-Calle 43'!C448</f>
        <v>745</v>
      </c>
      <c r="B434" s="53">
        <f>'AFORO-Boy.-Calle 43'!D448</f>
        <v>800</v>
      </c>
      <c r="C434" s="54">
        <f>'AFORO-Boy.-Calle 43'!F448</f>
        <v>6</v>
      </c>
      <c r="D434" s="54">
        <f>'AFORO-Boy.-Calle 43'!P448</f>
        <v>0</v>
      </c>
      <c r="E434" s="55">
        <f t="shared" si="65"/>
        <v>0</v>
      </c>
      <c r="F434" s="55">
        <f t="shared" si="62"/>
        <v>0</v>
      </c>
      <c r="G434" s="56">
        <f t="shared" si="59"/>
        <v>745</v>
      </c>
      <c r="H434" s="56">
        <f t="shared" si="60"/>
        <v>845</v>
      </c>
      <c r="I434" s="57">
        <f t="shared" si="61"/>
        <v>6.0774999999999998E-6</v>
      </c>
      <c r="J434" s="58">
        <f t="shared" si="63"/>
        <v>0</v>
      </c>
      <c r="BV434" s="139">
        <f t="shared" si="64"/>
        <v>0</v>
      </c>
    </row>
    <row r="435" spans="1:74" ht="15" customHeight="1" x14ac:dyDescent="0.25">
      <c r="A435" s="52">
        <f>'AFORO-Boy.-Calle 43'!C449</f>
        <v>800</v>
      </c>
      <c r="B435" s="53">
        <f>'AFORO-Boy.-Calle 43'!D449</f>
        <v>815</v>
      </c>
      <c r="C435" s="54">
        <f>'AFORO-Boy.-Calle 43'!F449</f>
        <v>6</v>
      </c>
      <c r="D435" s="54">
        <f>'AFORO-Boy.-Calle 43'!P449</f>
        <v>0</v>
      </c>
      <c r="E435" s="55">
        <f t="shared" si="65"/>
        <v>0</v>
      </c>
      <c r="F435" s="55">
        <f t="shared" si="62"/>
        <v>0</v>
      </c>
      <c r="G435" s="56">
        <f t="shared" si="59"/>
        <v>800</v>
      </c>
      <c r="H435" s="56">
        <f t="shared" si="60"/>
        <v>900</v>
      </c>
      <c r="I435" s="57">
        <f t="shared" si="61"/>
        <v>6.0774999999999998E-6</v>
      </c>
      <c r="J435" s="58">
        <f t="shared" si="63"/>
        <v>0</v>
      </c>
      <c r="BV435" s="139">
        <f t="shared" si="64"/>
        <v>0</v>
      </c>
    </row>
    <row r="436" spans="1:74" ht="15" customHeight="1" x14ac:dyDescent="0.25">
      <c r="A436" s="52">
        <f>'AFORO-Boy.-Calle 43'!C450</f>
        <v>815</v>
      </c>
      <c r="B436" s="53">
        <f>'AFORO-Boy.-Calle 43'!D450</f>
        <v>830</v>
      </c>
      <c r="C436" s="54">
        <f>'AFORO-Boy.-Calle 43'!F450</f>
        <v>6</v>
      </c>
      <c r="D436" s="54">
        <f>'AFORO-Boy.-Calle 43'!P450</f>
        <v>0</v>
      </c>
      <c r="E436" s="55">
        <f t="shared" si="65"/>
        <v>0</v>
      </c>
      <c r="F436" s="55">
        <f t="shared" si="62"/>
        <v>0</v>
      </c>
      <c r="G436" s="56">
        <f t="shared" si="59"/>
        <v>815</v>
      </c>
      <c r="H436" s="56">
        <f t="shared" si="60"/>
        <v>915</v>
      </c>
      <c r="I436" s="57">
        <f t="shared" si="61"/>
        <v>6.0774999999999998E-6</v>
      </c>
      <c r="J436" s="58">
        <f t="shared" si="63"/>
        <v>0</v>
      </c>
      <c r="BV436" s="139">
        <f t="shared" si="64"/>
        <v>0</v>
      </c>
    </row>
    <row r="437" spans="1:74" ht="15" customHeight="1" x14ac:dyDescent="0.25">
      <c r="A437" s="52">
        <f>'AFORO-Boy.-Calle 43'!C451</f>
        <v>830</v>
      </c>
      <c r="B437" s="53">
        <f>'AFORO-Boy.-Calle 43'!D451</f>
        <v>845</v>
      </c>
      <c r="C437" s="54">
        <f>'AFORO-Boy.-Calle 43'!F451</f>
        <v>6</v>
      </c>
      <c r="D437" s="54">
        <f>'AFORO-Boy.-Calle 43'!P451</f>
        <v>0</v>
      </c>
      <c r="E437" s="55">
        <f t="shared" si="65"/>
        <v>0</v>
      </c>
      <c r="F437" s="55">
        <f t="shared" si="62"/>
        <v>0</v>
      </c>
      <c r="G437" s="56">
        <f t="shared" si="59"/>
        <v>830</v>
      </c>
      <c r="H437" s="56">
        <f t="shared" si="60"/>
        <v>930</v>
      </c>
      <c r="I437" s="57">
        <f t="shared" si="61"/>
        <v>6.0774999999999998E-6</v>
      </c>
      <c r="J437" s="58">
        <f t="shared" si="63"/>
        <v>0</v>
      </c>
      <c r="BV437" s="139">
        <f t="shared" si="64"/>
        <v>0</v>
      </c>
    </row>
    <row r="438" spans="1:74" ht="15" customHeight="1" x14ac:dyDescent="0.25">
      <c r="A438" s="52">
        <f>'AFORO-Boy.-Calle 43'!C452</f>
        <v>845</v>
      </c>
      <c r="B438" s="53">
        <f>'AFORO-Boy.-Calle 43'!D452</f>
        <v>900</v>
      </c>
      <c r="C438" s="54">
        <f>'AFORO-Boy.-Calle 43'!F452</f>
        <v>6</v>
      </c>
      <c r="D438" s="54">
        <f>'AFORO-Boy.-Calle 43'!P452</f>
        <v>0</v>
      </c>
      <c r="E438" s="55">
        <f t="shared" si="65"/>
        <v>0</v>
      </c>
      <c r="F438" s="55">
        <f t="shared" si="62"/>
        <v>0</v>
      </c>
      <c r="G438" s="56">
        <f t="shared" si="59"/>
        <v>845</v>
      </c>
      <c r="H438" s="56">
        <f t="shared" si="60"/>
        <v>945</v>
      </c>
      <c r="I438" s="57">
        <f t="shared" si="61"/>
        <v>6.0774999999999998E-6</v>
      </c>
      <c r="J438" s="58">
        <f t="shared" si="63"/>
        <v>0</v>
      </c>
      <c r="BV438" s="139">
        <f t="shared" si="64"/>
        <v>0</v>
      </c>
    </row>
    <row r="439" spans="1:74" ht="15" customHeight="1" x14ac:dyDescent="0.25">
      <c r="A439" s="52">
        <f>'AFORO-Boy.-Calle 43'!C453</f>
        <v>900</v>
      </c>
      <c r="B439" s="53">
        <f>'AFORO-Boy.-Calle 43'!D453</f>
        <v>915</v>
      </c>
      <c r="C439" s="54">
        <f>'AFORO-Boy.-Calle 43'!F453</f>
        <v>6</v>
      </c>
      <c r="D439" s="54">
        <f>'AFORO-Boy.-Calle 43'!P453</f>
        <v>0</v>
      </c>
      <c r="E439" s="55">
        <f t="shared" si="65"/>
        <v>0</v>
      </c>
      <c r="F439" s="55">
        <f t="shared" si="62"/>
        <v>0</v>
      </c>
      <c r="G439" s="56">
        <f t="shared" si="59"/>
        <v>900</v>
      </c>
      <c r="H439" s="56">
        <f t="shared" si="60"/>
        <v>1000</v>
      </c>
      <c r="I439" s="57">
        <f t="shared" si="61"/>
        <v>6.0774999999999998E-6</v>
      </c>
      <c r="J439" s="58">
        <f t="shared" si="63"/>
        <v>0</v>
      </c>
      <c r="BV439" s="139">
        <f t="shared" si="64"/>
        <v>0</v>
      </c>
    </row>
    <row r="440" spans="1:74" ht="15" customHeight="1" x14ac:dyDescent="0.25">
      <c r="A440" s="52">
        <f>'AFORO-Boy.-Calle 43'!C454</f>
        <v>915</v>
      </c>
      <c r="B440" s="53">
        <f>'AFORO-Boy.-Calle 43'!D454</f>
        <v>930</v>
      </c>
      <c r="C440" s="54">
        <f>'AFORO-Boy.-Calle 43'!F454</f>
        <v>6</v>
      </c>
      <c r="D440" s="54">
        <f>'AFORO-Boy.-Calle 43'!P454</f>
        <v>0</v>
      </c>
      <c r="E440" s="55">
        <f t="shared" si="65"/>
        <v>0</v>
      </c>
      <c r="F440" s="55">
        <f t="shared" si="62"/>
        <v>0</v>
      </c>
      <c r="G440" s="56">
        <f t="shared" si="59"/>
        <v>915</v>
      </c>
      <c r="H440" s="56">
        <f t="shared" si="60"/>
        <v>1015</v>
      </c>
      <c r="I440" s="57">
        <f t="shared" si="61"/>
        <v>6.0774999999999998E-6</v>
      </c>
      <c r="J440" s="58">
        <f t="shared" si="63"/>
        <v>0</v>
      </c>
      <c r="BV440" s="139">
        <f t="shared" si="64"/>
        <v>0</v>
      </c>
    </row>
    <row r="441" spans="1:74" ht="15" customHeight="1" x14ac:dyDescent="0.25">
      <c r="A441" s="52">
        <f>'AFORO-Boy.-Calle 43'!C455</f>
        <v>930</v>
      </c>
      <c r="B441" s="53">
        <f>'AFORO-Boy.-Calle 43'!D455</f>
        <v>945</v>
      </c>
      <c r="C441" s="54">
        <f>'AFORO-Boy.-Calle 43'!F455</f>
        <v>6</v>
      </c>
      <c r="D441" s="54">
        <f>'AFORO-Boy.-Calle 43'!P455</f>
        <v>0</v>
      </c>
      <c r="E441" s="55">
        <f t="shared" si="65"/>
        <v>0</v>
      </c>
      <c r="F441" s="55">
        <f t="shared" si="62"/>
        <v>0</v>
      </c>
      <c r="G441" s="56">
        <f t="shared" si="59"/>
        <v>930</v>
      </c>
      <c r="H441" s="56">
        <f t="shared" si="60"/>
        <v>1030</v>
      </c>
      <c r="I441" s="57">
        <f t="shared" si="61"/>
        <v>6.0774999999999998E-6</v>
      </c>
      <c r="J441" s="58">
        <f t="shared" si="63"/>
        <v>0</v>
      </c>
      <c r="BV441" s="139">
        <f t="shared" si="64"/>
        <v>0</v>
      </c>
    </row>
    <row r="442" spans="1:74" ht="15" customHeight="1" x14ac:dyDescent="0.25">
      <c r="A442" s="52">
        <f>'AFORO-Boy.-Calle 43'!C456</f>
        <v>945</v>
      </c>
      <c r="B442" s="53">
        <f>'AFORO-Boy.-Calle 43'!D456</f>
        <v>1000</v>
      </c>
      <c r="C442" s="54">
        <f>'AFORO-Boy.-Calle 43'!F456</f>
        <v>6</v>
      </c>
      <c r="D442" s="54">
        <f>'AFORO-Boy.-Calle 43'!P456</f>
        <v>0</v>
      </c>
      <c r="E442" s="55">
        <f t="shared" si="65"/>
        <v>0</v>
      </c>
      <c r="F442" s="55">
        <f t="shared" si="62"/>
        <v>0</v>
      </c>
      <c r="G442" s="56">
        <f t="shared" si="59"/>
        <v>945</v>
      </c>
      <c r="H442" s="56">
        <f t="shared" si="60"/>
        <v>1045</v>
      </c>
      <c r="I442" s="57">
        <f t="shared" si="61"/>
        <v>6.0774999999999998E-6</v>
      </c>
      <c r="J442" s="58">
        <f t="shared" si="63"/>
        <v>0</v>
      </c>
      <c r="BV442" s="139">
        <f t="shared" si="64"/>
        <v>0</v>
      </c>
    </row>
    <row r="443" spans="1:74" ht="15" customHeight="1" x14ac:dyDescent="0.25">
      <c r="A443" s="52">
        <f>'AFORO-Boy.-Calle 43'!C457</f>
        <v>1000</v>
      </c>
      <c r="B443" s="53">
        <f>'AFORO-Boy.-Calle 43'!D457</f>
        <v>1015</v>
      </c>
      <c r="C443" s="54">
        <f>'AFORO-Boy.-Calle 43'!F457</f>
        <v>6</v>
      </c>
      <c r="D443" s="54">
        <f>'AFORO-Boy.-Calle 43'!P457</f>
        <v>0</v>
      </c>
      <c r="E443" s="55">
        <f t="shared" si="65"/>
        <v>0</v>
      </c>
      <c r="F443" s="55">
        <f t="shared" si="62"/>
        <v>0</v>
      </c>
      <c r="G443" s="56">
        <f t="shared" ref="G443:G506" si="66">IF(E443=SUM(D443:D446),A443)</f>
        <v>1000</v>
      </c>
      <c r="H443" s="56">
        <f t="shared" ref="H443:H506" si="67">IF(E443=SUM(D443:D446),B446)</f>
        <v>1100</v>
      </c>
      <c r="I443" s="57">
        <f t="shared" si="61"/>
        <v>6.0774999999999998E-6</v>
      </c>
      <c r="J443" s="58">
        <f t="shared" si="63"/>
        <v>0</v>
      </c>
      <c r="BV443" s="139">
        <f t="shared" si="64"/>
        <v>0</v>
      </c>
    </row>
    <row r="444" spans="1:74" ht="15" customHeight="1" x14ac:dyDescent="0.25">
      <c r="A444" s="52">
        <f>'AFORO-Boy.-Calle 43'!C458</f>
        <v>1015</v>
      </c>
      <c r="B444" s="53">
        <f>'AFORO-Boy.-Calle 43'!D458</f>
        <v>1030</v>
      </c>
      <c r="C444" s="54">
        <f>'AFORO-Boy.-Calle 43'!F458</f>
        <v>6</v>
      </c>
      <c r="D444" s="54">
        <f>'AFORO-Boy.-Calle 43'!P458</f>
        <v>0</v>
      </c>
      <c r="E444" s="55">
        <f t="shared" si="65"/>
        <v>0</v>
      </c>
      <c r="F444" s="55">
        <f t="shared" si="62"/>
        <v>0</v>
      </c>
      <c r="G444" s="56">
        <f t="shared" si="66"/>
        <v>1015</v>
      </c>
      <c r="H444" s="56">
        <f t="shared" si="67"/>
        <v>1115</v>
      </c>
      <c r="I444" s="57">
        <f t="shared" ref="I444:I507" si="68">MAX($E$187:$E$242)/(4*(IF(E444=MAX($E$187:$E$242),F444,100000000)))</f>
        <v>6.0774999999999998E-6</v>
      </c>
      <c r="J444" s="58">
        <f t="shared" si="63"/>
        <v>0</v>
      </c>
      <c r="BV444" s="139">
        <f t="shared" si="64"/>
        <v>0</v>
      </c>
    </row>
    <row r="445" spans="1:74" ht="15" customHeight="1" x14ac:dyDescent="0.25">
      <c r="A445" s="52">
        <f>'AFORO-Boy.-Calle 43'!C459</f>
        <v>1030</v>
      </c>
      <c r="B445" s="53">
        <f>'AFORO-Boy.-Calle 43'!D459</f>
        <v>1045</v>
      </c>
      <c r="C445" s="54">
        <f>'AFORO-Boy.-Calle 43'!F459</f>
        <v>6</v>
      </c>
      <c r="D445" s="54">
        <f>'AFORO-Boy.-Calle 43'!P459</f>
        <v>0</v>
      </c>
      <c r="E445" s="55">
        <f t="shared" si="65"/>
        <v>0</v>
      </c>
      <c r="F445" s="55">
        <f t="shared" si="62"/>
        <v>0</v>
      </c>
      <c r="G445" s="56">
        <f t="shared" si="66"/>
        <v>1030</v>
      </c>
      <c r="H445" s="56">
        <f t="shared" si="67"/>
        <v>1130</v>
      </c>
      <c r="I445" s="57">
        <f t="shared" si="68"/>
        <v>6.0774999999999998E-6</v>
      </c>
      <c r="J445" s="58">
        <f t="shared" si="63"/>
        <v>0</v>
      </c>
      <c r="BV445" s="139">
        <f t="shared" si="64"/>
        <v>0</v>
      </c>
    </row>
    <row r="446" spans="1:74" ht="15" customHeight="1" x14ac:dyDescent="0.25">
      <c r="A446" s="52">
        <f>'AFORO-Boy.-Calle 43'!C460</f>
        <v>1045</v>
      </c>
      <c r="B446" s="53">
        <f>'AFORO-Boy.-Calle 43'!D460</f>
        <v>1100</v>
      </c>
      <c r="C446" s="54">
        <f>'AFORO-Boy.-Calle 43'!F460</f>
        <v>6</v>
      </c>
      <c r="D446" s="54">
        <f>'AFORO-Boy.-Calle 43'!P460</f>
        <v>0</v>
      </c>
      <c r="E446" s="55">
        <f t="shared" si="65"/>
        <v>0</v>
      </c>
      <c r="F446" s="55">
        <f t="shared" si="62"/>
        <v>0</v>
      </c>
      <c r="G446" s="56">
        <f t="shared" si="66"/>
        <v>1045</v>
      </c>
      <c r="H446" s="56">
        <f t="shared" si="67"/>
        <v>1145</v>
      </c>
      <c r="I446" s="57">
        <f t="shared" si="68"/>
        <v>6.0774999999999998E-6</v>
      </c>
      <c r="J446" s="58">
        <f t="shared" si="63"/>
        <v>0</v>
      </c>
      <c r="BV446" s="139">
        <f t="shared" si="64"/>
        <v>0</v>
      </c>
    </row>
    <row r="447" spans="1:74" ht="15" customHeight="1" x14ac:dyDescent="0.25">
      <c r="A447" s="52">
        <f>'AFORO-Boy.-Calle 43'!C461</f>
        <v>1100</v>
      </c>
      <c r="B447" s="53">
        <f>'AFORO-Boy.-Calle 43'!D461</f>
        <v>1115</v>
      </c>
      <c r="C447" s="54">
        <f>'AFORO-Boy.-Calle 43'!F461</f>
        <v>6</v>
      </c>
      <c r="D447" s="54">
        <f>'AFORO-Boy.-Calle 43'!P461</f>
        <v>0</v>
      </c>
      <c r="E447" s="55">
        <f t="shared" si="65"/>
        <v>0</v>
      </c>
      <c r="F447" s="55">
        <f t="shared" si="62"/>
        <v>0</v>
      </c>
      <c r="G447" s="56">
        <f t="shared" si="66"/>
        <v>1100</v>
      </c>
      <c r="H447" s="56">
        <f t="shared" si="67"/>
        <v>1200</v>
      </c>
      <c r="I447" s="57">
        <f t="shared" si="68"/>
        <v>6.0774999999999998E-6</v>
      </c>
      <c r="J447" s="58">
        <f t="shared" si="63"/>
        <v>0</v>
      </c>
      <c r="BV447" s="139">
        <f t="shared" si="64"/>
        <v>0</v>
      </c>
    </row>
    <row r="448" spans="1:74" ht="15" customHeight="1" x14ac:dyDescent="0.25">
      <c r="A448" s="52">
        <f>'AFORO-Boy.-Calle 43'!C462</f>
        <v>1115</v>
      </c>
      <c r="B448" s="53">
        <f>'AFORO-Boy.-Calle 43'!D462</f>
        <v>1130</v>
      </c>
      <c r="C448" s="54">
        <f>'AFORO-Boy.-Calle 43'!F462</f>
        <v>6</v>
      </c>
      <c r="D448" s="54">
        <f>'AFORO-Boy.-Calle 43'!P462</f>
        <v>0</v>
      </c>
      <c r="E448" s="55">
        <f t="shared" si="65"/>
        <v>0</v>
      </c>
      <c r="F448" s="55">
        <f t="shared" ref="F448:F511" si="69">IF(SUM(D448:D451)=E448,MAX(D448:D451)," ")</f>
        <v>0</v>
      </c>
      <c r="G448" s="56">
        <f t="shared" si="66"/>
        <v>1115</v>
      </c>
      <c r="H448" s="56">
        <f t="shared" si="67"/>
        <v>1215</v>
      </c>
      <c r="I448" s="57">
        <f t="shared" si="68"/>
        <v>6.0774999999999998E-6</v>
      </c>
      <c r="J448" s="58">
        <f t="shared" si="63"/>
        <v>0</v>
      </c>
      <c r="BV448" s="139">
        <f t="shared" si="64"/>
        <v>0</v>
      </c>
    </row>
    <row r="449" spans="1:74" ht="15" customHeight="1" x14ac:dyDescent="0.25">
      <c r="A449" s="52">
        <f>'AFORO-Boy.-Calle 43'!C463</f>
        <v>1130</v>
      </c>
      <c r="B449" s="53">
        <f>'AFORO-Boy.-Calle 43'!D463</f>
        <v>1145</v>
      </c>
      <c r="C449" s="54">
        <f>'AFORO-Boy.-Calle 43'!F463</f>
        <v>6</v>
      </c>
      <c r="D449" s="54">
        <f>'AFORO-Boy.-Calle 43'!P463</f>
        <v>0</v>
      </c>
      <c r="E449" s="55">
        <f t="shared" si="65"/>
        <v>0</v>
      </c>
      <c r="F449" s="55">
        <f t="shared" si="69"/>
        <v>0</v>
      </c>
      <c r="G449" s="56">
        <f t="shared" si="66"/>
        <v>1130</v>
      </c>
      <c r="H449" s="56">
        <f t="shared" si="67"/>
        <v>1230</v>
      </c>
      <c r="I449" s="57">
        <f t="shared" si="68"/>
        <v>6.0774999999999998E-6</v>
      </c>
      <c r="J449" s="58">
        <f t="shared" si="63"/>
        <v>0</v>
      </c>
      <c r="BV449" s="139">
        <f t="shared" si="64"/>
        <v>0</v>
      </c>
    </row>
    <row r="450" spans="1:74" ht="15" customHeight="1" x14ac:dyDescent="0.25">
      <c r="A450" s="52">
        <f>'AFORO-Boy.-Calle 43'!C464</f>
        <v>1145</v>
      </c>
      <c r="B450" s="53">
        <f>'AFORO-Boy.-Calle 43'!D464</f>
        <v>1200</v>
      </c>
      <c r="C450" s="54">
        <f>'AFORO-Boy.-Calle 43'!F464</f>
        <v>6</v>
      </c>
      <c r="D450" s="54">
        <f>'AFORO-Boy.-Calle 43'!P464</f>
        <v>0</v>
      </c>
      <c r="E450" s="55">
        <f t="shared" si="65"/>
        <v>0</v>
      </c>
      <c r="F450" s="55">
        <f t="shared" si="69"/>
        <v>0</v>
      </c>
      <c r="G450" s="56">
        <f t="shared" si="66"/>
        <v>1145</v>
      </c>
      <c r="H450" s="56">
        <f t="shared" si="67"/>
        <v>1245</v>
      </c>
      <c r="I450" s="57">
        <f t="shared" si="68"/>
        <v>6.0774999999999998E-6</v>
      </c>
      <c r="J450" s="58">
        <f t="shared" si="63"/>
        <v>0</v>
      </c>
      <c r="BV450" s="139">
        <f t="shared" si="64"/>
        <v>0</v>
      </c>
    </row>
    <row r="451" spans="1:74" ht="15" customHeight="1" x14ac:dyDescent="0.25">
      <c r="A451" s="52">
        <f>'AFORO-Boy.-Calle 43'!C465</f>
        <v>1200</v>
      </c>
      <c r="B451" s="53">
        <f>'AFORO-Boy.-Calle 43'!D465</f>
        <v>1215</v>
      </c>
      <c r="C451" s="54">
        <f>'AFORO-Boy.-Calle 43'!F465</f>
        <v>6</v>
      </c>
      <c r="D451" s="54">
        <f>'AFORO-Boy.-Calle 43'!P465</f>
        <v>0</v>
      </c>
      <c r="E451" s="55">
        <f t="shared" si="65"/>
        <v>0</v>
      </c>
      <c r="F451" s="55">
        <f t="shared" si="69"/>
        <v>0</v>
      </c>
      <c r="G451" s="56">
        <f t="shared" si="66"/>
        <v>1200</v>
      </c>
      <c r="H451" s="56">
        <f t="shared" si="67"/>
        <v>1300</v>
      </c>
      <c r="I451" s="57">
        <f t="shared" si="68"/>
        <v>6.0774999999999998E-6</v>
      </c>
      <c r="J451" s="58">
        <f t="shared" si="63"/>
        <v>0</v>
      </c>
      <c r="BV451" s="139">
        <f t="shared" si="64"/>
        <v>0</v>
      </c>
    </row>
    <row r="452" spans="1:74" ht="15" customHeight="1" x14ac:dyDescent="0.25">
      <c r="A452" s="52">
        <f>'AFORO-Boy.-Calle 43'!C466</f>
        <v>1215</v>
      </c>
      <c r="B452" s="53">
        <f>'AFORO-Boy.-Calle 43'!D466</f>
        <v>1230</v>
      </c>
      <c r="C452" s="54">
        <f>'AFORO-Boy.-Calle 43'!F466</f>
        <v>6</v>
      </c>
      <c r="D452" s="54">
        <f>'AFORO-Boy.-Calle 43'!P466</f>
        <v>0</v>
      </c>
      <c r="E452" s="55">
        <f t="shared" si="65"/>
        <v>0</v>
      </c>
      <c r="F452" s="55">
        <f t="shared" si="69"/>
        <v>0</v>
      </c>
      <c r="G452" s="56">
        <f t="shared" si="66"/>
        <v>1215</v>
      </c>
      <c r="H452" s="56">
        <f t="shared" si="67"/>
        <v>1315</v>
      </c>
      <c r="I452" s="57">
        <f t="shared" si="68"/>
        <v>6.0774999999999998E-6</v>
      </c>
      <c r="J452" s="58">
        <f t="shared" si="63"/>
        <v>0</v>
      </c>
      <c r="BV452" s="139">
        <f t="shared" si="64"/>
        <v>0</v>
      </c>
    </row>
    <row r="453" spans="1:74" ht="15" customHeight="1" x14ac:dyDescent="0.25">
      <c r="A453" s="52">
        <f>'AFORO-Boy.-Calle 43'!C467</f>
        <v>1230</v>
      </c>
      <c r="B453" s="53">
        <f>'AFORO-Boy.-Calle 43'!D467</f>
        <v>1245</v>
      </c>
      <c r="C453" s="54">
        <f>'AFORO-Boy.-Calle 43'!F467</f>
        <v>6</v>
      </c>
      <c r="D453" s="54">
        <f>'AFORO-Boy.-Calle 43'!P467</f>
        <v>0</v>
      </c>
      <c r="E453" s="55">
        <f t="shared" si="65"/>
        <v>0</v>
      </c>
      <c r="F453" s="55">
        <f t="shared" si="69"/>
        <v>0</v>
      </c>
      <c r="G453" s="56">
        <f t="shared" si="66"/>
        <v>1230</v>
      </c>
      <c r="H453" s="56">
        <f t="shared" si="67"/>
        <v>1330</v>
      </c>
      <c r="I453" s="57">
        <f t="shared" si="68"/>
        <v>6.0774999999999998E-6</v>
      </c>
      <c r="J453" s="58">
        <f t="shared" si="63"/>
        <v>0</v>
      </c>
      <c r="BV453" s="139">
        <f t="shared" si="64"/>
        <v>0</v>
      </c>
    </row>
    <row r="454" spans="1:74" ht="15" customHeight="1" x14ac:dyDescent="0.25">
      <c r="A454" s="52">
        <f>'AFORO-Boy.-Calle 43'!C468</f>
        <v>1245</v>
      </c>
      <c r="B454" s="53">
        <f>'AFORO-Boy.-Calle 43'!D468</f>
        <v>1300</v>
      </c>
      <c r="C454" s="54">
        <f>'AFORO-Boy.-Calle 43'!F468</f>
        <v>6</v>
      </c>
      <c r="D454" s="54">
        <f>'AFORO-Boy.-Calle 43'!P468</f>
        <v>0</v>
      </c>
      <c r="E454" s="55">
        <f t="shared" si="65"/>
        <v>0</v>
      </c>
      <c r="F454" s="55">
        <f t="shared" si="69"/>
        <v>0</v>
      </c>
      <c r="G454" s="56">
        <f t="shared" si="66"/>
        <v>1245</v>
      </c>
      <c r="H454" s="56">
        <f t="shared" si="67"/>
        <v>1345</v>
      </c>
      <c r="I454" s="57">
        <f t="shared" si="68"/>
        <v>6.0774999999999998E-6</v>
      </c>
      <c r="J454" s="58">
        <f t="shared" si="63"/>
        <v>0</v>
      </c>
      <c r="BV454" s="139">
        <f t="shared" si="64"/>
        <v>0</v>
      </c>
    </row>
    <row r="455" spans="1:74" ht="15" customHeight="1" x14ac:dyDescent="0.25">
      <c r="A455" s="52">
        <f>'AFORO-Boy.-Calle 43'!C469</f>
        <v>1300</v>
      </c>
      <c r="B455" s="53">
        <f>'AFORO-Boy.-Calle 43'!D469</f>
        <v>1315</v>
      </c>
      <c r="C455" s="54">
        <f>'AFORO-Boy.-Calle 43'!F469</f>
        <v>6</v>
      </c>
      <c r="D455" s="54">
        <f>'AFORO-Boy.-Calle 43'!P469</f>
        <v>0</v>
      </c>
      <c r="E455" s="55">
        <f t="shared" si="65"/>
        <v>0</v>
      </c>
      <c r="F455" s="55">
        <f t="shared" si="69"/>
        <v>0</v>
      </c>
      <c r="G455" s="56">
        <f t="shared" si="66"/>
        <v>1300</v>
      </c>
      <c r="H455" s="56">
        <f t="shared" si="67"/>
        <v>1400</v>
      </c>
      <c r="I455" s="57">
        <f t="shared" si="68"/>
        <v>6.0774999999999998E-6</v>
      </c>
      <c r="J455" s="58">
        <f t="shared" si="63"/>
        <v>0</v>
      </c>
      <c r="BV455" s="139">
        <f t="shared" si="64"/>
        <v>0</v>
      </c>
    </row>
    <row r="456" spans="1:74" ht="15" customHeight="1" x14ac:dyDescent="0.25">
      <c r="A456" s="52">
        <f>'AFORO-Boy.-Calle 43'!C470</f>
        <v>1315</v>
      </c>
      <c r="B456" s="53">
        <f>'AFORO-Boy.-Calle 43'!D470</f>
        <v>1330</v>
      </c>
      <c r="C456" s="54">
        <f>'AFORO-Boy.-Calle 43'!F470</f>
        <v>6</v>
      </c>
      <c r="D456" s="54">
        <f>'AFORO-Boy.-Calle 43'!P470</f>
        <v>0</v>
      </c>
      <c r="E456" s="55">
        <f t="shared" si="65"/>
        <v>0</v>
      </c>
      <c r="F456" s="55">
        <f t="shared" si="69"/>
        <v>0</v>
      </c>
      <c r="G456" s="56">
        <f t="shared" si="66"/>
        <v>1315</v>
      </c>
      <c r="H456" s="56">
        <f t="shared" si="67"/>
        <v>1415</v>
      </c>
      <c r="I456" s="57">
        <f t="shared" si="68"/>
        <v>6.0774999999999998E-6</v>
      </c>
      <c r="J456" s="58">
        <f t="shared" si="63"/>
        <v>0</v>
      </c>
      <c r="BV456" s="139">
        <f t="shared" si="64"/>
        <v>0</v>
      </c>
    </row>
    <row r="457" spans="1:74" ht="15" customHeight="1" x14ac:dyDescent="0.25">
      <c r="A457" s="52">
        <f>'AFORO-Boy.-Calle 43'!C471</f>
        <v>1330</v>
      </c>
      <c r="B457" s="53">
        <f>'AFORO-Boy.-Calle 43'!D471</f>
        <v>1345</v>
      </c>
      <c r="C457" s="54">
        <f>'AFORO-Boy.-Calle 43'!F471</f>
        <v>6</v>
      </c>
      <c r="D457" s="54">
        <f>'AFORO-Boy.-Calle 43'!P471</f>
        <v>0</v>
      </c>
      <c r="E457" s="55">
        <f t="shared" si="65"/>
        <v>0</v>
      </c>
      <c r="F457" s="55">
        <f t="shared" si="69"/>
        <v>0</v>
      </c>
      <c r="G457" s="56">
        <f t="shared" si="66"/>
        <v>1330</v>
      </c>
      <c r="H457" s="56">
        <f t="shared" si="67"/>
        <v>1430</v>
      </c>
      <c r="I457" s="57">
        <f t="shared" si="68"/>
        <v>6.0774999999999998E-6</v>
      </c>
      <c r="J457" s="58">
        <f t="shared" si="63"/>
        <v>0</v>
      </c>
      <c r="BV457" s="139">
        <f t="shared" si="64"/>
        <v>0</v>
      </c>
    </row>
    <row r="458" spans="1:74" ht="15" customHeight="1" x14ac:dyDescent="0.25">
      <c r="A458" s="52">
        <f>'AFORO-Boy.-Calle 43'!C472</f>
        <v>1345</v>
      </c>
      <c r="B458" s="53">
        <f>'AFORO-Boy.-Calle 43'!D472</f>
        <v>1400</v>
      </c>
      <c r="C458" s="54">
        <f>'AFORO-Boy.-Calle 43'!F472</f>
        <v>6</v>
      </c>
      <c r="D458" s="54">
        <f>'AFORO-Boy.-Calle 43'!P472</f>
        <v>0</v>
      </c>
      <c r="E458" s="55">
        <f t="shared" si="65"/>
        <v>0</v>
      </c>
      <c r="F458" s="55">
        <f t="shared" si="69"/>
        <v>0</v>
      </c>
      <c r="G458" s="56">
        <f t="shared" si="66"/>
        <v>1345</v>
      </c>
      <c r="H458" s="56">
        <f t="shared" si="67"/>
        <v>1445</v>
      </c>
      <c r="I458" s="57">
        <f t="shared" si="68"/>
        <v>6.0774999999999998E-6</v>
      </c>
      <c r="J458" s="58">
        <f t="shared" si="63"/>
        <v>0</v>
      </c>
      <c r="BV458" s="139">
        <f t="shared" si="64"/>
        <v>0</v>
      </c>
    </row>
    <row r="459" spans="1:74" ht="15" customHeight="1" x14ac:dyDescent="0.25">
      <c r="A459" s="52">
        <f>'AFORO-Boy.-Calle 43'!C473</f>
        <v>1400</v>
      </c>
      <c r="B459" s="53">
        <f>'AFORO-Boy.-Calle 43'!D473</f>
        <v>1415</v>
      </c>
      <c r="C459" s="54">
        <f>'AFORO-Boy.-Calle 43'!F473</f>
        <v>6</v>
      </c>
      <c r="D459" s="54">
        <f>'AFORO-Boy.-Calle 43'!P473</f>
        <v>0</v>
      </c>
      <c r="E459" s="55">
        <f t="shared" si="65"/>
        <v>0</v>
      </c>
      <c r="F459" s="55">
        <f t="shared" si="69"/>
        <v>0</v>
      </c>
      <c r="G459" s="56">
        <f t="shared" si="66"/>
        <v>1400</v>
      </c>
      <c r="H459" s="56">
        <f t="shared" si="67"/>
        <v>1500</v>
      </c>
      <c r="I459" s="57">
        <f t="shared" si="68"/>
        <v>6.0774999999999998E-6</v>
      </c>
      <c r="J459" s="58">
        <f t="shared" si="63"/>
        <v>0</v>
      </c>
      <c r="BV459" s="139">
        <f t="shared" si="64"/>
        <v>0</v>
      </c>
    </row>
    <row r="460" spans="1:74" ht="15" customHeight="1" x14ac:dyDescent="0.25">
      <c r="A460" s="52">
        <f>'AFORO-Boy.-Calle 43'!C474</f>
        <v>1415</v>
      </c>
      <c r="B460" s="53">
        <f>'AFORO-Boy.-Calle 43'!D474</f>
        <v>1430</v>
      </c>
      <c r="C460" s="54">
        <f>'AFORO-Boy.-Calle 43'!F474</f>
        <v>6</v>
      </c>
      <c r="D460" s="54">
        <f>'AFORO-Boy.-Calle 43'!P474</f>
        <v>0</v>
      </c>
      <c r="E460" s="55">
        <f t="shared" si="65"/>
        <v>0</v>
      </c>
      <c r="F460" s="55">
        <f t="shared" si="69"/>
        <v>0</v>
      </c>
      <c r="G460" s="56">
        <f t="shared" si="66"/>
        <v>1415</v>
      </c>
      <c r="H460" s="56">
        <f t="shared" si="67"/>
        <v>1515</v>
      </c>
      <c r="I460" s="57">
        <f t="shared" si="68"/>
        <v>6.0774999999999998E-6</v>
      </c>
      <c r="J460" s="58">
        <f t="shared" si="63"/>
        <v>0</v>
      </c>
      <c r="BV460" s="139">
        <f t="shared" si="64"/>
        <v>0</v>
      </c>
    </row>
    <row r="461" spans="1:74" ht="15" customHeight="1" x14ac:dyDescent="0.25">
      <c r="A461" s="52">
        <f>'AFORO-Boy.-Calle 43'!C475</f>
        <v>1430</v>
      </c>
      <c r="B461" s="53">
        <f>'AFORO-Boy.-Calle 43'!D475</f>
        <v>1445</v>
      </c>
      <c r="C461" s="54">
        <f>'AFORO-Boy.-Calle 43'!F475</f>
        <v>6</v>
      </c>
      <c r="D461" s="54">
        <f>'AFORO-Boy.-Calle 43'!P475</f>
        <v>0</v>
      </c>
      <c r="E461" s="55">
        <f t="shared" si="65"/>
        <v>0</v>
      </c>
      <c r="F461" s="55">
        <f t="shared" si="69"/>
        <v>0</v>
      </c>
      <c r="G461" s="56">
        <f t="shared" si="66"/>
        <v>1430</v>
      </c>
      <c r="H461" s="56">
        <f t="shared" si="67"/>
        <v>1530</v>
      </c>
      <c r="I461" s="57">
        <f t="shared" si="68"/>
        <v>6.0774999999999998E-6</v>
      </c>
      <c r="J461" s="58">
        <f t="shared" si="63"/>
        <v>0</v>
      </c>
      <c r="BV461" s="139">
        <f t="shared" si="64"/>
        <v>0</v>
      </c>
    </row>
    <row r="462" spans="1:74" ht="15" customHeight="1" x14ac:dyDescent="0.25">
      <c r="A462" s="52">
        <f>'AFORO-Boy.-Calle 43'!C476</f>
        <v>1445</v>
      </c>
      <c r="B462" s="53">
        <f>'AFORO-Boy.-Calle 43'!D476</f>
        <v>1500</v>
      </c>
      <c r="C462" s="54">
        <f>'AFORO-Boy.-Calle 43'!F476</f>
        <v>6</v>
      </c>
      <c r="D462" s="54">
        <f>'AFORO-Boy.-Calle 43'!P476</f>
        <v>0</v>
      </c>
      <c r="E462" s="55">
        <f t="shared" si="65"/>
        <v>0</v>
      </c>
      <c r="F462" s="55">
        <f t="shared" si="69"/>
        <v>0</v>
      </c>
      <c r="G462" s="56">
        <f t="shared" si="66"/>
        <v>1445</v>
      </c>
      <c r="H462" s="56">
        <f t="shared" si="67"/>
        <v>1545</v>
      </c>
      <c r="I462" s="57">
        <f t="shared" si="68"/>
        <v>6.0774999999999998E-6</v>
      </c>
      <c r="J462" s="58">
        <f t="shared" si="63"/>
        <v>0</v>
      </c>
      <c r="BV462" s="139">
        <f t="shared" si="64"/>
        <v>0</v>
      </c>
    </row>
    <row r="463" spans="1:74" ht="15" customHeight="1" x14ac:dyDescent="0.25">
      <c r="A463" s="52">
        <f>'AFORO-Boy.-Calle 43'!C477</f>
        <v>1500</v>
      </c>
      <c r="B463" s="53">
        <f>'AFORO-Boy.-Calle 43'!D477</f>
        <v>1515</v>
      </c>
      <c r="C463" s="54">
        <f>'AFORO-Boy.-Calle 43'!F477</f>
        <v>6</v>
      </c>
      <c r="D463" s="54">
        <f>'AFORO-Boy.-Calle 43'!P477</f>
        <v>0</v>
      </c>
      <c r="E463" s="55">
        <f t="shared" si="65"/>
        <v>0</v>
      </c>
      <c r="F463" s="55">
        <f t="shared" si="69"/>
        <v>0</v>
      </c>
      <c r="G463" s="56">
        <f t="shared" si="66"/>
        <v>1500</v>
      </c>
      <c r="H463" s="56">
        <f t="shared" si="67"/>
        <v>1600</v>
      </c>
      <c r="I463" s="57">
        <f t="shared" si="68"/>
        <v>6.0774999999999998E-6</v>
      </c>
      <c r="J463" s="58">
        <f t="shared" si="63"/>
        <v>0</v>
      </c>
      <c r="BV463" s="139">
        <f t="shared" si="64"/>
        <v>0</v>
      </c>
    </row>
    <row r="464" spans="1:74" ht="15" customHeight="1" x14ac:dyDescent="0.25">
      <c r="A464" s="52">
        <f>'AFORO-Boy.-Calle 43'!C478</f>
        <v>1515</v>
      </c>
      <c r="B464" s="53">
        <f>'AFORO-Boy.-Calle 43'!D478</f>
        <v>1530</v>
      </c>
      <c r="C464" s="54">
        <f>'AFORO-Boy.-Calle 43'!F478</f>
        <v>6</v>
      </c>
      <c r="D464" s="54">
        <f>'AFORO-Boy.-Calle 43'!P478</f>
        <v>0</v>
      </c>
      <c r="E464" s="55">
        <f t="shared" si="65"/>
        <v>0</v>
      </c>
      <c r="F464" s="55">
        <f t="shared" si="69"/>
        <v>0</v>
      </c>
      <c r="G464" s="56">
        <f t="shared" si="66"/>
        <v>1515</v>
      </c>
      <c r="H464" s="56">
        <f t="shared" si="67"/>
        <v>1615</v>
      </c>
      <c r="I464" s="57">
        <f t="shared" si="68"/>
        <v>6.0774999999999998E-6</v>
      </c>
      <c r="J464" s="58">
        <f t="shared" si="63"/>
        <v>0</v>
      </c>
      <c r="BV464" s="139">
        <f t="shared" si="64"/>
        <v>0</v>
      </c>
    </row>
    <row r="465" spans="1:74" ht="15" customHeight="1" x14ac:dyDescent="0.25">
      <c r="A465" s="52">
        <f>'AFORO-Boy.-Calle 43'!C479</f>
        <v>1530</v>
      </c>
      <c r="B465" s="53">
        <f>'AFORO-Boy.-Calle 43'!D479</f>
        <v>1545</v>
      </c>
      <c r="C465" s="54">
        <f>'AFORO-Boy.-Calle 43'!F479</f>
        <v>6</v>
      </c>
      <c r="D465" s="54">
        <f>'AFORO-Boy.-Calle 43'!P479</f>
        <v>0</v>
      </c>
      <c r="E465" s="55">
        <f t="shared" si="65"/>
        <v>0</v>
      </c>
      <c r="F465" s="55">
        <f t="shared" si="69"/>
        <v>0</v>
      </c>
      <c r="G465" s="56">
        <f t="shared" si="66"/>
        <v>1530</v>
      </c>
      <c r="H465" s="56">
        <f t="shared" si="67"/>
        <v>1630</v>
      </c>
      <c r="I465" s="57">
        <f t="shared" si="68"/>
        <v>6.0774999999999998E-6</v>
      </c>
      <c r="J465" s="58">
        <f t="shared" si="63"/>
        <v>0</v>
      </c>
      <c r="BV465" s="139">
        <f t="shared" si="64"/>
        <v>0</v>
      </c>
    </row>
    <row r="466" spans="1:74" ht="15" customHeight="1" x14ac:dyDescent="0.25">
      <c r="A466" s="52">
        <f>'AFORO-Boy.-Calle 43'!C480</f>
        <v>1545</v>
      </c>
      <c r="B466" s="53">
        <f>'AFORO-Boy.-Calle 43'!D480</f>
        <v>1600</v>
      </c>
      <c r="C466" s="54">
        <f>'AFORO-Boy.-Calle 43'!F480</f>
        <v>6</v>
      </c>
      <c r="D466" s="54">
        <f>'AFORO-Boy.-Calle 43'!P480</f>
        <v>0</v>
      </c>
      <c r="E466" s="55">
        <f t="shared" si="65"/>
        <v>0</v>
      </c>
      <c r="F466" s="55">
        <f t="shared" si="69"/>
        <v>0</v>
      </c>
      <c r="G466" s="56">
        <f t="shared" si="66"/>
        <v>1545</v>
      </c>
      <c r="H466" s="56">
        <f t="shared" si="67"/>
        <v>1645</v>
      </c>
      <c r="I466" s="57">
        <f t="shared" si="68"/>
        <v>6.0774999999999998E-6</v>
      </c>
      <c r="J466" s="58">
        <f t="shared" si="63"/>
        <v>0</v>
      </c>
      <c r="BV466" s="139">
        <f t="shared" si="64"/>
        <v>0</v>
      </c>
    </row>
    <row r="467" spans="1:74" ht="15" customHeight="1" x14ac:dyDescent="0.25">
      <c r="A467" s="52">
        <f>'AFORO-Boy.-Calle 43'!C481</f>
        <v>1600</v>
      </c>
      <c r="B467" s="53">
        <f>'AFORO-Boy.-Calle 43'!D481</f>
        <v>1615</v>
      </c>
      <c r="C467" s="54">
        <f>'AFORO-Boy.-Calle 43'!F481</f>
        <v>6</v>
      </c>
      <c r="D467" s="54">
        <f>'AFORO-Boy.-Calle 43'!P481</f>
        <v>0</v>
      </c>
      <c r="E467" s="55">
        <f t="shared" si="65"/>
        <v>0</v>
      </c>
      <c r="F467" s="55">
        <f t="shared" si="69"/>
        <v>0</v>
      </c>
      <c r="G467" s="56">
        <f t="shared" si="66"/>
        <v>1600</v>
      </c>
      <c r="H467" s="56">
        <f t="shared" si="67"/>
        <v>1700</v>
      </c>
      <c r="I467" s="57">
        <f t="shared" si="68"/>
        <v>6.0774999999999998E-6</v>
      </c>
      <c r="J467" s="58">
        <f t="shared" si="63"/>
        <v>0</v>
      </c>
      <c r="BV467" s="139">
        <f t="shared" si="64"/>
        <v>0</v>
      </c>
    </row>
    <row r="468" spans="1:74" ht="15" customHeight="1" x14ac:dyDescent="0.25">
      <c r="A468" s="52">
        <f>'AFORO-Boy.-Calle 43'!C482</f>
        <v>1615</v>
      </c>
      <c r="B468" s="53">
        <f>'AFORO-Boy.-Calle 43'!D482</f>
        <v>1630</v>
      </c>
      <c r="C468" s="54">
        <f>'AFORO-Boy.-Calle 43'!F482</f>
        <v>6</v>
      </c>
      <c r="D468" s="54">
        <f>'AFORO-Boy.-Calle 43'!P482</f>
        <v>0</v>
      </c>
      <c r="E468" s="55">
        <f t="shared" si="65"/>
        <v>0</v>
      </c>
      <c r="F468" s="55">
        <f t="shared" si="69"/>
        <v>0</v>
      </c>
      <c r="G468" s="56">
        <f t="shared" si="66"/>
        <v>1615</v>
      </c>
      <c r="H468" s="56">
        <f t="shared" si="67"/>
        <v>1715</v>
      </c>
      <c r="I468" s="57">
        <f t="shared" si="68"/>
        <v>6.0774999999999998E-6</v>
      </c>
      <c r="J468" s="58">
        <f t="shared" si="63"/>
        <v>0</v>
      </c>
      <c r="BV468" s="139">
        <f t="shared" si="64"/>
        <v>0</v>
      </c>
    </row>
    <row r="469" spans="1:74" ht="15" customHeight="1" x14ac:dyDescent="0.25">
      <c r="A469" s="52">
        <f>'AFORO-Boy.-Calle 43'!C483</f>
        <v>1630</v>
      </c>
      <c r="B469" s="53">
        <f>'AFORO-Boy.-Calle 43'!D483</f>
        <v>1645</v>
      </c>
      <c r="C469" s="54">
        <f>'AFORO-Boy.-Calle 43'!F483</f>
        <v>6</v>
      </c>
      <c r="D469" s="54">
        <f>'AFORO-Boy.-Calle 43'!P483</f>
        <v>0</v>
      </c>
      <c r="E469" s="55">
        <f t="shared" si="65"/>
        <v>0</v>
      </c>
      <c r="F469" s="55">
        <f t="shared" si="69"/>
        <v>0</v>
      </c>
      <c r="G469" s="56">
        <f t="shared" si="66"/>
        <v>1630</v>
      </c>
      <c r="H469" s="56">
        <f t="shared" si="67"/>
        <v>1730</v>
      </c>
      <c r="I469" s="57">
        <f t="shared" si="68"/>
        <v>6.0774999999999998E-6</v>
      </c>
      <c r="J469" s="58">
        <f t="shared" si="63"/>
        <v>0</v>
      </c>
      <c r="BV469" s="139">
        <f t="shared" si="64"/>
        <v>0</v>
      </c>
    </row>
    <row r="470" spans="1:74" ht="15" customHeight="1" x14ac:dyDescent="0.25">
      <c r="A470" s="52">
        <f>'AFORO-Boy.-Calle 43'!C484</f>
        <v>1645</v>
      </c>
      <c r="B470" s="53">
        <f>'AFORO-Boy.-Calle 43'!D484</f>
        <v>1700</v>
      </c>
      <c r="C470" s="54">
        <f>'AFORO-Boy.-Calle 43'!F484</f>
        <v>6</v>
      </c>
      <c r="D470" s="54">
        <f>'AFORO-Boy.-Calle 43'!P484</f>
        <v>0</v>
      </c>
      <c r="E470" s="55">
        <f t="shared" si="65"/>
        <v>0</v>
      </c>
      <c r="F470" s="55">
        <f t="shared" si="69"/>
        <v>0</v>
      </c>
      <c r="G470" s="56">
        <f t="shared" si="66"/>
        <v>1645</v>
      </c>
      <c r="H470" s="56">
        <f t="shared" si="67"/>
        <v>1745</v>
      </c>
      <c r="I470" s="57">
        <f t="shared" si="68"/>
        <v>6.0774999999999998E-6</v>
      </c>
      <c r="J470" s="58">
        <f t="shared" si="63"/>
        <v>0</v>
      </c>
      <c r="BV470" s="139">
        <f t="shared" si="64"/>
        <v>0</v>
      </c>
    </row>
    <row r="471" spans="1:74" ht="15" customHeight="1" x14ac:dyDescent="0.25">
      <c r="A471" s="52">
        <f>'AFORO-Boy.-Calle 43'!C485</f>
        <v>1700</v>
      </c>
      <c r="B471" s="53">
        <f>'AFORO-Boy.-Calle 43'!D485</f>
        <v>1715</v>
      </c>
      <c r="C471" s="54">
        <f>'AFORO-Boy.-Calle 43'!F485</f>
        <v>6</v>
      </c>
      <c r="D471" s="54">
        <f>'AFORO-Boy.-Calle 43'!P485</f>
        <v>0</v>
      </c>
      <c r="E471" s="55">
        <f t="shared" si="65"/>
        <v>0</v>
      </c>
      <c r="F471" s="55">
        <f t="shared" si="69"/>
        <v>0</v>
      </c>
      <c r="G471" s="56">
        <f t="shared" si="66"/>
        <v>1700</v>
      </c>
      <c r="H471" s="56">
        <f t="shared" si="67"/>
        <v>1800</v>
      </c>
      <c r="I471" s="57">
        <f t="shared" si="68"/>
        <v>6.0774999999999998E-6</v>
      </c>
      <c r="J471" s="58">
        <f t="shared" si="63"/>
        <v>0</v>
      </c>
      <c r="BV471" s="139">
        <f t="shared" si="64"/>
        <v>0</v>
      </c>
    </row>
    <row r="472" spans="1:74" ht="15" customHeight="1" x14ac:dyDescent="0.25">
      <c r="A472" s="52">
        <f>'AFORO-Boy.-Calle 43'!C486</f>
        <v>1715</v>
      </c>
      <c r="B472" s="53">
        <f>'AFORO-Boy.-Calle 43'!D486</f>
        <v>1730</v>
      </c>
      <c r="C472" s="54">
        <f>'AFORO-Boy.-Calle 43'!F486</f>
        <v>6</v>
      </c>
      <c r="D472" s="54">
        <f>'AFORO-Boy.-Calle 43'!P486</f>
        <v>0</v>
      </c>
      <c r="E472" s="55">
        <f t="shared" si="65"/>
        <v>0</v>
      </c>
      <c r="F472" s="55">
        <f t="shared" si="69"/>
        <v>0</v>
      </c>
      <c r="G472" s="56">
        <f t="shared" si="66"/>
        <v>1715</v>
      </c>
      <c r="H472" s="56">
        <f t="shared" si="67"/>
        <v>1815</v>
      </c>
      <c r="I472" s="57">
        <f t="shared" si="68"/>
        <v>6.0774999999999998E-6</v>
      </c>
      <c r="J472" s="58">
        <f t="shared" si="63"/>
        <v>0</v>
      </c>
      <c r="BV472" s="139">
        <f t="shared" si="64"/>
        <v>0</v>
      </c>
    </row>
    <row r="473" spans="1:74" ht="15" customHeight="1" x14ac:dyDescent="0.25">
      <c r="A473" s="52">
        <f>'AFORO-Boy.-Calle 43'!C487</f>
        <v>1730</v>
      </c>
      <c r="B473" s="53">
        <f>'AFORO-Boy.-Calle 43'!D487</f>
        <v>1745</v>
      </c>
      <c r="C473" s="54">
        <f>'AFORO-Boy.-Calle 43'!F487</f>
        <v>6</v>
      </c>
      <c r="D473" s="54">
        <f>'AFORO-Boy.-Calle 43'!P487</f>
        <v>0</v>
      </c>
      <c r="E473" s="55">
        <f t="shared" si="65"/>
        <v>0</v>
      </c>
      <c r="F473" s="55">
        <f t="shared" si="69"/>
        <v>0</v>
      </c>
      <c r="G473" s="56">
        <f t="shared" si="66"/>
        <v>1730</v>
      </c>
      <c r="H473" s="56">
        <f t="shared" si="67"/>
        <v>1830</v>
      </c>
      <c r="I473" s="57">
        <f t="shared" si="68"/>
        <v>6.0774999999999998E-6</v>
      </c>
      <c r="J473" s="58">
        <f t="shared" si="63"/>
        <v>0</v>
      </c>
      <c r="BV473" s="139">
        <f t="shared" si="64"/>
        <v>0</v>
      </c>
    </row>
    <row r="474" spans="1:74" ht="15" customHeight="1" x14ac:dyDescent="0.25">
      <c r="A474" s="52">
        <f>'AFORO-Boy.-Calle 43'!C488</f>
        <v>1745</v>
      </c>
      <c r="B474" s="53">
        <f>'AFORO-Boy.-Calle 43'!D488</f>
        <v>1800</v>
      </c>
      <c r="C474" s="54">
        <f>'AFORO-Boy.-Calle 43'!F488</f>
        <v>6</v>
      </c>
      <c r="D474" s="54">
        <f>'AFORO-Boy.-Calle 43'!P488</f>
        <v>0</v>
      </c>
      <c r="E474" s="55">
        <f t="shared" si="65"/>
        <v>0</v>
      </c>
      <c r="F474" s="55">
        <f t="shared" si="69"/>
        <v>0</v>
      </c>
      <c r="G474" s="56">
        <f t="shared" si="66"/>
        <v>1745</v>
      </c>
      <c r="H474" s="56">
        <f t="shared" si="67"/>
        <v>1845</v>
      </c>
      <c r="I474" s="57">
        <f t="shared" si="68"/>
        <v>6.0774999999999998E-6</v>
      </c>
      <c r="J474" s="58">
        <f t="shared" si="63"/>
        <v>0</v>
      </c>
      <c r="BV474" s="139">
        <f t="shared" si="64"/>
        <v>0</v>
      </c>
    </row>
    <row r="475" spans="1:74" ht="15" customHeight="1" x14ac:dyDescent="0.25">
      <c r="A475" s="52">
        <f>'AFORO-Boy.-Calle 43'!C489</f>
        <v>1800</v>
      </c>
      <c r="B475" s="53">
        <f>'AFORO-Boy.-Calle 43'!D489</f>
        <v>1815</v>
      </c>
      <c r="C475" s="54">
        <f>'AFORO-Boy.-Calle 43'!F489</f>
        <v>6</v>
      </c>
      <c r="D475" s="54">
        <f>'AFORO-Boy.-Calle 43'!P489</f>
        <v>0</v>
      </c>
      <c r="E475" s="55">
        <f t="shared" si="65"/>
        <v>0</v>
      </c>
      <c r="F475" s="55">
        <f t="shared" si="69"/>
        <v>0</v>
      </c>
      <c r="G475" s="56">
        <f t="shared" si="66"/>
        <v>1800</v>
      </c>
      <c r="H475" s="56">
        <f t="shared" si="67"/>
        <v>1900</v>
      </c>
      <c r="I475" s="57">
        <f t="shared" si="68"/>
        <v>6.0774999999999998E-6</v>
      </c>
      <c r="J475" s="58">
        <f t="shared" si="63"/>
        <v>0</v>
      </c>
      <c r="BV475" s="139">
        <f t="shared" si="64"/>
        <v>0</v>
      </c>
    </row>
    <row r="476" spans="1:74" ht="15" customHeight="1" x14ac:dyDescent="0.25">
      <c r="A476" s="52">
        <f>'AFORO-Boy.-Calle 43'!C490</f>
        <v>1815</v>
      </c>
      <c r="B476" s="53">
        <f>'AFORO-Boy.-Calle 43'!D490</f>
        <v>1830</v>
      </c>
      <c r="C476" s="54">
        <f>'AFORO-Boy.-Calle 43'!F490</f>
        <v>6</v>
      </c>
      <c r="D476" s="54">
        <f>'AFORO-Boy.-Calle 43'!P490</f>
        <v>0</v>
      </c>
      <c r="E476" s="55">
        <f t="shared" si="65"/>
        <v>0</v>
      </c>
      <c r="F476" s="55">
        <f t="shared" si="69"/>
        <v>0</v>
      </c>
      <c r="G476" s="56">
        <f t="shared" si="66"/>
        <v>1815</v>
      </c>
      <c r="H476" s="56">
        <f t="shared" si="67"/>
        <v>1915</v>
      </c>
      <c r="I476" s="57">
        <f t="shared" si="68"/>
        <v>6.0774999999999998E-6</v>
      </c>
      <c r="J476" s="58">
        <f t="shared" si="63"/>
        <v>0</v>
      </c>
      <c r="BV476" s="139">
        <f t="shared" si="64"/>
        <v>0</v>
      </c>
    </row>
    <row r="477" spans="1:74" ht="15" customHeight="1" x14ac:dyDescent="0.25">
      <c r="A477" s="52">
        <f>'AFORO-Boy.-Calle 43'!C491</f>
        <v>1830</v>
      </c>
      <c r="B477" s="53">
        <f>'AFORO-Boy.-Calle 43'!D491</f>
        <v>1845</v>
      </c>
      <c r="C477" s="54">
        <f>'AFORO-Boy.-Calle 43'!F491</f>
        <v>6</v>
      </c>
      <c r="D477" s="54">
        <f>'AFORO-Boy.-Calle 43'!P491</f>
        <v>0</v>
      </c>
      <c r="E477" s="55">
        <f t="shared" si="65"/>
        <v>0</v>
      </c>
      <c r="F477" s="55">
        <f t="shared" si="69"/>
        <v>0</v>
      </c>
      <c r="G477" s="56">
        <f t="shared" si="66"/>
        <v>1830</v>
      </c>
      <c r="H477" s="56">
        <f t="shared" si="67"/>
        <v>1930</v>
      </c>
      <c r="I477" s="57">
        <f t="shared" si="68"/>
        <v>6.0774999999999998E-6</v>
      </c>
      <c r="J477" s="58">
        <f t="shared" si="63"/>
        <v>0</v>
      </c>
      <c r="BV477" s="139">
        <f t="shared" si="64"/>
        <v>0</v>
      </c>
    </row>
    <row r="478" spans="1:74" ht="15" customHeight="1" x14ac:dyDescent="0.25">
      <c r="A478" s="52">
        <f>'AFORO-Boy.-Calle 43'!C492</f>
        <v>1845</v>
      </c>
      <c r="B478" s="53">
        <f>'AFORO-Boy.-Calle 43'!D492</f>
        <v>1900</v>
      </c>
      <c r="C478" s="54">
        <f>'AFORO-Boy.-Calle 43'!F492</f>
        <v>6</v>
      </c>
      <c r="D478" s="54">
        <f>'AFORO-Boy.-Calle 43'!P492</f>
        <v>0</v>
      </c>
      <c r="E478" s="55">
        <f t="shared" si="65"/>
        <v>0</v>
      </c>
      <c r="F478" s="55">
        <f t="shared" si="69"/>
        <v>0</v>
      </c>
      <c r="G478" s="56">
        <f t="shared" si="66"/>
        <v>1845</v>
      </c>
      <c r="H478" s="56">
        <f t="shared" si="67"/>
        <v>1945</v>
      </c>
      <c r="I478" s="57">
        <f t="shared" si="68"/>
        <v>6.0774999999999998E-6</v>
      </c>
      <c r="J478" s="58">
        <f t="shared" si="63"/>
        <v>0</v>
      </c>
      <c r="BV478" s="139">
        <f t="shared" si="64"/>
        <v>0</v>
      </c>
    </row>
    <row r="479" spans="1:74" ht="15" customHeight="1" x14ac:dyDescent="0.25">
      <c r="A479" s="52">
        <f>'AFORO-Boy.-Calle 43'!C493</f>
        <v>1900</v>
      </c>
      <c r="B479" s="53">
        <f>'AFORO-Boy.-Calle 43'!D493</f>
        <v>1915</v>
      </c>
      <c r="C479" s="54">
        <f>'AFORO-Boy.-Calle 43'!F493</f>
        <v>6</v>
      </c>
      <c r="D479" s="54">
        <f>'AFORO-Boy.-Calle 43'!P493</f>
        <v>0</v>
      </c>
      <c r="E479" s="55">
        <f t="shared" si="65"/>
        <v>0</v>
      </c>
      <c r="F479" s="55">
        <f t="shared" si="69"/>
        <v>0</v>
      </c>
      <c r="G479" s="56">
        <f t="shared" si="66"/>
        <v>1900</v>
      </c>
      <c r="H479" s="56">
        <f t="shared" si="67"/>
        <v>2000</v>
      </c>
      <c r="I479" s="57">
        <f t="shared" si="68"/>
        <v>6.0774999999999998E-6</v>
      </c>
      <c r="J479" s="58">
        <f t="shared" si="63"/>
        <v>0</v>
      </c>
      <c r="BV479" s="139">
        <f t="shared" si="64"/>
        <v>0</v>
      </c>
    </row>
    <row r="480" spans="1:74" ht="15" customHeight="1" x14ac:dyDescent="0.25">
      <c r="A480" s="52">
        <f>'AFORO-Boy.-Calle 43'!C494</f>
        <v>1915</v>
      </c>
      <c r="B480" s="53">
        <f>'AFORO-Boy.-Calle 43'!D494</f>
        <v>1930</v>
      </c>
      <c r="C480" s="54">
        <f>'AFORO-Boy.-Calle 43'!F494</f>
        <v>6</v>
      </c>
      <c r="D480" s="54">
        <f>'AFORO-Boy.-Calle 43'!P494</f>
        <v>0</v>
      </c>
      <c r="E480" s="273"/>
      <c r="F480" s="274"/>
      <c r="G480" s="274"/>
      <c r="H480" s="274"/>
      <c r="I480" s="274"/>
      <c r="J480" s="275"/>
      <c r="BV480" s="265"/>
    </row>
    <row r="481" spans="1:74" ht="15" customHeight="1" x14ac:dyDescent="0.25">
      <c r="A481" s="52">
        <f>'AFORO-Boy.-Calle 43'!C495</f>
        <v>1930</v>
      </c>
      <c r="B481" s="53">
        <f>'AFORO-Boy.-Calle 43'!D495</f>
        <v>1945</v>
      </c>
      <c r="C481" s="54">
        <f>'AFORO-Boy.-Calle 43'!F495</f>
        <v>6</v>
      </c>
      <c r="D481" s="54">
        <f>'AFORO-Boy.-Calle 43'!P495</f>
        <v>0</v>
      </c>
      <c r="E481" s="276"/>
      <c r="F481" s="277"/>
      <c r="G481" s="277"/>
      <c r="H481" s="277"/>
      <c r="I481" s="277"/>
      <c r="J481" s="278"/>
      <c r="BV481" s="265"/>
    </row>
    <row r="482" spans="1:74" ht="15" customHeight="1" x14ac:dyDescent="0.25">
      <c r="A482" s="52">
        <f>'AFORO-Boy.-Calle 43'!C496</f>
        <v>1945</v>
      </c>
      <c r="B482" s="53">
        <f>'AFORO-Boy.-Calle 43'!D496</f>
        <v>2000</v>
      </c>
      <c r="C482" s="54">
        <f>'AFORO-Boy.-Calle 43'!F496</f>
        <v>6</v>
      </c>
      <c r="D482" s="54">
        <f>'AFORO-Boy.-Calle 43'!P496</f>
        <v>0</v>
      </c>
      <c r="E482" s="279"/>
      <c r="F482" s="280"/>
      <c r="G482" s="280"/>
      <c r="H482" s="280"/>
      <c r="I482" s="280"/>
      <c r="J482" s="281"/>
      <c r="BV482" s="265"/>
    </row>
    <row r="483" spans="1:74" ht="15" customHeight="1" x14ac:dyDescent="0.25">
      <c r="A483" s="141">
        <f>'AFORO-Boy.-Calle 43'!C497</f>
        <v>500</v>
      </c>
      <c r="B483" s="142">
        <f>'AFORO-Boy.-Calle 43'!D497</f>
        <v>515</v>
      </c>
      <c r="C483" s="143">
        <f>'AFORO-Boy.-Calle 43'!F497</f>
        <v>7</v>
      </c>
      <c r="D483" s="89">
        <f>'AFORO-Boy.-Calle 43'!P497</f>
        <v>0</v>
      </c>
      <c r="E483" s="144">
        <f t="shared" si="65"/>
        <v>0</v>
      </c>
      <c r="F483" s="144">
        <f t="shared" si="69"/>
        <v>0</v>
      </c>
      <c r="G483" s="145">
        <f t="shared" si="66"/>
        <v>500</v>
      </c>
      <c r="H483" s="145">
        <f t="shared" si="67"/>
        <v>600</v>
      </c>
      <c r="I483" s="146">
        <f t="shared" si="68"/>
        <v>6.0774999999999998E-6</v>
      </c>
      <c r="J483" s="147">
        <f>MAX($E$483:$E$539)/4</f>
        <v>145.75</v>
      </c>
      <c r="BV483" s="148">
        <f>MAX($E$483:$E$539)/4</f>
        <v>145.75</v>
      </c>
    </row>
    <row r="484" spans="1:74" ht="15" customHeight="1" x14ac:dyDescent="0.25">
      <c r="A484" s="141">
        <f>'AFORO-Boy.-Calle 43'!C498</f>
        <v>515</v>
      </c>
      <c r="B484" s="142">
        <f>'AFORO-Boy.-Calle 43'!D498</f>
        <v>530</v>
      </c>
      <c r="C484" s="89">
        <f>'AFORO-Boy.-Calle 43'!F498</f>
        <v>7</v>
      </c>
      <c r="D484" s="89">
        <f>'AFORO-Boy.-Calle 43'!P498</f>
        <v>0</v>
      </c>
      <c r="E484" s="144">
        <f t="shared" si="65"/>
        <v>183</v>
      </c>
      <c r="F484" s="144">
        <f t="shared" si="69"/>
        <v>183</v>
      </c>
      <c r="G484" s="145">
        <f t="shared" si="66"/>
        <v>515</v>
      </c>
      <c r="H484" s="145">
        <f t="shared" si="67"/>
        <v>615</v>
      </c>
      <c r="I484" s="146">
        <f t="shared" si="68"/>
        <v>6.0774999999999998E-6</v>
      </c>
      <c r="J484" s="147">
        <f t="shared" ref="J484:J539" si="70">MAX($E$483:$E$539)/4</f>
        <v>145.75</v>
      </c>
      <c r="BV484" s="148">
        <f t="shared" ref="BV484:BV539" si="71">MAX($E$483:$E$539)/4</f>
        <v>145.75</v>
      </c>
    </row>
    <row r="485" spans="1:74" ht="15" customHeight="1" x14ac:dyDescent="0.25">
      <c r="A485" s="141">
        <f>'AFORO-Boy.-Calle 43'!C499</f>
        <v>530</v>
      </c>
      <c r="B485" s="142">
        <f>'AFORO-Boy.-Calle 43'!D499</f>
        <v>545</v>
      </c>
      <c r="C485" s="89">
        <f>'AFORO-Boy.-Calle 43'!F499</f>
        <v>7</v>
      </c>
      <c r="D485" s="89">
        <f>'AFORO-Boy.-Calle 43'!P499</f>
        <v>0</v>
      </c>
      <c r="E485" s="144">
        <f t="shared" si="65"/>
        <v>331</v>
      </c>
      <c r="F485" s="144">
        <f t="shared" si="69"/>
        <v>183</v>
      </c>
      <c r="G485" s="145">
        <f t="shared" si="66"/>
        <v>530</v>
      </c>
      <c r="H485" s="145">
        <f t="shared" si="67"/>
        <v>630</v>
      </c>
      <c r="I485" s="146">
        <f t="shared" si="68"/>
        <v>6.0774999999999998E-6</v>
      </c>
      <c r="J485" s="147">
        <f t="shared" si="70"/>
        <v>145.75</v>
      </c>
      <c r="BV485" s="148">
        <f t="shared" si="71"/>
        <v>145.75</v>
      </c>
    </row>
    <row r="486" spans="1:74" ht="15" customHeight="1" x14ac:dyDescent="0.25">
      <c r="A486" s="141">
        <f>'AFORO-Boy.-Calle 43'!C500</f>
        <v>545</v>
      </c>
      <c r="B486" s="142">
        <f>'AFORO-Boy.-Calle 43'!D500</f>
        <v>600</v>
      </c>
      <c r="C486" s="89">
        <f>'AFORO-Boy.-Calle 43'!F500</f>
        <v>7</v>
      </c>
      <c r="D486" s="89">
        <f>'AFORO-Boy.-Calle 43'!P500</f>
        <v>0</v>
      </c>
      <c r="E486" s="144">
        <f t="shared" si="65"/>
        <v>471</v>
      </c>
      <c r="F486" s="144">
        <f t="shared" si="69"/>
        <v>183</v>
      </c>
      <c r="G486" s="145">
        <f t="shared" si="66"/>
        <v>545</v>
      </c>
      <c r="H486" s="145">
        <f t="shared" si="67"/>
        <v>645</v>
      </c>
      <c r="I486" s="146">
        <f t="shared" si="68"/>
        <v>6.0774999999999998E-6</v>
      </c>
      <c r="J486" s="147">
        <f t="shared" si="70"/>
        <v>145.75</v>
      </c>
      <c r="BV486" s="148">
        <f t="shared" si="71"/>
        <v>145.75</v>
      </c>
    </row>
    <row r="487" spans="1:74" ht="15" customHeight="1" x14ac:dyDescent="0.25">
      <c r="A487" s="141">
        <f>'AFORO-Boy.-Calle 43'!C501</f>
        <v>600</v>
      </c>
      <c r="B487" s="142">
        <f>'AFORO-Boy.-Calle 43'!D501</f>
        <v>615</v>
      </c>
      <c r="C487" s="89">
        <f>'AFORO-Boy.-Calle 43'!F501</f>
        <v>7</v>
      </c>
      <c r="D487" s="89">
        <f>'AFORO-Boy.-Calle 43'!P501</f>
        <v>183</v>
      </c>
      <c r="E487" s="144">
        <f t="shared" si="65"/>
        <v>583</v>
      </c>
      <c r="F487" s="144">
        <f t="shared" si="69"/>
        <v>183</v>
      </c>
      <c r="G487" s="145">
        <f t="shared" si="66"/>
        <v>600</v>
      </c>
      <c r="H487" s="145">
        <f t="shared" si="67"/>
        <v>700</v>
      </c>
      <c r="I487" s="146">
        <f t="shared" si="68"/>
        <v>6.0774999999999998E-6</v>
      </c>
      <c r="J487" s="147">
        <f t="shared" si="70"/>
        <v>145.75</v>
      </c>
      <c r="BV487" s="148">
        <f t="shared" si="71"/>
        <v>145.75</v>
      </c>
    </row>
    <row r="488" spans="1:74" ht="15" customHeight="1" x14ac:dyDescent="0.25">
      <c r="A488" s="141">
        <f>'AFORO-Boy.-Calle 43'!C502</f>
        <v>615</v>
      </c>
      <c r="B488" s="142">
        <f>'AFORO-Boy.-Calle 43'!D502</f>
        <v>630</v>
      </c>
      <c r="C488" s="89">
        <f>'AFORO-Boy.-Calle 43'!F502</f>
        <v>7</v>
      </c>
      <c r="D488" s="89">
        <f>'AFORO-Boy.-Calle 43'!P502</f>
        <v>148</v>
      </c>
      <c r="E488" s="144">
        <f t="shared" si="65"/>
        <v>521</v>
      </c>
      <c r="F488" s="144">
        <f t="shared" si="69"/>
        <v>148</v>
      </c>
      <c r="G488" s="145">
        <f t="shared" si="66"/>
        <v>615</v>
      </c>
      <c r="H488" s="145">
        <f t="shared" si="67"/>
        <v>715</v>
      </c>
      <c r="I488" s="146">
        <f t="shared" si="68"/>
        <v>6.0774999999999998E-6</v>
      </c>
      <c r="J488" s="147">
        <f t="shared" si="70"/>
        <v>145.75</v>
      </c>
      <c r="BV488" s="148">
        <f t="shared" si="71"/>
        <v>145.75</v>
      </c>
    </row>
    <row r="489" spans="1:74" ht="15" customHeight="1" x14ac:dyDescent="0.25">
      <c r="A489" s="141">
        <f>'AFORO-Boy.-Calle 43'!C503</f>
        <v>630</v>
      </c>
      <c r="B489" s="142">
        <f>'AFORO-Boy.-Calle 43'!D503</f>
        <v>645</v>
      </c>
      <c r="C489" s="89">
        <f>'AFORO-Boy.-Calle 43'!F503</f>
        <v>7</v>
      </c>
      <c r="D489" s="89">
        <f>'AFORO-Boy.-Calle 43'!P503</f>
        <v>140</v>
      </c>
      <c r="E489" s="144">
        <f t="shared" si="65"/>
        <v>480</v>
      </c>
      <c r="F489" s="144">
        <f t="shared" si="69"/>
        <v>140</v>
      </c>
      <c r="G489" s="145">
        <f t="shared" si="66"/>
        <v>630</v>
      </c>
      <c r="H489" s="145">
        <f t="shared" si="67"/>
        <v>730</v>
      </c>
      <c r="I489" s="146">
        <f t="shared" si="68"/>
        <v>6.0774999999999998E-6</v>
      </c>
      <c r="J489" s="147">
        <f t="shared" si="70"/>
        <v>145.75</v>
      </c>
      <c r="BV489" s="148">
        <f t="shared" si="71"/>
        <v>145.75</v>
      </c>
    </row>
    <row r="490" spans="1:74" ht="15" customHeight="1" x14ac:dyDescent="0.25">
      <c r="A490" s="141">
        <f>'AFORO-Boy.-Calle 43'!C504</f>
        <v>645</v>
      </c>
      <c r="B490" s="142">
        <f>'AFORO-Boy.-Calle 43'!D504</f>
        <v>700</v>
      </c>
      <c r="C490" s="89">
        <f>'AFORO-Boy.-Calle 43'!F504</f>
        <v>7</v>
      </c>
      <c r="D490" s="89">
        <f>'AFORO-Boy.-Calle 43'!P504</f>
        <v>112</v>
      </c>
      <c r="E490" s="144">
        <f t="shared" si="65"/>
        <v>444</v>
      </c>
      <c r="F490" s="144">
        <f t="shared" si="69"/>
        <v>121</v>
      </c>
      <c r="G490" s="145">
        <f t="shared" si="66"/>
        <v>645</v>
      </c>
      <c r="H490" s="145">
        <f t="shared" si="67"/>
        <v>745</v>
      </c>
      <c r="I490" s="146">
        <f t="shared" si="68"/>
        <v>6.0774999999999998E-6</v>
      </c>
      <c r="J490" s="147">
        <f t="shared" si="70"/>
        <v>145.75</v>
      </c>
      <c r="BV490" s="148">
        <f t="shared" si="71"/>
        <v>145.75</v>
      </c>
    </row>
    <row r="491" spans="1:74" ht="15" customHeight="1" x14ac:dyDescent="0.25">
      <c r="A491" s="141">
        <f>'AFORO-Boy.-Calle 43'!C505</f>
        <v>700</v>
      </c>
      <c r="B491" s="142">
        <f>'AFORO-Boy.-Calle 43'!D505</f>
        <v>715</v>
      </c>
      <c r="C491" s="89">
        <f>'AFORO-Boy.-Calle 43'!F505</f>
        <v>7</v>
      </c>
      <c r="D491" s="89">
        <f>'AFORO-Boy.-Calle 43'!P505</f>
        <v>121</v>
      </c>
      <c r="E491" s="144">
        <f t="shared" si="65"/>
        <v>416</v>
      </c>
      <c r="F491" s="144">
        <f t="shared" si="69"/>
        <v>121</v>
      </c>
      <c r="G491" s="145">
        <f t="shared" si="66"/>
        <v>700</v>
      </c>
      <c r="H491" s="145">
        <f t="shared" si="67"/>
        <v>800</v>
      </c>
      <c r="I491" s="146">
        <f t="shared" si="68"/>
        <v>6.0774999999999998E-6</v>
      </c>
      <c r="J491" s="147">
        <f t="shared" si="70"/>
        <v>145.75</v>
      </c>
      <c r="BV491" s="148">
        <f t="shared" si="71"/>
        <v>145.75</v>
      </c>
    </row>
    <row r="492" spans="1:74" ht="15" customHeight="1" x14ac:dyDescent="0.25">
      <c r="A492" s="141">
        <f>'AFORO-Boy.-Calle 43'!C506</f>
        <v>715</v>
      </c>
      <c r="B492" s="142">
        <f>'AFORO-Boy.-Calle 43'!D506</f>
        <v>730</v>
      </c>
      <c r="C492" s="89">
        <f>'AFORO-Boy.-Calle 43'!F506</f>
        <v>7</v>
      </c>
      <c r="D492" s="89">
        <f>'AFORO-Boy.-Calle 43'!P506</f>
        <v>107</v>
      </c>
      <c r="E492" s="144">
        <f t="shared" si="65"/>
        <v>371</v>
      </c>
      <c r="F492" s="144">
        <f t="shared" si="69"/>
        <v>107</v>
      </c>
      <c r="G492" s="145">
        <f t="shared" si="66"/>
        <v>715</v>
      </c>
      <c r="H492" s="145">
        <f t="shared" si="67"/>
        <v>815</v>
      </c>
      <c r="I492" s="146">
        <f t="shared" si="68"/>
        <v>6.0774999999999998E-6</v>
      </c>
      <c r="J492" s="147">
        <f t="shared" si="70"/>
        <v>145.75</v>
      </c>
      <c r="BV492" s="148">
        <f t="shared" si="71"/>
        <v>145.75</v>
      </c>
    </row>
    <row r="493" spans="1:74" ht="15" customHeight="1" x14ac:dyDescent="0.25">
      <c r="A493" s="141">
        <f>'AFORO-Boy.-Calle 43'!C507</f>
        <v>730</v>
      </c>
      <c r="B493" s="142">
        <f>'AFORO-Boy.-Calle 43'!D507</f>
        <v>745</v>
      </c>
      <c r="C493" s="89">
        <f>'AFORO-Boy.-Calle 43'!F507</f>
        <v>7</v>
      </c>
      <c r="D493" s="89">
        <f>'AFORO-Boy.-Calle 43'!P507</f>
        <v>104</v>
      </c>
      <c r="E493" s="144">
        <f t="shared" si="65"/>
        <v>356</v>
      </c>
      <c r="F493" s="144">
        <f t="shared" si="69"/>
        <v>104</v>
      </c>
      <c r="G493" s="145">
        <f t="shared" si="66"/>
        <v>730</v>
      </c>
      <c r="H493" s="145">
        <f t="shared" si="67"/>
        <v>830</v>
      </c>
      <c r="I493" s="146">
        <f t="shared" si="68"/>
        <v>6.0774999999999998E-6</v>
      </c>
      <c r="J493" s="147">
        <f t="shared" si="70"/>
        <v>145.75</v>
      </c>
      <c r="BV493" s="148">
        <f t="shared" si="71"/>
        <v>145.75</v>
      </c>
    </row>
    <row r="494" spans="1:74" ht="15" customHeight="1" x14ac:dyDescent="0.25">
      <c r="A494" s="141">
        <f>'AFORO-Boy.-Calle 43'!C508</f>
        <v>745</v>
      </c>
      <c r="B494" s="142">
        <f>'AFORO-Boy.-Calle 43'!D508</f>
        <v>800</v>
      </c>
      <c r="C494" s="89">
        <f>'AFORO-Boy.-Calle 43'!F508</f>
        <v>7</v>
      </c>
      <c r="D494" s="89">
        <f>'AFORO-Boy.-Calle 43'!P508</f>
        <v>84</v>
      </c>
      <c r="E494" s="144">
        <f t="shared" si="65"/>
        <v>353</v>
      </c>
      <c r="F494" s="144">
        <f t="shared" si="69"/>
        <v>101</v>
      </c>
      <c r="G494" s="145">
        <f t="shared" si="66"/>
        <v>745</v>
      </c>
      <c r="H494" s="145">
        <f t="shared" si="67"/>
        <v>845</v>
      </c>
      <c r="I494" s="146">
        <f t="shared" si="68"/>
        <v>6.0774999999999998E-6</v>
      </c>
      <c r="J494" s="147">
        <f t="shared" si="70"/>
        <v>145.75</v>
      </c>
      <c r="BV494" s="148">
        <f t="shared" si="71"/>
        <v>145.75</v>
      </c>
    </row>
    <row r="495" spans="1:74" ht="15" customHeight="1" x14ac:dyDescent="0.25">
      <c r="A495" s="141">
        <f>'AFORO-Boy.-Calle 43'!C509</f>
        <v>800</v>
      </c>
      <c r="B495" s="142">
        <f>'AFORO-Boy.-Calle 43'!D509</f>
        <v>815</v>
      </c>
      <c r="C495" s="89">
        <f>'AFORO-Boy.-Calle 43'!F509</f>
        <v>7</v>
      </c>
      <c r="D495" s="89">
        <f>'AFORO-Boy.-Calle 43'!P509</f>
        <v>76</v>
      </c>
      <c r="E495" s="144">
        <f t="shared" si="65"/>
        <v>359</v>
      </c>
      <c r="F495" s="144">
        <f t="shared" si="69"/>
        <v>101</v>
      </c>
      <c r="G495" s="145">
        <f t="shared" si="66"/>
        <v>800</v>
      </c>
      <c r="H495" s="145">
        <f t="shared" si="67"/>
        <v>900</v>
      </c>
      <c r="I495" s="146">
        <f t="shared" si="68"/>
        <v>6.0774999999999998E-6</v>
      </c>
      <c r="J495" s="147">
        <f t="shared" si="70"/>
        <v>145.75</v>
      </c>
      <c r="BV495" s="148">
        <f t="shared" si="71"/>
        <v>145.75</v>
      </c>
    </row>
    <row r="496" spans="1:74" ht="15" customHeight="1" x14ac:dyDescent="0.25">
      <c r="A496" s="141">
        <f>'AFORO-Boy.-Calle 43'!C510</f>
        <v>815</v>
      </c>
      <c r="B496" s="142">
        <f>'AFORO-Boy.-Calle 43'!D510</f>
        <v>830</v>
      </c>
      <c r="C496" s="89">
        <f>'AFORO-Boy.-Calle 43'!F510</f>
        <v>7</v>
      </c>
      <c r="D496" s="89">
        <f>'AFORO-Boy.-Calle 43'!P510</f>
        <v>92</v>
      </c>
      <c r="E496" s="144">
        <f t="shared" si="65"/>
        <v>372</v>
      </c>
      <c r="F496" s="144">
        <f t="shared" si="69"/>
        <v>101</v>
      </c>
      <c r="G496" s="145">
        <f t="shared" si="66"/>
        <v>815</v>
      </c>
      <c r="H496" s="145">
        <f t="shared" si="67"/>
        <v>915</v>
      </c>
      <c r="I496" s="146">
        <f t="shared" si="68"/>
        <v>6.0774999999999998E-6</v>
      </c>
      <c r="J496" s="147">
        <f t="shared" si="70"/>
        <v>145.75</v>
      </c>
      <c r="BV496" s="148">
        <f t="shared" si="71"/>
        <v>145.75</v>
      </c>
    </row>
    <row r="497" spans="1:74" ht="15" customHeight="1" x14ac:dyDescent="0.25">
      <c r="A497" s="141">
        <f>'AFORO-Boy.-Calle 43'!C511</f>
        <v>830</v>
      </c>
      <c r="B497" s="142">
        <f>'AFORO-Boy.-Calle 43'!D511</f>
        <v>845</v>
      </c>
      <c r="C497" s="89">
        <f>'AFORO-Boy.-Calle 43'!F511</f>
        <v>7</v>
      </c>
      <c r="D497" s="89">
        <f>'AFORO-Boy.-Calle 43'!P511</f>
        <v>101</v>
      </c>
      <c r="E497" s="144">
        <f t="shared" ref="E497:E560" si="72">SUM(D497:D500)</f>
        <v>379</v>
      </c>
      <c r="F497" s="144">
        <f t="shared" si="69"/>
        <v>101</v>
      </c>
      <c r="G497" s="145">
        <f t="shared" si="66"/>
        <v>830</v>
      </c>
      <c r="H497" s="145">
        <f t="shared" si="67"/>
        <v>930</v>
      </c>
      <c r="I497" s="146">
        <f t="shared" si="68"/>
        <v>6.0774999999999998E-6</v>
      </c>
      <c r="J497" s="147">
        <f t="shared" si="70"/>
        <v>145.75</v>
      </c>
      <c r="BV497" s="148">
        <f t="shared" si="71"/>
        <v>145.75</v>
      </c>
    </row>
    <row r="498" spans="1:74" ht="15" customHeight="1" x14ac:dyDescent="0.25">
      <c r="A498" s="141">
        <f>'AFORO-Boy.-Calle 43'!C512</f>
        <v>845</v>
      </c>
      <c r="B498" s="142">
        <f>'AFORO-Boy.-Calle 43'!D512</f>
        <v>900</v>
      </c>
      <c r="C498" s="89">
        <f>'AFORO-Boy.-Calle 43'!F512</f>
        <v>7</v>
      </c>
      <c r="D498" s="89">
        <f>'AFORO-Boy.-Calle 43'!P512</f>
        <v>90</v>
      </c>
      <c r="E498" s="144">
        <f t="shared" si="72"/>
        <v>361</v>
      </c>
      <c r="F498" s="144">
        <f t="shared" si="69"/>
        <v>99</v>
      </c>
      <c r="G498" s="145">
        <f t="shared" si="66"/>
        <v>845</v>
      </c>
      <c r="H498" s="145">
        <f t="shared" si="67"/>
        <v>945</v>
      </c>
      <c r="I498" s="146">
        <f t="shared" si="68"/>
        <v>6.0774999999999998E-6</v>
      </c>
      <c r="J498" s="147">
        <f t="shared" si="70"/>
        <v>145.75</v>
      </c>
      <c r="BV498" s="148">
        <f t="shared" si="71"/>
        <v>145.75</v>
      </c>
    </row>
    <row r="499" spans="1:74" ht="15" customHeight="1" x14ac:dyDescent="0.25">
      <c r="A499" s="141">
        <f>'AFORO-Boy.-Calle 43'!C513</f>
        <v>900</v>
      </c>
      <c r="B499" s="142">
        <f>'AFORO-Boy.-Calle 43'!D513</f>
        <v>915</v>
      </c>
      <c r="C499" s="89">
        <f>'AFORO-Boy.-Calle 43'!F513</f>
        <v>7</v>
      </c>
      <c r="D499" s="89">
        <f>'AFORO-Boy.-Calle 43'!P513</f>
        <v>89</v>
      </c>
      <c r="E499" s="144">
        <f t="shared" si="72"/>
        <v>390</v>
      </c>
      <c r="F499" s="144">
        <f t="shared" si="69"/>
        <v>119</v>
      </c>
      <c r="G499" s="145">
        <f t="shared" si="66"/>
        <v>900</v>
      </c>
      <c r="H499" s="145">
        <f t="shared" si="67"/>
        <v>1000</v>
      </c>
      <c r="I499" s="146">
        <f t="shared" si="68"/>
        <v>6.0774999999999998E-6</v>
      </c>
      <c r="J499" s="147">
        <f t="shared" si="70"/>
        <v>145.75</v>
      </c>
      <c r="BV499" s="148">
        <f t="shared" si="71"/>
        <v>145.75</v>
      </c>
    </row>
    <row r="500" spans="1:74" ht="15" customHeight="1" x14ac:dyDescent="0.25">
      <c r="A500" s="141">
        <f>'AFORO-Boy.-Calle 43'!C514</f>
        <v>915</v>
      </c>
      <c r="B500" s="142">
        <f>'AFORO-Boy.-Calle 43'!D514</f>
        <v>930</v>
      </c>
      <c r="C500" s="89">
        <f>'AFORO-Boy.-Calle 43'!F514</f>
        <v>7</v>
      </c>
      <c r="D500" s="89">
        <f>'AFORO-Boy.-Calle 43'!P514</f>
        <v>99</v>
      </c>
      <c r="E500" s="144">
        <f t="shared" si="72"/>
        <v>467</v>
      </c>
      <c r="F500" s="144">
        <f t="shared" si="69"/>
        <v>166</v>
      </c>
      <c r="G500" s="145">
        <f t="shared" si="66"/>
        <v>915</v>
      </c>
      <c r="H500" s="145">
        <f t="shared" si="67"/>
        <v>1015</v>
      </c>
      <c r="I500" s="146">
        <f t="shared" si="68"/>
        <v>6.0774999999999998E-6</v>
      </c>
      <c r="J500" s="147">
        <f t="shared" si="70"/>
        <v>145.75</v>
      </c>
      <c r="BV500" s="148">
        <f t="shared" si="71"/>
        <v>145.75</v>
      </c>
    </row>
    <row r="501" spans="1:74" ht="15" customHeight="1" x14ac:dyDescent="0.25">
      <c r="A501" s="141">
        <f>'AFORO-Boy.-Calle 43'!C515</f>
        <v>930</v>
      </c>
      <c r="B501" s="142">
        <f>'AFORO-Boy.-Calle 43'!D515</f>
        <v>945</v>
      </c>
      <c r="C501" s="89">
        <f>'AFORO-Boy.-Calle 43'!F515</f>
        <v>7</v>
      </c>
      <c r="D501" s="89">
        <f>'AFORO-Boy.-Calle 43'!P515</f>
        <v>83</v>
      </c>
      <c r="E501" s="144">
        <f t="shared" si="72"/>
        <v>487</v>
      </c>
      <c r="F501" s="144">
        <f t="shared" si="69"/>
        <v>166</v>
      </c>
      <c r="G501" s="145">
        <f t="shared" si="66"/>
        <v>930</v>
      </c>
      <c r="H501" s="145">
        <f t="shared" si="67"/>
        <v>1030</v>
      </c>
      <c r="I501" s="146">
        <f t="shared" si="68"/>
        <v>6.0774999999999998E-6</v>
      </c>
      <c r="J501" s="147">
        <f t="shared" si="70"/>
        <v>145.75</v>
      </c>
      <c r="BV501" s="148">
        <f t="shared" si="71"/>
        <v>145.75</v>
      </c>
    </row>
    <row r="502" spans="1:74" ht="15" customHeight="1" x14ac:dyDescent="0.25">
      <c r="A502" s="141">
        <f>'AFORO-Boy.-Calle 43'!C516</f>
        <v>945</v>
      </c>
      <c r="B502" s="142">
        <f>'AFORO-Boy.-Calle 43'!D516</f>
        <v>1000</v>
      </c>
      <c r="C502" s="89">
        <f>'AFORO-Boy.-Calle 43'!F516</f>
        <v>7</v>
      </c>
      <c r="D502" s="89">
        <f>'AFORO-Boy.-Calle 43'!P516</f>
        <v>119</v>
      </c>
      <c r="E502" s="144">
        <f t="shared" si="72"/>
        <v>505</v>
      </c>
      <c r="F502" s="144">
        <f t="shared" si="69"/>
        <v>166</v>
      </c>
      <c r="G502" s="145">
        <f t="shared" si="66"/>
        <v>945</v>
      </c>
      <c r="H502" s="145">
        <f t="shared" si="67"/>
        <v>1045</v>
      </c>
      <c r="I502" s="146">
        <f t="shared" si="68"/>
        <v>6.0774999999999998E-6</v>
      </c>
      <c r="J502" s="147">
        <f t="shared" si="70"/>
        <v>145.75</v>
      </c>
      <c r="BV502" s="148">
        <f t="shared" si="71"/>
        <v>145.75</v>
      </c>
    </row>
    <row r="503" spans="1:74" ht="15" customHeight="1" x14ac:dyDescent="0.25">
      <c r="A503" s="141">
        <f>'AFORO-Boy.-Calle 43'!C517</f>
        <v>1000</v>
      </c>
      <c r="B503" s="142">
        <f>'AFORO-Boy.-Calle 43'!D517</f>
        <v>1015</v>
      </c>
      <c r="C503" s="89">
        <f>'AFORO-Boy.-Calle 43'!F517</f>
        <v>7</v>
      </c>
      <c r="D503" s="89">
        <f>'AFORO-Boy.-Calle 43'!P517</f>
        <v>166</v>
      </c>
      <c r="E503" s="144">
        <f t="shared" si="72"/>
        <v>478</v>
      </c>
      <c r="F503" s="144">
        <f t="shared" si="69"/>
        <v>166</v>
      </c>
      <c r="G503" s="145">
        <f t="shared" si="66"/>
        <v>1000</v>
      </c>
      <c r="H503" s="145">
        <f t="shared" si="67"/>
        <v>1100</v>
      </c>
      <c r="I503" s="146">
        <f t="shared" si="68"/>
        <v>6.0774999999999998E-6</v>
      </c>
      <c r="J503" s="147">
        <f t="shared" si="70"/>
        <v>145.75</v>
      </c>
      <c r="BV503" s="148">
        <f t="shared" si="71"/>
        <v>145.75</v>
      </c>
    </row>
    <row r="504" spans="1:74" ht="15" customHeight="1" x14ac:dyDescent="0.25">
      <c r="A504" s="141">
        <f>'AFORO-Boy.-Calle 43'!C518</f>
        <v>1015</v>
      </c>
      <c r="B504" s="142">
        <f>'AFORO-Boy.-Calle 43'!D518</f>
        <v>1030</v>
      </c>
      <c r="C504" s="89">
        <f>'AFORO-Boy.-Calle 43'!F518</f>
        <v>7</v>
      </c>
      <c r="D504" s="89">
        <f>'AFORO-Boy.-Calle 43'!P518</f>
        <v>119</v>
      </c>
      <c r="E504" s="144">
        <f t="shared" si="72"/>
        <v>397</v>
      </c>
      <c r="F504" s="144">
        <f t="shared" si="69"/>
        <v>119</v>
      </c>
      <c r="G504" s="145">
        <f t="shared" si="66"/>
        <v>1015</v>
      </c>
      <c r="H504" s="145">
        <f t="shared" si="67"/>
        <v>1115</v>
      </c>
      <c r="I504" s="146">
        <f t="shared" si="68"/>
        <v>6.0774999999999998E-6</v>
      </c>
      <c r="J504" s="147">
        <f t="shared" si="70"/>
        <v>145.75</v>
      </c>
      <c r="BV504" s="148">
        <f t="shared" si="71"/>
        <v>145.75</v>
      </c>
    </row>
    <row r="505" spans="1:74" ht="15" customHeight="1" x14ac:dyDescent="0.25">
      <c r="A505" s="141">
        <f>'AFORO-Boy.-Calle 43'!C519</f>
        <v>1030</v>
      </c>
      <c r="B505" s="142">
        <f>'AFORO-Boy.-Calle 43'!D519</f>
        <v>1045</v>
      </c>
      <c r="C505" s="89">
        <f>'AFORO-Boy.-Calle 43'!F519</f>
        <v>7</v>
      </c>
      <c r="D505" s="89">
        <f>'AFORO-Boy.-Calle 43'!P519</f>
        <v>101</v>
      </c>
      <c r="E505" s="144">
        <f t="shared" si="72"/>
        <v>370</v>
      </c>
      <c r="F505" s="144">
        <f t="shared" si="69"/>
        <v>101</v>
      </c>
      <c r="G505" s="145">
        <f t="shared" si="66"/>
        <v>1030</v>
      </c>
      <c r="H505" s="145">
        <f t="shared" si="67"/>
        <v>1130</v>
      </c>
      <c r="I505" s="146">
        <f t="shared" si="68"/>
        <v>6.0774999999999998E-6</v>
      </c>
      <c r="J505" s="147">
        <f t="shared" si="70"/>
        <v>145.75</v>
      </c>
      <c r="BV505" s="148">
        <f t="shared" si="71"/>
        <v>145.75</v>
      </c>
    </row>
    <row r="506" spans="1:74" ht="15" customHeight="1" x14ac:dyDescent="0.25">
      <c r="A506" s="141">
        <f>'AFORO-Boy.-Calle 43'!C520</f>
        <v>1045</v>
      </c>
      <c r="B506" s="142">
        <f>'AFORO-Boy.-Calle 43'!D520</f>
        <v>1100</v>
      </c>
      <c r="C506" s="89">
        <f>'AFORO-Boy.-Calle 43'!F520</f>
        <v>7</v>
      </c>
      <c r="D506" s="89">
        <f>'AFORO-Boy.-Calle 43'!P520</f>
        <v>92</v>
      </c>
      <c r="E506" s="144">
        <f t="shared" si="72"/>
        <v>359</v>
      </c>
      <c r="F506" s="144">
        <f t="shared" si="69"/>
        <v>92</v>
      </c>
      <c r="G506" s="145">
        <f t="shared" si="66"/>
        <v>1045</v>
      </c>
      <c r="H506" s="145">
        <f t="shared" si="67"/>
        <v>1145</v>
      </c>
      <c r="I506" s="146">
        <f t="shared" si="68"/>
        <v>6.0774999999999998E-6</v>
      </c>
      <c r="J506" s="147">
        <f t="shared" si="70"/>
        <v>145.75</v>
      </c>
      <c r="BV506" s="148">
        <f t="shared" si="71"/>
        <v>145.75</v>
      </c>
    </row>
    <row r="507" spans="1:74" ht="15" customHeight="1" x14ac:dyDescent="0.25">
      <c r="A507" s="141">
        <f>'AFORO-Boy.-Calle 43'!C521</f>
        <v>1100</v>
      </c>
      <c r="B507" s="142">
        <f>'AFORO-Boy.-Calle 43'!D521</f>
        <v>1115</v>
      </c>
      <c r="C507" s="89">
        <f>'AFORO-Boy.-Calle 43'!F521</f>
        <v>7</v>
      </c>
      <c r="D507" s="89">
        <f>'AFORO-Boy.-Calle 43'!P521</f>
        <v>85</v>
      </c>
      <c r="E507" s="144">
        <f t="shared" si="72"/>
        <v>357</v>
      </c>
      <c r="F507" s="144">
        <f t="shared" si="69"/>
        <v>92</v>
      </c>
      <c r="G507" s="145">
        <f t="shared" ref="G507:G570" si="73">IF(E507=SUM(D507:D510),A507)</f>
        <v>1100</v>
      </c>
      <c r="H507" s="145">
        <f t="shared" ref="H507:H570" si="74">IF(E507=SUM(D507:D510),B510)</f>
        <v>1200</v>
      </c>
      <c r="I507" s="146">
        <f t="shared" si="68"/>
        <v>6.0774999999999998E-6</v>
      </c>
      <c r="J507" s="147">
        <f t="shared" si="70"/>
        <v>145.75</v>
      </c>
      <c r="BV507" s="148">
        <f t="shared" si="71"/>
        <v>145.75</v>
      </c>
    </row>
    <row r="508" spans="1:74" ht="15" customHeight="1" x14ac:dyDescent="0.25">
      <c r="A508" s="141">
        <f>'AFORO-Boy.-Calle 43'!C522</f>
        <v>1115</v>
      </c>
      <c r="B508" s="142">
        <f>'AFORO-Boy.-Calle 43'!D522</f>
        <v>1130</v>
      </c>
      <c r="C508" s="89">
        <f>'AFORO-Boy.-Calle 43'!F522</f>
        <v>7</v>
      </c>
      <c r="D508" s="89">
        <f>'AFORO-Boy.-Calle 43'!P522</f>
        <v>92</v>
      </c>
      <c r="E508" s="144">
        <f t="shared" si="72"/>
        <v>346</v>
      </c>
      <c r="F508" s="144">
        <f t="shared" si="69"/>
        <v>92</v>
      </c>
      <c r="G508" s="145">
        <f t="shared" si="73"/>
        <v>1115</v>
      </c>
      <c r="H508" s="145">
        <f t="shared" si="74"/>
        <v>1215</v>
      </c>
      <c r="I508" s="146">
        <f t="shared" ref="I508:I571" si="75">MAX($E$187:$E$242)/(4*(IF(E508=MAX($E$187:$E$242),F508,100000000)))</f>
        <v>6.0774999999999998E-6</v>
      </c>
      <c r="J508" s="147">
        <f t="shared" si="70"/>
        <v>145.75</v>
      </c>
      <c r="BV508" s="148">
        <f t="shared" si="71"/>
        <v>145.75</v>
      </c>
    </row>
    <row r="509" spans="1:74" ht="15" customHeight="1" x14ac:dyDescent="0.25">
      <c r="A509" s="141">
        <f>'AFORO-Boy.-Calle 43'!C523</f>
        <v>1130</v>
      </c>
      <c r="B509" s="142">
        <f>'AFORO-Boy.-Calle 43'!D523</f>
        <v>1145</v>
      </c>
      <c r="C509" s="89">
        <f>'AFORO-Boy.-Calle 43'!F523</f>
        <v>7</v>
      </c>
      <c r="D509" s="89">
        <f>'AFORO-Boy.-Calle 43'!P523</f>
        <v>90</v>
      </c>
      <c r="E509" s="144">
        <f t="shared" si="72"/>
        <v>346</v>
      </c>
      <c r="F509" s="144">
        <f t="shared" si="69"/>
        <v>92</v>
      </c>
      <c r="G509" s="145">
        <f t="shared" si="73"/>
        <v>1130</v>
      </c>
      <c r="H509" s="145">
        <f t="shared" si="74"/>
        <v>1230</v>
      </c>
      <c r="I509" s="146">
        <f t="shared" si="75"/>
        <v>6.0774999999999998E-6</v>
      </c>
      <c r="J509" s="147">
        <f t="shared" si="70"/>
        <v>145.75</v>
      </c>
      <c r="BV509" s="148">
        <f t="shared" si="71"/>
        <v>145.75</v>
      </c>
    </row>
    <row r="510" spans="1:74" ht="15" customHeight="1" x14ac:dyDescent="0.25">
      <c r="A510" s="141">
        <f>'AFORO-Boy.-Calle 43'!C524</f>
        <v>1145</v>
      </c>
      <c r="B510" s="142">
        <f>'AFORO-Boy.-Calle 43'!D524</f>
        <v>1200</v>
      </c>
      <c r="C510" s="89">
        <f>'AFORO-Boy.-Calle 43'!F524</f>
        <v>7</v>
      </c>
      <c r="D510" s="89">
        <f>'AFORO-Boy.-Calle 43'!P524</f>
        <v>90</v>
      </c>
      <c r="E510" s="144">
        <f t="shared" si="72"/>
        <v>346</v>
      </c>
      <c r="F510" s="144">
        <f t="shared" si="69"/>
        <v>92</v>
      </c>
      <c r="G510" s="145">
        <f t="shared" si="73"/>
        <v>1145</v>
      </c>
      <c r="H510" s="145">
        <f t="shared" si="74"/>
        <v>1245</v>
      </c>
      <c r="I510" s="146">
        <f t="shared" si="75"/>
        <v>6.0774999999999998E-6</v>
      </c>
      <c r="J510" s="147">
        <f t="shared" si="70"/>
        <v>145.75</v>
      </c>
      <c r="BV510" s="148">
        <f t="shared" si="71"/>
        <v>145.75</v>
      </c>
    </row>
    <row r="511" spans="1:74" ht="15" customHeight="1" x14ac:dyDescent="0.25">
      <c r="A511" s="141">
        <f>'AFORO-Boy.-Calle 43'!C525</f>
        <v>1200</v>
      </c>
      <c r="B511" s="142">
        <f>'AFORO-Boy.-Calle 43'!D525</f>
        <v>1215</v>
      </c>
      <c r="C511" s="89">
        <f>'AFORO-Boy.-Calle 43'!F525</f>
        <v>7</v>
      </c>
      <c r="D511" s="89">
        <f>'AFORO-Boy.-Calle 43'!P525</f>
        <v>74</v>
      </c>
      <c r="E511" s="144">
        <f t="shared" si="72"/>
        <v>353</v>
      </c>
      <c r="F511" s="144">
        <f t="shared" si="69"/>
        <v>97</v>
      </c>
      <c r="G511" s="145">
        <f t="shared" si="73"/>
        <v>1200</v>
      </c>
      <c r="H511" s="145">
        <f t="shared" si="74"/>
        <v>1300</v>
      </c>
      <c r="I511" s="146">
        <f t="shared" si="75"/>
        <v>6.0774999999999998E-6</v>
      </c>
      <c r="J511" s="147">
        <f t="shared" si="70"/>
        <v>145.75</v>
      </c>
      <c r="BV511" s="148">
        <f t="shared" si="71"/>
        <v>145.75</v>
      </c>
    </row>
    <row r="512" spans="1:74" ht="15" customHeight="1" x14ac:dyDescent="0.25">
      <c r="A512" s="141">
        <f>'AFORO-Boy.-Calle 43'!C526</f>
        <v>1215</v>
      </c>
      <c r="B512" s="142">
        <f>'AFORO-Boy.-Calle 43'!D526</f>
        <v>1230</v>
      </c>
      <c r="C512" s="89">
        <f>'AFORO-Boy.-Calle 43'!F526</f>
        <v>7</v>
      </c>
      <c r="D512" s="89">
        <f>'AFORO-Boy.-Calle 43'!P526</f>
        <v>92</v>
      </c>
      <c r="E512" s="144">
        <f t="shared" si="72"/>
        <v>365</v>
      </c>
      <c r="F512" s="144">
        <f t="shared" ref="F512:F575" si="76">IF(SUM(D512:D515)=E512,MAX(D512:D515)," ")</f>
        <v>97</v>
      </c>
      <c r="G512" s="145">
        <f t="shared" si="73"/>
        <v>1215</v>
      </c>
      <c r="H512" s="145">
        <f t="shared" si="74"/>
        <v>1315</v>
      </c>
      <c r="I512" s="146">
        <f t="shared" si="75"/>
        <v>6.0774999999999998E-6</v>
      </c>
      <c r="J512" s="147">
        <f t="shared" si="70"/>
        <v>145.75</v>
      </c>
      <c r="BV512" s="148">
        <f t="shared" si="71"/>
        <v>145.75</v>
      </c>
    </row>
    <row r="513" spans="1:74" ht="15" customHeight="1" x14ac:dyDescent="0.25">
      <c r="A513" s="141">
        <f>'AFORO-Boy.-Calle 43'!C527</f>
        <v>1230</v>
      </c>
      <c r="B513" s="142">
        <f>'AFORO-Boy.-Calle 43'!D527</f>
        <v>1245</v>
      </c>
      <c r="C513" s="89">
        <f>'AFORO-Boy.-Calle 43'!F527</f>
        <v>7</v>
      </c>
      <c r="D513" s="89">
        <f>'AFORO-Boy.-Calle 43'!P527</f>
        <v>90</v>
      </c>
      <c r="E513" s="144">
        <f t="shared" si="72"/>
        <v>342</v>
      </c>
      <c r="F513" s="144">
        <f t="shared" si="76"/>
        <v>97</v>
      </c>
      <c r="G513" s="145">
        <f t="shared" si="73"/>
        <v>1230</v>
      </c>
      <c r="H513" s="145">
        <f t="shared" si="74"/>
        <v>1330</v>
      </c>
      <c r="I513" s="146">
        <f t="shared" si="75"/>
        <v>6.0774999999999998E-6</v>
      </c>
      <c r="J513" s="147">
        <f t="shared" si="70"/>
        <v>145.75</v>
      </c>
      <c r="BV513" s="148">
        <f t="shared" si="71"/>
        <v>145.75</v>
      </c>
    </row>
    <row r="514" spans="1:74" ht="15" customHeight="1" x14ac:dyDescent="0.25">
      <c r="A514" s="141">
        <f>'AFORO-Boy.-Calle 43'!C528</f>
        <v>1245</v>
      </c>
      <c r="B514" s="142">
        <f>'AFORO-Boy.-Calle 43'!D528</f>
        <v>1300</v>
      </c>
      <c r="C514" s="89">
        <f>'AFORO-Boy.-Calle 43'!F528</f>
        <v>7</v>
      </c>
      <c r="D514" s="89">
        <f>'AFORO-Boy.-Calle 43'!P528</f>
        <v>97</v>
      </c>
      <c r="E514" s="144">
        <f t="shared" si="72"/>
        <v>315</v>
      </c>
      <c r="F514" s="144">
        <f t="shared" si="76"/>
        <v>97</v>
      </c>
      <c r="G514" s="145">
        <f t="shared" si="73"/>
        <v>1245</v>
      </c>
      <c r="H514" s="145">
        <f t="shared" si="74"/>
        <v>1345</v>
      </c>
      <c r="I514" s="146">
        <f t="shared" si="75"/>
        <v>6.0774999999999998E-6</v>
      </c>
      <c r="J514" s="147">
        <f t="shared" si="70"/>
        <v>145.75</v>
      </c>
      <c r="BV514" s="148">
        <f t="shared" si="71"/>
        <v>145.75</v>
      </c>
    </row>
    <row r="515" spans="1:74" ht="15" customHeight="1" x14ac:dyDescent="0.25">
      <c r="A515" s="141">
        <f>'AFORO-Boy.-Calle 43'!C529</f>
        <v>1300</v>
      </c>
      <c r="B515" s="142">
        <f>'AFORO-Boy.-Calle 43'!D529</f>
        <v>1315</v>
      </c>
      <c r="C515" s="89">
        <f>'AFORO-Boy.-Calle 43'!F529</f>
        <v>7</v>
      </c>
      <c r="D515" s="89">
        <f>'AFORO-Boy.-Calle 43'!P529</f>
        <v>86</v>
      </c>
      <c r="E515" s="144">
        <f t="shared" si="72"/>
        <v>303</v>
      </c>
      <c r="F515" s="144">
        <f t="shared" si="76"/>
        <v>86</v>
      </c>
      <c r="G515" s="145">
        <f t="shared" si="73"/>
        <v>1300</v>
      </c>
      <c r="H515" s="145">
        <f t="shared" si="74"/>
        <v>1400</v>
      </c>
      <c r="I515" s="146">
        <f t="shared" si="75"/>
        <v>6.0774999999999998E-6</v>
      </c>
      <c r="J515" s="147">
        <f t="shared" si="70"/>
        <v>145.75</v>
      </c>
      <c r="BV515" s="148">
        <f t="shared" si="71"/>
        <v>145.75</v>
      </c>
    </row>
    <row r="516" spans="1:74" ht="15" customHeight="1" x14ac:dyDescent="0.25">
      <c r="A516" s="141">
        <f>'AFORO-Boy.-Calle 43'!C530</f>
        <v>1315</v>
      </c>
      <c r="B516" s="142">
        <f>'AFORO-Boy.-Calle 43'!D530</f>
        <v>1330</v>
      </c>
      <c r="C516" s="89">
        <f>'AFORO-Boy.-Calle 43'!F530</f>
        <v>7</v>
      </c>
      <c r="D516" s="89">
        <f>'AFORO-Boy.-Calle 43'!P530</f>
        <v>69</v>
      </c>
      <c r="E516" s="144">
        <f t="shared" si="72"/>
        <v>276</v>
      </c>
      <c r="F516" s="144">
        <f t="shared" si="76"/>
        <v>85</v>
      </c>
      <c r="G516" s="145">
        <f t="shared" si="73"/>
        <v>1315</v>
      </c>
      <c r="H516" s="145">
        <f t="shared" si="74"/>
        <v>1415</v>
      </c>
      <c r="I516" s="146">
        <f t="shared" si="75"/>
        <v>6.0774999999999998E-6</v>
      </c>
      <c r="J516" s="147">
        <f t="shared" si="70"/>
        <v>145.75</v>
      </c>
      <c r="BV516" s="148">
        <f t="shared" si="71"/>
        <v>145.75</v>
      </c>
    </row>
    <row r="517" spans="1:74" ht="15" customHeight="1" x14ac:dyDescent="0.25">
      <c r="A517" s="141">
        <f>'AFORO-Boy.-Calle 43'!C531</f>
        <v>1330</v>
      </c>
      <c r="B517" s="142">
        <f>'AFORO-Boy.-Calle 43'!D531</f>
        <v>1345</v>
      </c>
      <c r="C517" s="89">
        <f>'AFORO-Boy.-Calle 43'!F531</f>
        <v>7</v>
      </c>
      <c r="D517" s="89">
        <f>'AFORO-Boy.-Calle 43'!P531</f>
        <v>63</v>
      </c>
      <c r="E517" s="144">
        <f t="shared" si="72"/>
        <v>261</v>
      </c>
      <c r="F517" s="144">
        <f t="shared" si="76"/>
        <v>85</v>
      </c>
      <c r="G517" s="145">
        <f t="shared" si="73"/>
        <v>1330</v>
      </c>
      <c r="H517" s="145">
        <f t="shared" si="74"/>
        <v>1430</v>
      </c>
      <c r="I517" s="146">
        <f t="shared" si="75"/>
        <v>6.0774999999999998E-6</v>
      </c>
      <c r="J517" s="147">
        <f t="shared" si="70"/>
        <v>145.75</v>
      </c>
      <c r="BV517" s="148">
        <f t="shared" si="71"/>
        <v>145.75</v>
      </c>
    </row>
    <row r="518" spans="1:74" ht="15" customHeight="1" x14ac:dyDescent="0.25">
      <c r="A518" s="141">
        <f>'AFORO-Boy.-Calle 43'!C532</f>
        <v>1345</v>
      </c>
      <c r="B518" s="142">
        <f>'AFORO-Boy.-Calle 43'!D532</f>
        <v>1400</v>
      </c>
      <c r="C518" s="89">
        <f>'AFORO-Boy.-Calle 43'!F532</f>
        <v>7</v>
      </c>
      <c r="D518" s="89">
        <f>'AFORO-Boy.-Calle 43'!P532</f>
        <v>85</v>
      </c>
      <c r="E518" s="144">
        <f t="shared" si="72"/>
        <v>274</v>
      </c>
      <c r="F518" s="144">
        <f t="shared" si="76"/>
        <v>85</v>
      </c>
      <c r="G518" s="145">
        <f t="shared" si="73"/>
        <v>1345</v>
      </c>
      <c r="H518" s="145">
        <f t="shared" si="74"/>
        <v>1445</v>
      </c>
      <c r="I518" s="146">
        <f t="shared" si="75"/>
        <v>6.0774999999999998E-6</v>
      </c>
      <c r="J518" s="147">
        <f t="shared" si="70"/>
        <v>145.75</v>
      </c>
      <c r="BV518" s="148">
        <f t="shared" si="71"/>
        <v>145.75</v>
      </c>
    </row>
    <row r="519" spans="1:74" ht="15" customHeight="1" x14ac:dyDescent="0.25">
      <c r="A519" s="141">
        <f>'AFORO-Boy.-Calle 43'!C533</f>
        <v>1400</v>
      </c>
      <c r="B519" s="142">
        <f>'AFORO-Boy.-Calle 43'!D533</f>
        <v>1415</v>
      </c>
      <c r="C519" s="89">
        <f>'AFORO-Boy.-Calle 43'!F533</f>
        <v>7</v>
      </c>
      <c r="D519" s="89">
        <f>'AFORO-Boy.-Calle 43'!P533</f>
        <v>59</v>
      </c>
      <c r="E519" s="144">
        <f t="shared" si="72"/>
        <v>251</v>
      </c>
      <c r="F519" s="144">
        <f t="shared" si="76"/>
        <v>76</v>
      </c>
      <c r="G519" s="145">
        <f t="shared" si="73"/>
        <v>1400</v>
      </c>
      <c r="H519" s="145">
        <f t="shared" si="74"/>
        <v>1500</v>
      </c>
      <c r="I519" s="146">
        <f t="shared" si="75"/>
        <v>6.0774999999999998E-6</v>
      </c>
      <c r="J519" s="147">
        <f t="shared" si="70"/>
        <v>145.75</v>
      </c>
      <c r="BV519" s="148">
        <f t="shared" si="71"/>
        <v>145.75</v>
      </c>
    </row>
    <row r="520" spans="1:74" ht="15" customHeight="1" x14ac:dyDescent="0.25">
      <c r="A520" s="141">
        <f>'AFORO-Boy.-Calle 43'!C534</f>
        <v>1415</v>
      </c>
      <c r="B520" s="142">
        <f>'AFORO-Boy.-Calle 43'!D534</f>
        <v>1430</v>
      </c>
      <c r="C520" s="89">
        <f>'AFORO-Boy.-Calle 43'!F534</f>
        <v>7</v>
      </c>
      <c r="D520" s="89">
        <f>'AFORO-Boy.-Calle 43'!P534</f>
        <v>54</v>
      </c>
      <c r="E520" s="144">
        <f t="shared" si="72"/>
        <v>243</v>
      </c>
      <c r="F520" s="144">
        <f t="shared" si="76"/>
        <v>76</v>
      </c>
      <c r="G520" s="145">
        <f t="shared" si="73"/>
        <v>1415</v>
      </c>
      <c r="H520" s="145">
        <f t="shared" si="74"/>
        <v>1515</v>
      </c>
      <c r="I520" s="146">
        <f t="shared" si="75"/>
        <v>6.0774999999999998E-6</v>
      </c>
      <c r="J520" s="147">
        <f t="shared" si="70"/>
        <v>145.75</v>
      </c>
      <c r="BV520" s="148">
        <f t="shared" si="71"/>
        <v>145.75</v>
      </c>
    </row>
    <row r="521" spans="1:74" ht="15" customHeight="1" x14ac:dyDescent="0.25">
      <c r="A521" s="141">
        <f>'AFORO-Boy.-Calle 43'!C535</f>
        <v>1430</v>
      </c>
      <c r="B521" s="142">
        <f>'AFORO-Boy.-Calle 43'!D535</f>
        <v>1445</v>
      </c>
      <c r="C521" s="89">
        <f>'AFORO-Boy.-Calle 43'!F535</f>
        <v>7</v>
      </c>
      <c r="D521" s="89">
        <f>'AFORO-Boy.-Calle 43'!P535</f>
        <v>76</v>
      </c>
      <c r="E521" s="144">
        <f t="shared" si="72"/>
        <v>270</v>
      </c>
      <c r="F521" s="144">
        <f t="shared" si="76"/>
        <v>81</v>
      </c>
      <c r="G521" s="145">
        <f t="shared" si="73"/>
        <v>1430</v>
      </c>
      <c r="H521" s="145">
        <f t="shared" si="74"/>
        <v>1530</v>
      </c>
      <c r="I521" s="146">
        <f t="shared" si="75"/>
        <v>6.0774999999999998E-6</v>
      </c>
      <c r="J521" s="147">
        <f t="shared" si="70"/>
        <v>145.75</v>
      </c>
      <c r="BV521" s="148">
        <f t="shared" si="71"/>
        <v>145.75</v>
      </c>
    </row>
    <row r="522" spans="1:74" ht="15" customHeight="1" x14ac:dyDescent="0.25">
      <c r="A522" s="141">
        <f>'AFORO-Boy.-Calle 43'!C536</f>
        <v>1445</v>
      </c>
      <c r="B522" s="142">
        <f>'AFORO-Boy.-Calle 43'!D536</f>
        <v>1500</v>
      </c>
      <c r="C522" s="89">
        <f>'AFORO-Boy.-Calle 43'!F536</f>
        <v>7</v>
      </c>
      <c r="D522" s="89">
        <f>'AFORO-Boy.-Calle 43'!P536</f>
        <v>62</v>
      </c>
      <c r="E522" s="144">
        <f t="shared" si="72"/>
        <v>274</v>
      </c>
      <c r="F522" s="144">
        <f t="shared" si="76"/>
        <v>81</v>
      </c>
      <c r="G522" s="145">
        <f t="shared" si="73"/>
        <v>1445</v>
      </c>
      <c r="H522" s="145">
        <f t="shared" si="74"/>
        <v>1545</v>
      </c>
      <c r="I522" s="146">
        <f t="shared" si="75"/>
        <v>6.0774999999999998E-6</v>
      </c>
      <c r="J522" s="147">
        <f t="shared" si="70"/>
        <v>145.75</v>
      </c>
      <c r="BV522" s="148">
        <f t="shared" si="71"/>
        <v>145.75</v>
      </c>
    </row>
    <row r="523" spans="1:74" ht="15" customHeight="1" x14ac:dyDescent="0.25">
      <c r="A523" s="141">
        <f>'AFORO-Boy.-Calle 43'!C537</f>
        <v>1500</v>
      </c>
      <c r="B523" s="142">
        <f>'AFORO-Boy.-Calle 43'!D537</f>
        <v>1515</v>
      </c>
      <c r="C523" s="89">
        <f>'AFORO-Boy.-Calle 43'!F537</f>
        <v>7</v>
      </c>
      <c r="D523" s="89">
        <f>'AFORO-Boy.-Calle 43'!P537</f>
        <v>51</v>
      </c>
      <c r="E523" s="144">
        <f t="shared" si="72"/>
        <v>296</v>
      </c>
      <c r="F523" s="144">
        <f t="shared" si="76"/>
        <v>84</v>
      </c>
      <c r="G523" s="145">
        <f t="shared" si="73"/>
        <v>1500</v>
      </c>
      <c r="H523" s="145">
        <f t="shared" si="74"/>
        <v>1600</v>
      </c>
      <c r="I523" s="146">
        <f t="shared" si="75"/>
        <v>6.0774999999999998E-6</v>
      </c>
      <c r="J523" s="147">
        <f t="shared" si="70"/>
        <v>145.75</v>
      </c>
      <c r="BV523" s="148">
        <f t="shared" si="71"/>
        <v>145.75</v>
      </c>
    </row>
    <row r="524" spans="1:74" ht="15" customHeight="1" x14ac:dyDescent="0.25">
      <c r="A524" s="141">
        <f>'AFORO-Boy.-Calle 43'!C538</f>
        <v>1515</v>
      </c>
      <c r="B524" s="142">
        <f>'AFORO-Boy.-Calle 43'!D538</f>
        <v>1530</v>
      </c>
      <c r="C524" s="89">
        <f>'AFORO-Boy.-Calle 43'!F538</f>
        <v>7</v>
      </c>
      <c r="D524" s="89">
        <f>'AFORO-Boy.-Calle 43'!P538</f>
        <v>81</v>
      </c>
      <c r="E524" s="144">
        <f t="shared" si="72"/>
        <v>319</v>
      </c>
      <c r="F524" s="144">
        <f t="shared" si="76"/>
        <v>84</v>
      </c>
      <c r="G524" s="145">
        <f t="shared" si="73"/>
        <v>1515</v>
      </c>
      <c r="H524" s="145">
        <f t="shared" si="74"/>
        <v>1615</v>
      </c>
      <c r="I524" s="146">
        <f t="shared" si="75"/>
        <v>6.0774999999999998E-6</v>
      </c>
      <c r="J524" s="147">
        <f t="shared" si="70"/>
        <v>145.75</v>
      </c>
      <c r="BV524" s="148">
        <f t="shared" si="71"/>
        <v>145.75</v>
      </c>
    </row>
    <row r="525" spans="1:74" ht="15" customHeight="1" x14ac:dyDescent="0.25">
      <c r="A525" s="141">
        <f>'AFORO-Boy.-Calle 43'!C539</f>
        <v>1530</v>
      </c>
      <c r="B525" s="142">
        <f>'AFORO-Boy.-Calle 43'!D539</f>
        <v>1545</v>
      </c>
      <c r="C525" s="89">
        <f>'AFORO-Boy.-Calle 43'!F539</f>
        <v>7</v>
      </c>
      <c r="D525" s="89">
        <f>'AFORO-Boy.-Calle 43'!P539</f>
        <v>80</v>
      </c>
      <c r="E525" s="144">
        <f t="shared" si="72"/>
        <v>320</v>
      </c>
      <c r="F525" s="144">
        <f t="shared" si="76"/>
        <v>84</v>
      </c>
      <c r="G525" s="145">
        <f t="shared" si="73"/>
        <v>1530</v>
      </c>
      <c r="H525" s="145">
        <f t="shared" si="74"/>
        <v>1630</v>
      </c>
      <c r="I525" s="146">
        <f t="shared" si="75"/>
        <v>6.0774999999999998E-6</v>
      </c>
      <c r="J525" s="147">
        <f t="shared" si="70"/>
        <v>145.75</v>
      </c>
      <c r="BV525" s="148">
        <f t="shared" si="71"/>
        <v>145.75</v>
      </c>
    </row>
    <row r="526" spans="1:74" ht="15" customHeight="1" x14ac:dyDescent="0.25">
      <c r="A526" s="141">
        <f>'AFORO-Boy.-Calle 43'!C540</f>
        <v>1545</v>
      </c>
      <c r="B526" s="142">
        <f>'AFORO-Boy.-Calle 43'!D540</f>
        <v>1600</v>
      </c>
      <c r="C526" s="89">
        <f>'AFORO-Boy.-Calle 43'!F540</f>
        <v>7</v>
      </c>
      <c r="D526" s="89">
        <f>'AFORO-Boy.-Calle 43'!P540</f>
        <v>84</v>
      </c>
      <c r="E526" s="144">
        <f t="shared" si="72"/>
        <v>316</v>
      </c>
      <c r="F526" s="144">
        <f t="shared" si="76"/>
        <v>84</v>
      </c>
      <c r="G526" s="145">
        <f t="shared" si="73"/>
        <v>1545</v>
      </c>
      <c r="H526" s="145">
        <f t="shared" si="74"/>
        <v>1645</v>
      </c>
      <c r="I526" s="146">
        <f t="shared" si="75"/>
        <v>6.0774999999999998E-6</v>
      </c>
      <c r="J526" s="147">
        <f t="shared" si="70"/>
        <v>145.75</v>
      </c>
      <c r="BV526" s="148">
        <f t="shared" si="71"/>
        <v>145.75</v>
      </c>
    </row>
    <row r="527" spans="1:74" ht="15" customHeight="1" x14ac:dyDescent="0.25">
      <c r="A527" s="141">
        <f>'AFORO-Boy.-Calle 43'!C541</f>
        <v>1600</v>
      </c>
      <c r="B527" s="142">
        <f>'AFORO-Boy.-Calle 43'!D541</f>
        <v>1615</v>
      </c>
      <c r="C527" s="89">
        <f>'AFORO-Boy.-Calle 43'!F541</f>
        <v>7</v>
      </c>
      <c r="D527" s="89">
        <f>'AFORO-Boy.-Calle 43'!P541</f>
        <v>74</v>
      </c>
      <c r="E527" s="144">
        <f t="shared" si="72"/>
        <v>305</v>
      </c>
      <c r="F527" s="144">
        <f t="shared" si="76"/>
        <v>82</v>
      </c>
      <c r="G527" s="145">
        <f t="shared" si="73"/>
        <v>1600</v>
      </c>
      <c r="H527" s="145">
        <f t="shared" si="74"/>
        <v>1700</v>
      </c>
      <c r="I527" s="146">
        <f t="shared" si="75"/>
        <v>6.0774999999999998E-6</v>
      </c>
      <c r="J527" s="147">
        <f t="shared" si="70"/>
        <v>145.75</v>
      </c>
      <c r="BV527" s="148">
        <f t="shared" si="71"/>
        <v>145.75</v>
      </c>
    </row>
    <row r="528" spans="1:74" ht="15" customHeight="1" x14ac:dyDescent="0.25">
      <c r="A528" s="141">
        <f>'AFORO-Boy.-Calle 43'!C542</f>
        <v>1615</v>
      </c>
      <c r="B528" s="142">
        <f>'AFORO-Boy.-Calle 43'!D542</f>
        <v>1630</v>
      </c>
      <c r="C528" s="89">
        <f>'AFORO-Boy.-Calle 43'!F542</f>
        <v>7</v>
      </c>
      <c r="D528" s="89">
        <f>'AFORO-Boy.-Calle 43'!P542</f>
        <v>82</v>
      </c>
      <c r="E528" s="144">
        <f t="shared" si="72"/>
        <v>319</v>
      </c>
      <c r="F528" s="144">
        <f t="shared" si="76"/>
        <v>88</v>
      </c>
      <c r="G528" s="145">
        <f t="shared" si="73"/>
        <v>1615</v>
      </c>
      <c r="H528" s="145">
        <f t="shared" si="74"/>
        <v>1715</v>
      </c>
      <c r="I528" s="146">
        <f t="shared" si="75"/>
        <v>6.0774999999999998E-6</v>
      </c>
      <c r="J528" s="147">
        <f t="shared" si="70"/>
        <v>145.75</v>
      </c>
      <c r="BV528" s="148">
        <f t="shared" si="71"/>
        <v>145.75</v>
      </c>
    </row>
    <row r="529" spans="1:74" ht="15" customHeight="1" x14ac:dyDescent="0.25">
      <c r="A529" s="141">
        <f>'AFORO-Boy.-Calle 43'!C543</f>
        <v>1630</v>
      </c>
      <c r="B529" s="142">
        <f>'AFORO-Boy.-Calle 43'!D543</f>
        <v>1645</v>
      </c>
      <c r="C529" s="89">
        <f>'AFORO-Boy.-Calle 43'!F543</f>
        <v>7</v>
      </c>
      <c r="D529" s="89">
        <f>'AFORO-Boy.-Calle 43'!P543</f>
        <v>76</v>
      </c>
      <c r="E529" s="144">
        <f t="shared" si="72"/>
        <v>307</v>
      </c>
      <c r="F529" s="144">
        <f t="shared" si="76"/>
        <v>88</v>
      </c>
      <c r="G529" s="145">
        <f t="shared" si="73"/>
        <v>1630</v>
      </c>
      <c r="H529" s="145">
        <f t="shared" si="74"/>
        <v>1730</v>
      </c>
      <c r="I529" s="146">
        <f t="shared" si="75"/>
        <v>6.0774999999999998E-6</v>
      </c>
      <c r="J529" s="147">
        <f t="shared" si="70"/>
        <v>145.75</v>
      </c>
      <c r="BV529" s="148">
        <f t="shared" si="71"/>
        <v>145.75</v>
      </c>
    </row>
    <row r="530" spans="1:74" ht="15" customHeight="1" x14ac:dyDescent="0.25">
      <c r="A530" s="141">
        <f>'AFORO-Boy.-Calle 43'!C544</f>
        <v>1645</v>
      </c>
      <c r="B530" s="142">
        <f>'AFORO-Boy.-Calle 43'!D544</f>
        <v>1700</v>
      </c>
      <c r="C530" s="89">
        <f>'AFORO-Boy.-Calle 43'!F544</f>
        <v>7</v>
      </c>
      <c r="D530" s="89">
        <f>'AFORO-Boy.-Calle 43'!P544</f>
        <v>73</v>
      </c>
      <c r="E530" s="144">
        <f t="shared" si="72"/>
        <v>300</v>
      </c>
      <c r="F530" s="144">
        <f t="shared" si="76"/>
        <v>88</v>
      </c>
      <c r="G530" s="145">
        <f t="shared" si="73"/>
        <v>1645</v>
      </c>
      <c r="H530" s="145">
        <f t="shared" si="74"/>
        <v>1745</v>
      </c>
      <c r="I530" s="146">
        <f t="shared" si="75"/>
        <v>6.0774999999999998E-6</v>
      </c>
      <c r="J530" s="147">
        <f t="shared" si="70"/>
        <v>145.75</v>
      </c>
      <c r="BV530" s="148">
        <f t="shared" si="71"/>
        <v>145.75</v>
      </c>
    </row>
    <row r="531" spans="1:74" ht="15" customHeight="1" x14ac:dyDescent="0.25">
      <c r="A531" s="141">
        <f>'AFORO-Boy.-Calle 43'!C545</f>
        <v>1700</v>
      </c>
      <c r="B531" s="142">
        <f>'AFORO-Boy.-Calle 43'!D545</f>
        <v>1715</v>
      </c>
      <c r="C531" s="89">
        <f>'AFORO-Boy.-Calle 43'!F545</f>
        <v>7</v>
      </c>
      <c r="D531" s="89">
        <f>'AFORO-Boy.-Calle 43'!P545</f>
        <v>88</v>
      </c>
      <c r="E531" s="144">
        <f t="shared" si="72"/>
        <v>298</v>
      </c>
      <c r="F531" s="144">
        <f t="shared" si="76"/>
        <v>88</v>
      </c>
      <c r="G531" s="145">
        <f t="shared" si="73"/>
        <v>1700</v>
      </c>
      <c r="H531" s="145">
        <f t="shared" si="74"/>
        <v>1800</v>
      </c>
      <c r="I531" s="146">
        <f t="shared" si="75"/>
        <v>6.0774999999999998E-6</v>
      </c>
      <c r="J531" s="147">
        <f t="shared" si="70"/>
        <v>145.75</v>
      </c>
      <c r="BV531" s="148">
        <f t="shared" si="71"/>
        <v>145.75</v>
      </c>
    </row>
    <row r="532" spans="1:74" ht="15" customHeight="1" x14ac:dyDescent="0.25">
      <c r="A532" s="141">
        <f>'AFORO-Boy.-Calle 43'!C546</f>
        <v>1715</v>
      </c>
      <c r="B532" s="142">
        <f>'AFORO-Boy.-Calle 43'!D546</f>
        <v>1730</v>
      </c>
      <c r="C532" s="89">
        <f>'AFORO-Boy.-Calle 43'!F546</f>
        <v>7</v>
      </c>
      <c r="D532" s="89">
        <f>'AFORO-Boy.-Calle 43'!P546</f>
        <v>70</v>
      </c>
      <c r="E532" s="144">
        <f t="shared" si="72"/>
        <v>262</v>
      </c>
      <c r="F532" s="144">
        <f t="shared" si="76"/>
        <v>71</v>
      </c>
      <c r="G532" s="145">
        <f t="shared" si="73"/>
        <v>1715</v>
      </c>
      <c r="H532" s="145">
        <f t="shared" si="74"/>
        <v>1815</v>
      </c>
      <c r="I532" s="146">
        <f t="shared" si="75"/>
        <v>6.0774999999999998E-6</v>
      </c>
      <c r="J532" s="147">
        <f t="shared" si="70"/>
        <v>145.75</v>
      </c>
      <c r="BV532" s="148">
        <f t="shared" si="71"/>
        <v>145.75</v>
      </c>
    </row>
    <row r="533" spans="1:74" ht="15" customHeight="1" x14ac:dyDescent="0.25">
      <c r="A533" s="141">
        <f>'AFORO-Boy.-Calle 43'!C547</f>
        <v>1730</v>
      </c>
      <c r="B533" s="142">
        <f>'AFORO-Boy.-Calle 43'!D547</f>
        <v>1745</v>
      </c>
      <c r="C533" s="89">
        <f>'AFORO-Boy.-Calle 43'!F547</f>
        <v>7</v>
      </c>
      <c r="D533" s="89">
        <f>'AFORO-Boy.-Calle 43'!P547</f>
        <v>69</v>
      </c>
      <c r="E533" s="144">
        <f t="shared" si="72"/>
        <v>275</v>
      </c>
      <c r="F533" s="144">
        <f t="shared" si="76"/>
        <v>83</v>
      </c>
      <c r="G533" s="145">
        <f t="shared" si="73"/>
        <v>1730</v>
      </c>
      <c r="H533" s="145">
        <f t="shared" si="74"/>
        <v>1830</v>
      </c>
      <c r="I533" s="146">
        <f t="shared" si="75"/>
        <v>6.0774999999999998E-6</v>
      </c>
      <c r="J533" s="147">
        <f t="shared" si="70"/>
        <v>145.75</v>
      </c>
      <c r="BV533" s="148">
        <f t="shared" si="71"/>
        <v>145.75</v>
      </c>
    </row>
    <row r="534" spans="1:74" ht="15" customHeight="1" x14ac:dyDescent="0.25">
      <c r="A534" s="141">
        <f>'AFORO-Boy.-Calle 43'!C548</f>
        <v>1745</v>
      </c>
      <c r="B534" s="142">
        <f>'AFORO-Boy.-Calle 43'!D548</f>
        <v>1800</v>
      </c>
      <c r="C534" s="89">
        <f>'AFORO-Boy.-Calle 43'!F548</f>
        <v>7</v>
      </c>
      <c r="D534" s="89">
        <f>'AFORO-Boy.-Calle 43'!P548</f>
        <v>71</v>
      </c>
      <c r="E534" s="144">
        <f t="shared" si="72"/>
        <v>259</v>
      </c>
      <c r="F534" s="144">
        <f t="shared" si="76"/>
        <v>83</v>
      </c>
      <c r="G534" s="145">
        <f t="shared" si="73"/>
        <v>1745</v>
      </c>
      <c r="H534" s="145">
        <f t="shared" si="74"/>
        <v>1845</v>
      </c>
      <c r="I534" s="146">
        <f t="shared" si="75"/>
        <v>6.0774999999999998E-6</v>
      </c>
      <c r="J534" s="147">
        <f t="shared" si="70"/>
        <v>145.75</v>
      </c>
      <c r="BV534" s="148">
        <f t="shared" si="71"/>
        <v>145.75</v>
      </c>
    </row>
    <row r="535" spans="1:74" ht="15" customHeight="1" x14ac:dyDescent="0.25">
      <c r="A535" s="141">
        <f>'AFORO-Boy.-Calle 43'!C549</f>
        <v>1800</v>
      </c>
      <c r="B535" s="142">
        <f>'AFORO-Boy.-Calle 43'!D549</f>
        <v>1815</v>
      </c>
      <c r="C535" s="89">
        <f>'AFORO-Boy.-Calle 43'!F549</f>
        <v>7</v>
      </c>
      <c r="D535" s="89">
        <f>'AFORO-Boy.-Calle 43'!P549</f>
        <v>52</v>
      </c>
      <c r="E535" s="144">
        <f t="shared" si="72"/>
        <v>253</v>
      </c>
      <c r="F535" s="144">
        <f t="shared" si="76"/>
        <v>83</v>
      </c>
      <c r="G535" s="145">
        <f t="shared" si="73"/>
        <v>1800</v>
      </c>
      <c r="H535" s="145">
        <f t="shared" si="74"/>
        <v>1900</v>
      </c>
      <c r="I535" s="146">
        <f t="shared" si="75"/>
        <v>6.0774999999999998E-6</v>
      </c>
      <c r="J535" s="147">
        <f t="shared" si="70"/>
        <v>145.75</v>
      </c>
      <c r="BV535" s="148">
        <f t="shared" si="71"/>
        <v>145.75</v>
      </c>
    </row>
    <row r="536" spans="1:74" ht="15" customHeight="1" x14ac:dyDescent="0.25">
      <c r="A536" s="141">
        <f>'AFORO-Boy.-Calle 43'!C550</f>
        <v>1815</v>
      </c>
      <c r="B536" s="142">
        <f>'AFORO-Boy.-Calle 43'!D550</f>
        <v>1830</v>
      </c>
      <c r="C536" s="89">
        <f>'AFORO-Boy.-Calle 43'!F550</f>
        <v>7</v>
      </c>
      <c r="D536" s="89">
        <f>'AFORO-Boy.-Calle 43'!P550</f>
        <v>83</v>
      </c>
      <c r="E536" s="144">
        <f t="shared" si="72"/>
        <v>249</v>
      </c>
      <c r="F536" s="144">
        <f t="shared" si="76"/>
        <v>83</v>
      </c>
      <c r="G536" s="145">
        <f t="shared" si="73"/>
        <v>1815</v>
      </c>
      <c r="H536" s="145">
        <f t="shared" si="74"/>
        <v>1915</v>
      </c>
      <c r="I536" s="146">
        <f t="shared" si="75"/>
        <v>6.0774999999999998E-6</v>
      </c>
      <c r="J536" s="147">
        <f t="shared" si="70"/>
        <v>145.75</v>
      </c>
      <c r="BV536" s="148">
        <f t="shared" si="71"/>
        <v>145.75</v>
      </c>
    </row>
    <row r="537" spans="1:74" ht="15" customHeight="1" x14ac:dyDescent="0.25">
      <c r="A537" s="141">
        <f>'AFORO-Boy.-Calle 43'!C551</f>
        <v>1830</v>
      </c>
      <c r="B537" s="142">
        <f>'AFORO-Boy.-Calle 43'!D551</f>
        <v>1845</v>
      </c>
      <c r="C537" s="89">
        <f>'AFORO-Boy.-Calle 43'!F551</f>
        <v>7</v>
      </c>
      <c r="D537" s="89">
        <f>'AFORO-Boy.-Calle 43'!P551</f>
        <v>53</v>
      </c>
      <c r="E537" s="144">
        <f t="shared" si="72"/>
        <v>222</v>
      </c>
      <c r="F537" s="144">
        <f t="shared" si="76"/>
        <v>65</v>
      </c>
      <c r="G537" s="145">
        <f t="shared" si="73"/>
        <v>1830</v>
      </c>
      <c r="H537" s="145">
        <f t="shared" si="74"/>
        <v>1930</v>
      </c>
      <c r="I537" s="146">
        <f t="shared" si="75"/>
        <v>6.0774999999999998E-6</v>
      </c>
      <c r="J537" s="147">
        <f t="shared" si="70"/>
        <v>145.75</v>
      </c>
      <c r="BV537" s="148">
        <f t="shared" si="71"/>
        <v>145.75</v>
      </c>
    </row>
    <row r="538" spans="1:74" ht="15" customHeight="1" x14ac:dyDescent="0.25">
      <c r="A538" s="141">
        <f>'AFORO-Boy.-Calle 43'!C552</f>
        <v>1845</v>
      </c>
      <c r="B538" s="142">
        <f>'AFORO-Boy.-Calle 43'!D552</f>
        <v>1900</v>
      </c>
      <c r="C538" s="89">
        <f>'AFORO-Boy.-Calle 43'!F552</f>
        <v>7</v>
      </c>
      <c r="D538" s="89">
        <f>'AFORO-Boy.-Calle 43'!P552</f>
        <v>65</v>
      </c>
      <c r="E538" s="144">
        <f t="shared" si="72"/>
        <v>231</v>
      </c>
      <c r="F538" s="144">
        <f t="shared" si="76"/>
        <v>65</v>
      </c>
      <c r="G538" s="145">
        <f t="shared" si="73"/>
        <v>1845</v>
      </c>
      <c r="H538" s="145">
        <f t="shared" si="74"/>
        <v>1945</v>
      </c>
      <c r="I538" s="146">
        <f t="shared" si="75"/>
        <v>6.0774999999999998E-6</v>
      </c>
      <c r="J538" s="147">
        <f t="shared" si="70"/>
        <v>145.75</v>
      </c>
      <c r="BV538" s="148">
        <f t="shared" si="71"/>
        <v>145.75</v>
      </c>
    </row>
    <row r="539" spans="1:74" ht="15" customHeight="1" x14ac:dyDescent="0.25">
      <c r="A539" s="141">
        <f>'AFORO-Boy.-Calle 43'!C553</f>
        <v>1900</v>
      </c>
      <c r="B539" s="142">
        <f>'AFORO-Boy.-Calle 43'!D553</f>
        <v>1915</v>
      </c>
      <c r="C539" s="89">
        <f>'AFORO-Boy.-Calle 43'!F553</f>
        <v>7</v>
      </c>
      <c r="D539" s="89">
        <f>'AFORO-Boy.-Calle 43'!P553</f>
        <v>48</v>
      </c>
      <c r="E539" s="144">
        <f t="shared" si="72"/>
        <v>221</v>
      </c>
      <c r="F539" s="144">
        <f t="shared" si="76"/>
        <v>62</v>
      </c>
      <c r="G539" s="145">
        <f t="shared" si="73"/>
        <v>1900</v>
      </c>
      <c r="H539" s="145">
        <f t="shared" si="74"/>
        <v>2000</v>
      </c>
      <c r="I539" s="146">
        <f t="shared" si="75"/>
        <v>6.0774999999999998E-6</v>
      </c>
      <c r="J539" s="147">
        <f t="shared" si="70"/>
        <v>145.75</v>
      </c>
      <c r="BV539" s="148">
        <f t="shared" si="71"/>
        <v>145.75</v>
      </c>
    </row>
    <row r="540" spans="1:74" ht="15" customHeight="1" x14ac:dyDescent="0.25">
      <c r="A540" s="141">
        <f>'AFORO-Boy.-Calle 43'!C554</f>
        <v>1915</v>
      </c>
      <c r="B540" s="142">
        <f>'AFORO-Boy.-Calle 43'!D554</f>
        <v>1930</v>
      </c>
      <c r="C540" s="89">
        <f>'AFORO-Boy.-Calle 43'!F554</f>
        <v>7</v>
      </c>
      <c r="D540" s="89">
        <f>'AFORO-Boy.-Calle 43'!P554</f>
        <v>56</v>
      </c>
      <c r="E540" s="282"/>
      <c r="F540" s="283"/>
      <c r="G540" s="283"/>
      <c r="H540" s="283"/>
      <c r="I540" s="283"/>
      <c r="J540" s="284"/>
      <c r="BV540" s="266"/>
    </row>
    <row r="541" spans="1:74" ht="15" customHeight="1" x14ac:dyDescent="0.25">
      <c r="A541" s="141">
        <f>'AFORO-Boy.-Calle 43'!C555</f>
        <v>1930</v>
      </c>
      <c r="B541" s="142">
        <f>'AFORO-Boy.-Calle 43'!D555</f>
        <v>1945</v>
      </c>
      <c r="C541" s="89">
        <f>'AFORO-Boy.-Calle 43'!F555</f>
        <v>7</v>
      </c>
      <c r="D541" s="89">
        <f>'AFORO-Boy.-Calle 43'!P555</f>
        <v>62</v>
      </c>
      <c r="E541" s="285"/>
      <c r="F541" s="286"/>
      <c r="G541" s="286"/>
      <c r="H541" s="286"/>
      <c r="I541" s="286"/>
      <c r="J541" s="287"/>
      <c r="BV541" s="266"/>
    </row>
    <row r="542" spans="1:74" ht="15" customHeight="1" x14ac:dyDescent="0.25">
      <c r="A542" s="141">
        <f>'AFORO-Boy.-Calle 43'!C556</f>
        <v>1945</v>
      </c>
      <c r="B542" s="142">
        <f>'AFORO-Boy.-Calle 43'!D556</f>
        <v>2000</v>
      </c>
      <c r="C542" s="89">
        <f>'AFORO-Boy.-Calle 43'!F556</f>
        <v>7</v>
      </c>
      <c r="D542" s="89">
        <f>'AFORO-Boy.-Calle 43'!P556</f>
        <v>55</v>
      </c>
      <c r="E542" s="288"/>
      <c r="F542" s="289"/>
      <c r="G542" s="289"/>
      <c r="H542" s="289"/>
      <c r="I542" s="289"/>
      <c r="J542" s="290"/>
      <c r="BV542" s="266"/>
    </row>
    <row r="543" spans="1:74" ht="15" customHeight="1" x14ac:dyDescent="0.25">
      <c r="A543" s="52">
        <f>'AFORO-Boy.-Calle 43'!C557</f>
        <v>500</v>
      </c>
      <c r="B543" s="53">
        <f>'AFORO-Boy.-Calle 43'!D557</f>
        <v>515</v>
      </c>
      <c r="C543" s="134">
        <f>'AFORO-Boy.-Calle 43'!F557</f>
        <v>8</v>
      </c>
      <c r="D543" s="54">
        <f>'AFORO-Boy.-Calle 43'!P557</f>
        <v>0</v>
      </c>
      <c r="E543" s="55">
        <f t="shared" si="72"/>
        <v>0</v>
      </c>
      <c r="F543" s="55">
        <f t="shared" si="76"/>
        <v>0</v>
      </c>
      <c r="G543" s="56">
        <f t="shared" si="73"/>
        <v>500</v>
      </c>
      <c r="H543" s="56">
        <f t="shared" si="74"/>
        <v>600</v>
      </c>
      <c r="I543" s="57">
        <f t="shared" si="75"/>
        <v>6.0774999999999998E-6</v>
      </c>
      <c r="J543" s="58">
        <f>MAX($E$543:$E$599)/4</f>
        <v>0</v>
      </c>
      <c r="BV543" s="139">
        <f>MAX($E$543:$E$599)/4</f>
        <v>0</v>
      </c>
    </row>
    <row r="544" spans="1:74" ht="15" customHeight="1" x14ac:dyDescent="0.25">
      <c r="A544" s="52">
        <f>'AFORO-Boy.-Calle 43'!C558</f>
        <v>515</v>
      </c>
      <c r="B544" s="53">
        <f>'AFORO-Boy.-Calle 43'!D558</f>
        <v>530</v>
      </c>
      <c r="C544" s="54">
        <f>'AFORO-Boy.-Calle 43'!F558</f>
        <v>8</v>
      </c>
      <c r="D544" s="54">
        <f>'AFORO-Boy.-Calle 43'!P558</f>
        <v>0</v>
      </c>
      <c r="E544" s="55">
        <f t="shared" si="72"/>
        <v>0</v>
      </c>
      <c r="F544" s="55">
        <f t="shared" si="76"/>
        <v>0</v>
      </c>
      <c r="G544" s="56">
        <f t="shared" si="73"/>
        <v>515</v>
      </c>
      <c r="H544" s="56">
        <f t="shared" si="74"/>
        <v>615</v>
      </c>
      <c r="I544" s="57">
        <f t="shared" si="75"/>
        <v>6.0774999999999998E-6</v>
      </c>
      <c r="J544" s="58">
        <f t="shared" ref="J544:J599" si="77">MAX($E$543:$E$599)/4</f>
        <v>0</v>
      </c>
      <c r="BV544" s="139">
        <f t="shared" ref="BV544:BV599" si="78">MAX($E$543:$E$599)/4</f>
        <v>0</v>
      </c>
    </row>
    <row r="545" spans="1:74" ht="15" customHeight="1" x14ac:dyDescent="0.25">
      <c r="A545" s="52">
        <f>'AFORO-Boy.-Calle 43'!C559</f>
        <v>530</v>
      </c>
      <c r="B545" s="53">
        <f>'AFORO-Boy.-Calle 43'!D559</f>
        <v>545</v>
      </c>
      <c r="C545" s="54">
        <f>'AFORO-Boy.-Calle 43'!F559</f>
        <v>8</v>
      </c>
      <c r="D545" s="54">
        <f>'AFORO-Boy.-Calle 43'!P559</f>
        <v>0</v>
      </c>
      <c r="E545" s="55">
        <f t="shared" si="72"/>
        <v>0</v>
      </c>
      <c r="F545" s="55">
        <f t="shared" si="76"/>
        <v>0</v>
      </c>
      <c r="G545" s="56">
        <f t="shared" si="73"/>
        <v>530</v>
      </c>
      <c r="H545" s="56">
        <f t="shared" si="74"/>
        <v>630</v>
      </c>
      <c r="I545" s="57">
        <f t="shared" si="75"/>
        <v>6.0774999999999998E-6</v>
      </c>
      <c r="J545" s="58">
        <f t="shared" si="77"/>
        <v>0</v>
      </c>
      <c r="BV545" s="139">
        <f t="shared" si="78"/>
        <v>0</v>
      </c>
    </row>
    <row r="546" spans="1:74" ht="15" customHeight="1" x14ac:dyDescent="0.25">
      <c r="A546" s="52">
        <f>'AFORO-Boy.-Calle 43'!C560</f>
        <v>545</v>
      </c>
      <c r="B546" s="53">
        <f>'AFORO-Boy.-Calle 43'!D560</f>
        <v>600</v>
      </c>
      <c r="C546" s="54">
        <f>'AFORO-Boy.-Calle 43'!F560</f>
        <v>8</v>
      </c>
      <c r="D546" s="54">
        <f>'AFORO-Boy.-Calle 43'!P560</f>
        <v>0</v>
      </c>
      <c r="E546" s="55">
        <f t="shared" si="72"/>
        <v>0</v>
      </c>
      <c r="F546" s="55">
        <f t="shared" si="76"/>
        <v>0</v>
      </c>
      <c r="G546" s="56">
        <f t="shared" si="73"/>
        <v>545</v>
      </c>
      <c r="H546" s="56">
        <f t="shared" si="74"/>
        <v>645</v>
      </c>
      <c r="I546" s="57">
        <f t="shared" si="75"/>
        <v>6.0774999999999998E-6</v>
      </c>
      <c r="J546" s="58">
        <f t="shared" si="77"/>
        <v>0</v>
      </c>
      <c r="BV546" s="139">
        <f t="shared" si="78"/>
        <v>0</v>
      </c>
    </row>
    <row r="547" spans="1:74" ht="15" customHeight="1" x14ac:dyDescent="0.25">
      <c r="A547" s="52">
        <f>'AFORO-Boy.-Calle 43'!C561</f>
        <v>600</v>
      </c>
      <c r="B547" s="53">
        <f>'AFORO-Boy.-Calle 43'!D561</f>
        <v>615</v>
      </c>
      <c r="C547" s="54">
        <f>'AFORO-Boy.-Calle 43'!F561</f>
        <v>8</v>
      </c>
      <c r="D547" s="54">
        <f>'AFORO-Boy.-Calle 43'!P561</f>
        <v>0</v>
      </c>
      <c r="E547" s="55">
        <f t="shared" si="72"/>
        <v>0</v>
      </c>
      <c r="F547" s="55">
        <f t="shared" si="76"/>
        <v>0</v>
      </c>
      <c r="G547" s="56">
        <f t="shared" si="73"/>
        <v>600</v>
      </c>
      <c r="H547" s="56">
        <f t="shared" si="74"/>
        <v>700</v>
      </c>
      <c r="I547" s="57">
        <f t="shared" si="75"/>
        <v>6.0774999999999998E-6</v>
      </c>
      <c r="J547" s="58">
        <f t="shared" si="77"/>
        <v>0</v>
      </c>
      <c r="BV547" s="139">
        <f t="shared" si="78"/>
        <v>0</v>
      </c>
    </row>
    <row r="548" spans="1:74" ht="15" customHeight="1" x14ac:dyDescent="0.25">
      <c r="A548" s="52">
        <f>'AFORO-Boy.-Calle 43'!C562</f>
        <v>615</v>
      </c>
      <c r="B548" s="53">
        <f>'AFORO-Boy.-Calle 43'!D562</f>
        <v>630</v>
      </c>
      <c r="C548" s="54">
        <f>'AFORO-Boy.-Calle 43'!F562</f>
        <v>8</v>
      </c>
      <c r="D548" s="54">
        <f>'AFORO-Boy.-Calle 43'!P562</f>
        <v>0</v>
      </c>
      <c r="E548" s="55">
        <f t="shared" si="72"/>
        <v>0</v>
      </c>
      <c r="F548" s="55">
        <f t="shared" si="76"/>
        <v>0</v>
      </c>
      <c r="G548" s="56">
        <f t="shared" si="73"/>
        <v>615</v>
      </c>
      <c r="H548" s="56">
        <f t="shared" si="74"/>
        <v>715</v>
      </c>
      <c r="I548" s="57">
        <f t="shared" si="75"/>
        <v>6.0774999999999998E-6</v>
      </c>
      <c r="J548" s="58">
        <f t="shared" si="77"/>
        <v>0</v>
      </c>
      <c r="BV548" s="139">
        <f t="shared" si="78"/>
        <v>0</v>
      </c>
    </row>
    <row r="549" spans="1:74" ht="15" customHeight="1" x14ac:dyDescent="0.25">
      <c r="A549" s="52">
        <f>'AFORO-Boy.-Calle 43'!C563</f>
        <v>630</v>
      </c>
      <c r="B549" s="53">
        <f>'AFORO-Boy.-Calle 43'!D563</f>
        <v>645</v>
      </c>
      <c r="C549" s="54">
        <f>'AFORO-Boy.-Calle 43'!F563</f>
        <v>8</v>
      </c>
      <c r="D549" s="54">
        <f>'AFORO-Boy.-Calle 43'!P563</f>
        <v>0</v>
      </c>
      <c r="E549" s="55">
        <f t="shared" si="72"/>
        <v>0</v>
      </c>
      <c r="F549" s="55">
        <f t="shared" si="76"/>
        <v>0</v>
      </c>
      <c r="G549" s="56">
        <f t="shared" si="73"/>
        <v>630</v>
      </c>
      <c r="H549" s="56">
        <f t="shared" si="74"/>
        <v>730</v>
      </c>
      <c r="I549" s="57">
        <f t="shared" si="75"/>
        <v>6.0774999999999998E-6</v>
      </c>
      <c r="J549" s="58">
        <f t="shared" si="77"/>
        <v>0</v>
      </c>
      <c r="BV549" s="139">
        <f t="shared" si="78"/>
        <v>0</v>
      </c>
    </row>
    <row r="550" spans="1:74" ht="15" customHeight="1" x14ac:dyDescent="0.25">
      <c r="A550" s="52">
        <f>'AFORO-Boy.-Calle 43'!C564</f>
        <v>645</v>
      </c>
      <c r="B550" s="53">
        <f>'AFORO-Boy.-Calle 43'!D564</f>
        <v>700</v>
      </c>
      <c r="C550" s="54">
        <f>'AFORO-Boy.-Calle 43'!F564</f>
        <v>8</v>
      </c>
      <c r="D550" s="54">
        <f>'AFORO-Boy.-Calle 43'!P564</f>
        <v>0</v>
      </c>
      <c r="E550" s="55">
        <f t="shared" si="72"/>
        <v>0</v>
      </c>
      <c r="F550" s="55">
        <f t="shared" si="76"/>
        <v>0</v>
      </c>
      <c r="G550" s="56">
        <f t="shared" si="73"/>
        <v>645</v>
      </c>
      <c r="H550" s="56">
        <f t="shared" si="74"/>
        <v>745</v>
      </c>
      <c r="I550" s="57">
        <f t="shared" si="75"/>
        <v>6.0774999999999998E-6</v>
      </c>
      <c r="J550" s="58">
        <f t="shared" si="77"/>
        <v>0</v>
      </c>
      <c r="BV550" s="139">
        <f t="shared" si="78"/>
        <v>0</v>
      </c>
    </row>
    <row r="551" spans="1:74" ht="15" customHeight="1" x14ac:dyDescent="0.25">
      <c r="A551" s="52">
        <f>'AFORO-Boy.-Calle 43'!C565</f>
        <v>700</v>
      </c>
      <c r="B551" s="53">
        <f>'AFORO-Boy.-Calle 43'!D565</f>
        <v>715</v>
      </c>
      <c r="C551" s="54">
        <f>'AFORO-Boy.-Calle 43'!F565</f>
        <v>8</v>
      </c>
      <c r="D551" s="54">
        <f>'AFORO-Boy.-Calle 43'!P565</f>
        <v>0</v>
      </c>
      <c r="E551" s="55">
        <f t="shared" si="72"/>
        <v>0</v>
      </c>
      <c r="F551" s="55">
        <f t="shared" si="76"/>
        <v>0</v>
      </c>
      <c r="G551" s="56">
        <f t="shared" si="73"/>
        <v>700</v>
      </c>
      <c r="H551" s="56">
        <f t="shared" si="74"/>
        <v>800</v>
      </c>
      <c r="I551" s="57">
        <f t="shared" si="75"/>
        <v>6.0774999999999998E-6</v>
      </c>
      <c r="J551" s="58">
        <f t="shared" si="77"/>
        <v>0</v>
      </c>
      <c r="BV551" s="139">
        <f t="shared" si="78"/>
        <v>0</v>
      </c>
    </row>
    <row r="552" spans="1:74" ht="15" customHeight="1" x14ac:dyDescent="0.25">
      <c r="A552" s="52">
        <f>'AFORO-Boy.-Calle 43'!C566</f>
        <v>715</v>
      </c>
      <c r="B552" s="53">
        <f>'AFORO-Boy.-Calle 43'!D566</f>
        <v>730</v>
      </c>
      <c r="C552" s="54">
        <f>'AFORO-Boy.-Calle 43'!F566</f>
        <v>8</v>
      </c>
      <c r="D552" s="54">
        <f>'AFORO-Boy.-Calle 43'!P566</f>
        <v>0</v>
      </c>
      <c r="E552" s="55">
        <f t="shared" si="72"/>
        <v>0</v>
      </c>
      <c r="F552" s="55">
        <f t="shared" si="76"/>
        <v>0</v>
      </c>
      <c r="G552" s="56">
        <f t="shared" si="73"/>
        <v>715</v>
      </c>
      <c r="H552" s="56">
        <f t="shared" si="74"/>
        <v>815</v>
      </c>
      <c r="I552" s="57">
        <f t="shared" si="75"/>
        <v>6.0774999999999998E-6</v>
      </c>
      <c r="J552" s="58">
        <f t="shared" si="77"/>
        <v>0</v>
      </c>
      <c r="BV552" s="139">
        <f t="shared" si="78"/>
        <v>0</v>
      </c>
    </row>
    <row r="553" spans="1:74" ht="15" customHeight="1" x14ac:dyDescent="0.25">
      <c r="A553" s="52">
        <f>'AFORO-Boy.-Calle 43'!C567</f>
        <v>730</v>
      </c>
      <c r="B553" s="53">
        <f>'AFORO-Boy.-Calle 43'!D567</f>
        <v>745</v>
      </c>
      <c r="C553" s="54">
        <f>'AFORO-Boy.-Calle 43'!F567</f>
        <v>8</v>
      </c>
      <c r="D553" s="54">
        <f>'AFORO-Boy.-Calle 43'!P567</f>
        <v>0</v>
      </c>
      <c r="E553" s="55">
        <f t="shared" si="72"/>
        <v>0</v>
      </c>
      <c r="F553" s="55">
        <f t="shared" si="76"/>
        <v>0</v>
      </c>
      <c r="G553" s="56">
        <f t="shared" si="73"/>
        <v>730</v>
      </c>
      <c r="H553" s="56">
        <f t="shared" si="74"/>
        <v>830</v>
      </c>
      <c r="I553" s="57">
        <f t="shared" si="75"/>
        <v>6.0774999999999998E-6</v>
      </c>
      <c r="J553" s="58">
        <f t="shared" si="77"/>
        <v>0</v>
      </c>
      <c r="BV553" s="139">
        <f t="shared" si="78"/>
        <v>0</v>
      </c>
    </row>
    <row r="554" spans="1:74" ht="15" customHeight="1" x14ac:dyDescent="0.25">
      <c r="A554" s="52">
        <f>'AFORO-Boy.-Calle 43'!C568</f>
        <v>745</v>
      </c>
      <c r="B554" s="53">
        <f>'AFORO-Boy.-Calle 43'!D568</f>
        <v>800</v>
      </c>
      <c r="C554" s="54">
        <f>'AFORO-Boy.-Calle 43'!F568</f>
        <v>8</v>
      </c>
      <c r="D554" s="54">
        <f>'AFORO-Boy.-Calle 43'!P568</f>
        <v>0</v>
      </c>
      <c r="E554" s="55">
        <f t="shared" si="72"/>
        <v>0</v>
      </c>
      <c r="F554" s="55">
        <f t="shared" si="76"/>
        <v>0</v>
      </c>
      <c r="G554" s="56">
        <f t="shared" si="73"/>
        <v>745</v>
      </c>
      <c r="H554" s="56">
        <f t="shared" si="74"/>
        <v>845</v>
      </c>
      <c r="I554" s="57">
        <f t="shared" si="75"/>
        <v>6.0774999999999998E-6</v>
      </c>
      <c r="J554" s="58">
        <f t="shared" si="77"/>
        <v>0</v>
      </c>
      <c r="BV554" s="139">
        <f t="shared" si="78"/>
        <v>0</v>
      </c>
    </row>
    <row r="555" spans="1:74" ht="15" customHeight="1" x14ac:dyDescent="0.25">
      <c r="A555" s="52">
        <f>'AFORO-Boy.-Calle 43'!C569</f>
        <v>800</v>
      </c>
      <c r="B555" s="53">
        <f>'AFORO-Boy.-Calle 43'!D569</f>
        <v>815</v>
      </c>
      <c r="C555" s="54">
        <f>'AFORO-Boy.-Calle 43'!F569</f>
        <v>8</v>
      </c>
      <c r="D555" s="54">
        <f>'AFORO-Boy.-Calle 43'!P569</f>
        <v>0</v>
      </c>
      <c r="E555" s="55">
        <f t="shared" si="72"/>
        <v>0</v>
      </c>
      <c r="F555" s="55">
        <f t="shared" si="76"/>
        <v>0</v>
      </c>
      <c r="G555" s="56">
        <f t="shared" si="73"/>
        <v>800</v>
      </c>
      <c r="H555" s="56">
        <f t="shared" si="74"/>
        <v>900</v>
      </c>
      <c r="I555" s="57">
        <f t="shared" si="75"/>
        <v>6.0774999999999998E-6</v>
      </c>
      <c r="J555" s="58">
        <f t="shared" si="77"/>
        <v>0</v>
      </c>
      <c r="BV555" s="139">
        <f t="shared" si="78"/>
        <v>0</v>
      </c>
    </row>
    <row r="556" spans="1:74" ht="15" customHeight="1" x14ac:dyDescent="0.25">
      <c r="A556" s="52">
        <f>'AFORO-Boy.-Calle 43'!C570</f>
        <v>815</v>
      </c>
      <c r="B556" s="53">
        <f>'AFORO-Boy.-Calle 43'!D570</f>
        <v>830</v>
      </c>
      <c r="C556" s="54">
        <f>'AFORO-Boy.-Calle 43'!F570</f>
        <v>8</v>
      </c>
      <c r="D556" s="54">
        <f>'AFORO-Boy.-Calle 43'!P570</f>
        <v>0</v>
      </c>
      <c r="E556" s="55">
        <f t="shared" si="72"/>
        <v>0</v>
      </c>
      <c r="F556" s="55">
        <f t="shared" si="76"/>
        <v>0</v>
      </c>
      <c r="G556" s="56">
        <f t="shared" si="73"/>
        <v>815</v>
      </c>
      <c r="H556" s="56">
        <f t="shared" si="74"/>
        <v>915</v>
      </c>
      <c r="I556" s="57">
        <f t="shared" si="75"/>
        <v>6.0774999999999998E-6</v>
      </c>
      <c r="J556" s="58">
        <f t="shared" si="77"/>
        <v>0</v>
      </c>
      <c r="BV556" s="139">
        <f t="shared" si="78"/>
        <v>0</v>
      </c>
    </row>
    <row r="557" spans="1:74" ht="15" customHeight="1" x14ac:dyDescent="0.25">
      <c r="A557" s="52">
        <f>'AFORO-Boy.-Calle 43'!C571</f>
        <v>830</v>
      </c>
      <c r="B557" s="53">
        <f>'AFORO-Boy.-Calle 43'!D571</f>
        <v>845</v>
      </c>
      <c r="C557" s="54">
        <f>'AFORO-Boy.-Calle 43'!F571</f>
        <v>8</v>
      </c>
      <c r="D557" s="54">
        <f>'AFORO-Boy.-Calle 43'!P571</f>
        <v>0</v>
      </c>
      <c r="E557" s="55">
        <f t="shared" si="72"/>
        <v>0</v>
      </c>
      <c r="F557" s="55">
        <f t="shared" si="76"/>
        <v>0</v>
      </c>
      <c r="G557" s="56">
        <f t="shared" si="73"/>
        <v>830</v>
      </c>
      <c r="H557" s="56">
        <f t="shared" si="74"/>
        <v>930</v>
      </c>
      <c r="I557" s="57">
        <f t="shared" si="75"/>
        <v>6.0774999999999998E-6</v>
      </c>
      <c r="J557" s="58">
        <f t="shared" si="77"/>
        <v>0</v>
      </c>
      <c r="BV557" s="139">
        <f t="shared" si="78"/>
        <v>0</v>
      </c>
    </row>
    <row r="558" spans="1:74" ht="15" customHeight="1" x14ac:dyDescent="0.25">
      <c r="A558" s="52">
        <f>'AFORO-Boy.-Calle 43'!C572</f>
        <v>845</v>
      </c>
      <c r="B558" s="53">
        <f>'AFORO-Boy.-Calle 43'!D572</f>
        <v>900</v>
      </c>
      <c r="C558" s="54">
        <f>'AFORO-Boy.-Calle 43'!F572</f>
        <v>8</v>
      </c>
      <c r="D558" s="54">
        <f>'AFORO-Boy.-Calle 43'!P572</f>
        <v>0</v>
      </c>
      <c r="E558" s="55">
        <f t="shared" si="72"/>
        <v>0</v>
      </c>
      <c r="F558" s="55">
        <f t="shared" si="76"/>
        <v>0</v>
      </c>
      <c r="G558" s="56">
        <f t="shared" si="73"/>
        <v>845</v>
      </c>
      <c r="H558" s="56">
        <f t="shared" si="74"/>
        <v>945</v>
      </c>
      <c r="I558" s="57">
        <f t="shared" si="75"/>
        <v>6.0774999999999998E-6</v>
      </c>
      <c r="J558" s="58">
        <f t="shared" si="77"/>
        <v>0</v>
      </c>
      <c r="BV558" s="139">
        <f t="shared" si="78"/>
        <v>0</v>
      </c>
    </row>
    <row r="559" spans="1:74" ht="15" customHeight="1" x14ac:dyDescent="0.25">
      <c r="A559" s="52">
        <f>'AFORO-Boy.-Calle 43'!C573</f>
        <v>900</v>
      </c>
      <c r="B559" s="53">
        <f>'AFORO-Boy.-Calle 43'!D573</f>
        <v>915</v>
      </c>
      <c r="C559" s="54">
        <f>'AFORO-Boy.-Calle 43'!F573</f>
        <v>8</v>
      </c>
      <c r="D559" s="54">
        <f>'AFORO-Boy.-Calle 43'!P573</f>
        <v>0</v>
      </c>
      <c r="E559" s="55">
        <f t="shared" si="72"/>
        <v>0</v>
      </c>
      <c r="F559" s="55">
        <f t="shared" si="76"/>
        <v>0</v>
      </c>
      <c r="G559" s="56">
        <f t="shared" si="73"/>
        <v>900</v>
      </c>
      <c r="H559" s="56">
        <f t="shared" si="74"/>
        <v>1000</v>
      </c>
      <c r="I559" s="57">
        <f t="shared" si="75"/>
        <v>6.0774999999999998E-6</v>
      </c>
      <c r="J559" s="58">
        <f t="shared" si="77"/>
        <v>0</v>
      </c>
      <c r="BV559" s="139">
        <f t="shared" si="78"/>
        <v>0</v>
      </c>
    </row>
    <row r="560" spans="1:74" ht="15" customHeight="1" x14ac:dyDescent="0.25">
      <c r="A560" s="52">
        <f>'AFORO-Boy.-Calle 43'!C574</f>
        <v>915</v>
      </c>
      <c r="B560" s="53">
        <f>'AFORO-Boy.-Calle 43'!D574</f>
        <v>930</v>
      </c>
      <c r="C560" s="54">
        <f>'AFORO-Boy.-Calle 43'!F574</f>
        <v>8</v>
      </c>
      <c r="D560" s="54">
        <f>'AFORO-Boy.-Calle 43'!P574</f>
        <v>0</v>
      </c>
      <c r="E560" s="55">
        <f t="shared" si="72"/>
        <v>0</v>
      </c>
      <c r="F560" s="55">
        <f t="shared" si="76"/>
        <v>0</v>
      </c>
      <c r="G560" s="56">
        <f t="shared" si="73"/>
        <v>915</v>
      </c>
      <c r="H560" s="56">
        <f t="shared" si="74"/>
        <v>1015</v>
      </c>
      <c r="I560" s="57">
        <f t="shared" si="75"/>
        <v>6.0774999999999998E-6</v>
      </c>
      <c r="J560" s="58">
        <f t="shared" si="77"/>
        <v>0</v>
      </c>
      <c r="BV560" s="139">
        <f t="shared" si="78"/>
        <v>0</v>
      </c>
    </row>
    <row r="561" spans="1:74" ht="15" customHeight="1" x14ac:dyDescent="0.25">
      <c r="A561" s="52">
        <f>'AFORO-Boy.-Calle 43'!C575</f>
        <v>930</v>
      </c>
      <c r="B561" s="53">
        <f>'AFORO-Boy.-Calle 43'!D575</f>
        <v>945</v>
      </c>
      <c r="C561" s="54">
        <f>'AFORO-Boy.-Calle 43'!F575</f>
        <v>8</v>
      </c>
      <c r="D561" s="54">
        <f>'AFORO-Boy.-Calle 43'!P575</f>
        <v>0</v>
      </c>
      <c r="E561" s="55">
        <f t="shared" ref="E561:E624" si="79">SUM(D561:D564)</f>
        <v>0</v>
      </c>
      <c r="F561" s="55">
        <f t="shared" si="76"/>
        <v>0</v>
      </c>
      <c r="G561" s="56">
        <f t="shared" si="73"/>
        <v>930</v>
      </c>
      <c r="H561" s="56">
        <f t="shared" si="74"/>
        <v>1030</v>
      </c>
      <c r="I561" s="57">
        <f t="shared" si="75"/>
        <v>6.0774999999999998E-6</v>
      </c>
      <c r="J561" s="58">
        <f t="shared" si="77"/>
        <v>0</v>
      </c>
      <c r="BV561" s="139">
        <f t="shared" si="78"/>
        <v>0</v>
      </c>
    </row>
    <row r="562" spans="1:74" ht="15" customHeight="1" x14ac:dyDescent="0.25">
      <c r="A562" s="52">
        <f>'AFORO-Boy.-Calle 43'!C576</f>
        <v>945</v>
      </c>
      <c r="B562" s="53">
        <f>'AFORO-Boy.-Calle 43'!D576</f>
        <v>1000</v>
      </c>
      <c r="C562" s="54">
        <f>'AFORO-Boy.-Calle 43'!F576</f>
        <v>8</v>
      </c>
      <c r="D562" s="54">
        <f>'AFORO-Boy.-Calle 43'!P576</f>
        <v>0</v>
      </c>
      <c r="E562" s="55">
        <f t="shared" si="79"/>
        <v>0</v>
      </c>
      <c r="F562" s="55">
        <f t="shared" si="76"/>
        <v>0</v>
      </c>
      <c r="G562" s="56">
        <f t="shared" si="73"/>
        <v>945</v>
      </c>
      <c r="H562" s="56">
        <f t="shared" si="74"/>
        <v>1045</v>
      </c>
      <c r="I562" s="57">
        <f t="shared" si="75"/>
        <v>6.0774999999999998E-6</v>
      </c>
      <c r="J562" s="58">
        <f t="shared" si="77"/>
        <v>0</v>
      </c>
      <c r="BV562" s="139">
        <f t="shared" si="78"/>
        <v>0</v>
      </c>
    </row>
    <row r="563" spans="1:74" ht="15" customHeight="1" x14ac:dyDescent="0.25">
      <c r="A563" s="52">
        <f>'AFORO-Boy.-Calle 43'!C577</f>
        <v>1000</v>
      </c>
      <c r="B563" s="53">
        <f>'AFORO-Boy.-Calle 43'!D577</f>
        <v>1015</v>
      </c>
      <c r="C563" s="54">
        <f>'AFORO-Boy.-Calle 43'!F577</f>
        <v>8</v>
      </c>
      <c r="D563" s="54">
        <f>'AFORO-Boy.-Calle 43'!P577</f>
        <v>0</v>
      </c>
      <c r="E563" s="55">
        <f t="shared" si="79"/>
        <v>0</v>
      </c>
      <c r="F563" s="55">
        <f t="shared" si="76"/>
        <v>0</v>
      </c>
      <c r="G563" s="56">
        <f t="shared" si="73"/>
        <v>1000</v>
      </c>
      <c r="H563" s="56">
        <f t="shared" si="74"/>
        <v>1100</v>
      </c>
      <c r="I563" s="57">
        <f t="shared" si="75"/>
        <v>6.0774999999999998E-6</v>
      </c>
      <c r="J563" s="58">
        <f t="shared" si="77"/>
        <v>0</v>
      </c>
      <c r="BV563" s="139">
        <f t="shared" si="78"/>
        <v>0</v>
      </c>
    </row>
    <row r="564" spans="1:74" ht="15" customHeight="1" x14ac:dyDescent="0.25">
      <c r="A564" s="52">
        <f>'AFORO-Boy.-Calle 43'!C578</f>
        <v>1015</v>
      </c>
      <c r="B564" s="53">
        <f>'AFORO-Boy.-Calle 43'!D578</f>
        <v>1030</v>
      </c>
      <c r="C564" s="54">
        <f>'AFORO-Boy.-Calle 43'!F578</f>
        <v>8</v>
      </c>
      <c r="D564" s="54">
        <f>'AFORO-Boy.-Calle 43'!P578</f>
        <v>0</v>
      </c>
      <c r="E564" s="55">
        <f t="shared" si="79"/>
        <v>0</v>
      </c>
      <c r="F564" s="55">
        <f t="shared" si="76"/>
        <v>0</v>
      </c>
      <c r="G564" s="56">
        <f t="shared" si="73"/>
        <v>1015</v>
      </c>
      <c r="H564" s="56">
        <f t="shared" si="74"/>
        <v>1115</v>
      </c>
      <c r="I564" s="57">
        <f t="shared" si="75"/>
        <v>6.0774999999999998E-6</v>
      </c>
      <c r="J564" s="58">
        <f t="shared" si="77"/>
        <v>0</v>
      </c>
      <c r="BV564" s="139">
        <f t="shared" si="78"/>
        <v>0</v>
      </c>
    </row>
    <row r="565" spans="1:74" ht="15" customHeight="1" x14ac:dyDescent="0.25">
      <c r="A565" s="52">
        <f>'AFORO-Boy.-Calle 43'!C579</f>
        <v>1030</v>
      </c>
      <c r="B565" s="53">
        <f>'AFORO-Boy.-Calle 43'!D579</f>
        <v>1045</v>
      </c>
      <c r="C565" s="54">
        <f>'AFORO-Boy.-Calle 43'!F579</f>
        <v>8</v>
      </c>
      <c r="D565" s="54">
        <f>'AFORO-Boy.-Calle 43'!P579</f>
        <v>0</v>
      </c>
      <c r="E565" s="55">
        <f t="shared" si="79"/>
        <v>0</v>
      </c>
      <c r="F565" s="55">
        <f t="shared" si="76"/>
        <v>0</v>
      </c>
      <c r="G565" s="56">
        <f t="shared" si="73"/>
        <v>1030</v>
      </c>
      <c r="H565" s="56">
        <f t="shared" si="74"/>
        <v>1130</v>
      </c>
      <c r="I565" s="57">
        <f t="shared" si="75"/>
        <v>6.0774999999999998E-6</v>
      </c>
      <c r="J565" s="58">
        <f t="shared" si="77"/>
        <v>0</v>
      </c>
      <c r="BV565" s="139">
        <f t="shared" si="78"/>
        <v>0</v>
      </c>
    </row>
    <row r="566" spans="1:74" ht="15" customHeight="1" x14ac:dyDescent="0.25">
      <c r="A566" s="52">
        <f>'AFORO-Boy.-Calle 43'!C580</f>
        <v>1045</v>
      </c>
      <c r="B566" s="53">
        <f>'AFORO-Boy.-Calle 43'!D580</f>
        <v>1100</v>
      </c>
      <c r="C566" s="54">
        <f>'AFORO-Boy.-Calle 43'!F580</f>
        <v>8</v>
      </c>
      <c r="D566" s="54">
        <f>'AFORO-Boy.-Calle 43'!P580</f>
        <v>0</v>
      </c>
      <c r="E566" s="55">
        <f t="shared" si="79"/>
        <v>0</v>
      </c>
      <c r="F566" s="55">
        <f t="shared" si="76"/>
        <v>0</v>
      </c>
      <c r="G566" s="56">
        <f t="shared" si="73"/>
        <v>1045</v>
      </c>
      <c r="H566" s="56">
        <f t="shared" si="74"/>
        <v>1145</v>
      </c>
      <c r="I566" s="57">
        <f t="shared" si="75"/>
        <v>6.0774999999999998E-6</v>
      </c>
      <c r="J566" s="58">
        <f t="shared" si="77"/>
        <v>0</v>
      </c>
      <c r="BV566" s="139">
        <f t="shared" si="78"/>
        <v>0</v>
      </c>
    </row>
    <row r="567" spans="1:74" ht="15" customHeight="1" x14ac:dyDescent="0.25">
      <c r="A567" s="52">
        <f>'AFORO-Boy.-Calle 43'!C581</f>
        <v>1100</v>
      </c>
      <c r="B567" s="53">
        <f>'AFORO-Boy.-Calle 43'!D581</f>
        <v>1115</v>
      </c>
      <c r="C567" s="54">
        <f>'AFORO-Boy.-Calle 43'!F581</f>
        <v>8</v>
      </c>
      <c r="D567" s="54">
        <f>'AFORO-Boy.-Calle 43'!P581</f>
        <v>0</v>
      </c>
      <c r="E567" s="55">
        <f t="shared" si="79"/>
        <v>0</v>
      </c>
      <c r="F567" s="55">
        <f t="shared" si="76"/>
        <v>0</v>
      </c>
      <c r="G567" s="56">
        <f t="shared" si="73"/>
        <v>1100</v>
      </c>
      <c r="H567" s="56">
        <f t="shared" si="74"/>
        <v>1200</v>
      </c>
      <c r="I567" s="57">
        <f t="shared" si="75"/>
        <v>6.0774999999999998E-6</v>
      </c>
      <c r="J567" s="58">
        <f t="shared" si="77"/>
        <v>0</v>
      </c>
      <c r="BV567" s="139">
        <f t="shared" si="78"/>
        <v>0</v>
      </c>
    </row>
    <row r="568" spans="1:74" ht="15" customHeight="1" x14ac:dyDescent="0.25">
      <c r="A568" s="52">
        <f>'AFORO-Boy.-Calle 43'!C582</f>
        <v>1115</v>
      </c>
      <c r="B568" s="53">
        <f>'AFORO-Boy.-Calle 43'!D582</f>
        <v>1130</v>
      </c>
      <c r="C568" s="54">
        <f>'AFORO-Boy.-Calle 43'!F582</f>
        <v>8</v>
      </c>
      <c r="D568" s="54">
        <f>'AFORO-Boy.-Calle 43'!P582</f>
        <v>0</v>
      </c>
      <c r="E568" s="55">
        <f t="shared" si="79"/>
        <v>0</v>
      </c>
      <c r="F568" s="55">
        <f t="shared" si="76"/>
        <v>0</v>
      </c>
      <c r="G568" s="56">
        <f t="shared" si="73"/>
        <v>1115</v>
      </c>
      <c r="H568" s="56">
        <f t="shared" si="74"/>
        <v>1215</v>
      </c>
      <c r="I568" s="57">
        <f t="shared" si="75"/>
        <v>6.0774999999999998E-6</v>
      </c>
      <c r="J568" s="58">
        <f t="shared" si="77"/>
        <v>0</v>
      </c>
      <c r="BV568" s="139">
        <f t="shared" si="78"/>
        <v>0</v>
      </c>
    </row>
    <row r="569" spans="1:74" ht="15" customHeight="1" x14ac:dyDescent="0.25">
      <c r="A569" s="52">
        <f>'AFORO-Boy.-Calle 43'!C583</f>
        <v>1130</v>
      </c>
      <c r="B569" s="53">
        <f>'AFORO-Boy.-Calle 43'!D583</f>
        <v>1145</v>
      </c>
      <c r="C569" s="54">
        <f>'AFORO-Boy.-Calle 43'!F583</f>
        <v>8</v>
      </c>
      <c r="D569" s="54">
        <f>'AFORO-Boy.-Calle 43'!P583</f>
        <v>0</v>
      </c>
      <c r="E569" s="55">
        <f t="shared" si="79"/>
        <v>0</v>
      </c>
      <c r="F569" s="55">
        <f t="shared" si="76"/>
        <v>0</v>
      </c>
      <c r="G569" s="56">
        <f t="shared" si="73"/>
        <v>1130</v>
      </c>
      <c r="H569" s="56">
        <f t="shared" si="74"/>
        <v>1230</v>
      </c>
      <c r="I569" s="57">
        <f t="shared" si="75"/>
        <v>6.0774999999999998E-6</v>
      </c>
      <c r="J569" s="58">
        <f t="shared" si="77"/>
        <v>0</v>
      </c>
      <c r="BV569" s="139">
        <f t="shared" si="78"/>
        <v>0</v>
      </c>
    </row>
    <row r="570" spans="1:74" ht="15" customHeight="1" x14ac:dyDescent="0.25">
      <c r="A570" s="52">
        <f>'AFORO-Boy.-Calle 43'!C584</f>
        <v>1145</v>
      </c>
      <c r="B570" s="53">
        <f>'AFORO-Boy.-Calle 43'!D584</f>
        <v>1200</v>
      </c>
      <c r="C570" s="54">
        <f>'AFORO-Boy.-Calle 43'!F584</f>
        <v>8</v>
      </c>
      <c r="D570" s="54">
        <f>'AFORO-Boy.-Calle 43'!P584</f>
        <v>0</v>
      </c>
      <c r="E570" s="55">
        <f t="shared" si="79"/>
        <v>0</v>
      </c>
      <c r="F570" s="55">
        <f t="shared" si="76"/>
        <v>0</v>
      </c>
      <c r="G570" s="56">
        <f t="shared" si="73"/>
        <v>1145</v>
      </c>
      <c r="H570" s="56">
        <f t="shared" si="74"/>
        <v>1245</v>
      </c>
      <c r="I570" s="57">
        <f t="shared" si="75"/>
        <v>6.0774999999999998E-6</v>
      </c>
      <c r="J570" s="58">
        <f t="shared" si="77"/>
        <v>0</v>
      </c>
      <c r="BV570" s="139">
        <f t="shared" si="78"/>
        <v>0</v>
      </c>
    </row>
    <row r="571" spans="1:74" ht="15" customHeight="1" x14ac:dyDescent="0.25">
      <c r="A571" s="52">
        <f>'AFORO-Boy.-Calle 43'!C585</f>
        <v>1200</v>
      </c>
      <c r="B571" s="53">
        <f>'AFORO-Boy.-Calle 43'!D585</f>
        <v>1215</v>
      </c>
      <c r="C571" s="54">
        <f>'AFORO-Boy.-Calle 43'!F585</f>
        <v>8</v>
      </c>
      <c r="D571" s="54">
        <f>'AFORO-Boy.-Calle 43'!P585</f>
        <v>0</v>
      </c>
      <c r="E571" s="55">
        <f t="shared" si="79"/>
        <v>0</v>
      </c>
      <c r="F571" s="55">
        <f t="shared" si="76"/>
        <v>0</v>
      </c>
      <c r="G571" s="56">
        <f t="shared" ref="G571:G634" si="80">IF(E571=SUM(D571:D574),A571)</f>
        <v>1200</v>
      </c>
      <c r="H571" s="56">
        <f t="shared" ref="H571:H634" si="81">IF(E571=SUM(D571:D574),B574)</f>
        <v>1300</v>
      </c>
      <c r="I571" s="57">
        <f t="shared" si="75"/>
        <v>6.0774999999999998E-6</v>
      </c>
      <c r="J571" s="58">
        <f t="shared" si="77"/>
        <v>0</v>
      </c>
      <c r="BV571" s="139">
        <f t="shared" si="78"/>
        <v>0</v>
      </c>
    </row>
    <row r="572" spans="1:74" ht="15" customHeight="1" x14ac:dyDescent="0.25">
      <c r="A572" s="52">
        <f>'AFORO-Boy.-Calle 43'!C586</f>
        <v>1215</v>
      </c>
      <c r="B572" s="53">
        <f>'AFORO-Boy.-Calle 43'!D586</f>
        <v>1230</v>
      </c>
      <c r="C572" s="54">
        <f>'AFORO-Boy.-Calle 43'!F586</f>
        <v>8</v>
      </c>
      <c r="D572" s="54">
        <f>'AFORO-Boy.-Calle 43'!P586</f>
        <v>0</v>
      </c>
      <c r="E572" s="55">
        <f t="shared" si="79"/>
        <v>0</v>
      </c>
      <c r="F572" s="55">
        <f t="shared" si="76"/>
        <v>0</v>
      </c>
      <c r="G572" s="56">
        <f t="shared" si="80"/>
        <v>1215</v>
      </c>
      <c r="H572" s="56">
        <f t="shared" si="81"/>
        <v>1315</v>
      </c>
      <c r="I572" s="57">
        <f t="shared" ref="I572:I635" si="82">MAX($E$187:$E$242)/(4*(IF(E572=MAX($E$187:$E$242),F572,100000000)))</f>
        <v>6.0774999999999998E-6</v>
      </c>
      <c r="J572" s="58">
        <f t="shared" si="77"/>
        <v>0</v>
      </c>
      <c r="BV572" s="139">
        <f t="shared" si="78"/>
        <v>0</v>
      </c>
    </row>
    <row r="573" spans="1:74" ht="15" customHeight="1" x14ac:dyDescent="0.25">
      <c r="A573" s="52">
        <f>'AFORO-Boy.-Calle 43'!C587</f>
        <v>1230</v>
      </c>
      <c r="B573" s="53">
        <f>'AFORO-Boy.-Calle 43'!D587</f>
        <v>1245</v>
      </c>
      <c r="C573" s="54">
        <f>'AFORO-Boy.-Calle 43'!F587</f>
        <v>8</v>
      </c>
      <c r="D573" s="54">
        <f>'AFORO-Boy.-Calle 43'!P587</f>
        <v>0</v>
      </c>
      <c r="E573" s="55">
        <f t="shared" si="79"/>
        <v>0</v>
      </c>
      <c r="F573" s="55">
        <f t="shared" si="76"/>
        <v>0</v>
      </c>
      <c r="G573" s="56">
        <f t="shared" si="80"/>
        <v>1230</v>
      </c>
      <c r="H573" s="56">
        <f t="shared" si="81"/>
        <v>1330</v>
      </c>
      <c r="I573" s="57">
        <f t="shared" si="82"/>
        <v>6.0774999999999998E-6</v>
      </c>
      <c r="J573" s="58">
        <f t="shared" si="77"/>
        <v>0</v>
      </c>
      <c r="BV573" s="139">
        <f t="shared" si="78"/>
        <v>0</v>
      </c>
    </row>
    <row r="574" spans="1:74" ht="15" customHeight="1" x14ac:dyDescent="0.25">
      <c r="A574" s="52">
        <f>'AFORO-Boy.-Calle 43'!C588</f>
        <v>1245</v>
      </c>
      <c r="B574" s="53">
        <f>'AFORO-Boy.-Calle 43'!D588</f>
        <v>1300</v>
      </c>
      <c r="C574" s="54">
        <f>'AFORO-Boy.-Calle 43'!F588</f>
        <v>8</v>
      </c>
      <c r="D574" s="54">
        <f>'AFORO-Boy.-Calle 43'!P588</f>
        <v>0</v>
      </c>
      <c r="E574" s="55">
        <f t="shared" si="79"/>
        <v>0</v>
      </c>
      <c r="F574" s="55">
        <f t="shared" si="76"/>
        <v>0</v>
      </c>
      <c r="G574" s="56">
        <f t="shared" si="80"/>
        <v>1245</v>
      </c>
      <c r="H574" s="56">
        <f t="shared" si="81"/>
        <v>1345</v>
      </c>
      <c r="I574" s="57">
        <f t="shared" si="82"/>
        <v>6.0774999999999998E-6</v>
      </c>
      <c r="J574" s="58">
        <f t="shared" si="77"/>
        <v>0</v>
      </c>
      <c r="BV574" s="139">
        <f t="shared" si="78"/>
        <v>0</v>
      </c>
    </row>
    <row r="575" spans="1:74" ht="15" customHeight="1" x14ac:dyDescent="0.25">
      <c r="A575" s="52">
        <f>'AFORO-Boy.-Calle 43'!C589</f>
        <v>1300</v>
      </c>
      <c r="B575" s="53">
        <f>'AFORO-Boy.-Calle 43'!D589</f>
        <v>1315</v>
      </c>
      <c r="C575" s="54">
        <f>'AFORO-Boy.-Calle 43'!F589</f>
        <v>8</v>
      </c>
      <c r="D575" s="54">
        <f>'AFORO-Boy.-Calle 43'!P589</f>
        <v>0</v>
      </c>
      <c r="E575" s="55">
        <f t="shared" si="79"/>
        <v>0</v>
      </c>
      <c r="F575" s="55">
        <f t="shared" si="76"/>
        <v>0</v>
      </c>
      <c r="G575" s="56">
        <f t="shared" si="80"/>
        <v>1300</v>
      </c>
      <c r="H575" s="56">
        <f t="shared" si="81"/>
        <v>1400</v>
      </c>
      <c r="I575" s="57">
        <f t="shared" si="82"/>
        <v>6.0774999999999998E-6</v>
      </c>
      <c r="J575" s="58">
        <f t="shared" si="77"/>
        <v>0</v>
      </c>
      <c r="BV575" s="139">
        <f t="shared" si="78"/>
        <v>0</v>
      </c>
    </row>
    <row r="576" spans="1:74" ht="15" customHeight="1" x14ac:dyDescent="0.25">
      <c r="A576" s="52">
        <f>'AFORO-Boy.-Calle 43'!C590</f>
        <v>1315</v>
      </c>
      <c r="B576" s="53">
        <f>'AFORO-Boy.-Calle 43'!D590</f>
        <v>1330</v>
      </c>
      <c r="C576" s="54">
        <f>'AFORO-Boy.-Calle 43'!F590</f>
        <v>8</v>
      </c>
      <c r="D576" s="54">
        <f>'AFORO-Boy.-Calle 43'!P590</f>
        <v>0</v>
      </c>
      <c r="E576" s="55">
        <f t="shared" si="79"/>
        <v>0</v>
      </c>
      <c r="F576" s="55">
        <f t="shared" ref="F576:F639" si="83">IF(SUM(D576:D579)=E576,MAX(D576:D579)," ")</f>
        <v>0</v>
      </c>
      <c r="G576" s="56">
        <f t="shared" si="80"/>
        <v>1315</v>
      </c>
      <c r="H576" s="56">
        <f t="shared" si="81"/>
        <v>1415</v>
      </c>
      <c r="I576" s="57">
        <f t="shared" si="82"/>
        <v>6.0774999999999998E-6</v>
      </c>
      <c r="J576" s="58">
        <f t="shared" si="77"/>
        <v>0</v>
      </c>
      <c r="BV576" s="139">
        <f t="shared" si="78"/>
        <v>0</v>
      </c>
    </row>
    <row r="577" spans="1:74" ht="15" customHeight="1" x14ac:dyDescent="0.25">
      <c r="A577" s="52">
        <f>'AFORO-Boy.-Calle 43'!C591</f>
        <v>1330</v>
      </c>
      <c r="B577" s="53">
        <f>'AFORO-Boy.-Calle 43'!D591</f>
        <v>1345</v>
      </c>
      <c r="C577" s="54">
        <f>'AFORO-Boy.-Calle 43'!F591</f>
        <v>8</v>
      </c>
      <c r="D577" s="54">
        <f>'AFORO-Boy.-Calle 43'!P591</f>
        <v>0</v>
      </c>
      <c r="E577" s="55">
        <f t="shared" si="79"/>
        <v>0</v>
      </c>
      <c r="F577" s="55">
        <f t="shared" si="83"/>
        <v>0</v>
      </c>
      <c r="G577" s="56">
        <f t="shared" si="80"/>
        <v>1330</v>
      </c>
      <c r="H577" s="56">
        <f t="shared" si="81"/>
        <v>1430</v>
      </c>
      <c r="I577" s="57">
        <f t="shared" si="82"/>
        <v>6.0774999999999998E-6</v>
      </c>
      <c r="J577" s="58">
        <f t="shared" si="77"/>
        <v>0</v>
      </c>
      <c r="BV577" s="139">
        <f t="shared" si="78"/>
        <v>0</v>
      </c>
    </row>
    <row r="578" spans="1:74" ht="15" customHeight="1" x14ac:dyDescent="0.25">
      <c r="A578" s="52">
        <f>'AFORO-Boy.-Calle 43'!C592</f>
        <v>1345</v>
      </c>
      <c r="B578" s="53">
        <f>'AFORO-Boy.-Calle 43'!D592</f>
        <v>1400</v>
      </c>
      <c r="C578" s="54">
        <f>'AFORO-Boy.-Calle 43'!F592</f>
        <v>8</v>
      </c>
      <c r="D578" s="54">
        <f>'AFORO-Boy.-Calle 43'!P592</f>
        <v>0</v>
      </c>
      <c r="E578" s="55">
        <f t="shared" si="79"/>
        <v>0</v>
      </c>
      <c r="F578" s="55">
        <f t="shared" si="83"/>
        <v>0</v>
      </c>
      <c r="G578" s="56">
        <f t="shared" si="80"/>
        <v>1345</v>
      </c>
      <c r="H578" s="56">
        <f t="shared" si="81"/>
        <v>1445</v>
      </c>
      <c r="I578" s="57">
        <f t="shared" si="82"/>
        <v>6.0774999999999998E-6</v>
      </c>
      <c r="J578" s="58">
        <f t="shared" si="77"/>
        <v>0</v>
      </c>
      <c r="BV578" s="139">
        <f t="shared" si="78"/>
        <v>0</v>
      </c>
    </row>
    <row r="579" spans="1:74" ht="15" customHeight="1" x14ac:dyDescent="0.25">
      <c r="A579" s="52">
        <f>'AFORO-Boy.-Calle 43'!C593</f>
        <v>1400</v>
      </c>
      <c r="B579" s="53">
        <f>'AFORO-Boy.-Calle 43'!D593</f>
        <v>1415</v>
      </c>
      <c r="C579" s="54">
        <f>'AFORO-Boy.-Calle 43'!F593</f>
        <v>8</v>
      </c>
      <c r="D579" s="54">
        <f>'AFORO-Boy.-Calle 43'!P593</f>
        <v>0</v>
      </c>
      <c r="E579" s="55">
        <f t="shared" si="79"/>
        <v>0</v>
      </c>
      <c r="F579" s="55">
        <f t="shared" si="83"/>
        <v>0</v>
      </c>
      <c r="G579" s="56">
        <f t="shared" si="80"/>
        <v>1400</v>
      </c>
      <c r="H579" s="56">
        <f t="shared" si="81"/>
        <v>1500</v>
      </c>
      <c r="I579" s="57">
        <f t="shared" si="82"/>
        <v>6.0774999999999998E-6</v>
      </c>
      <c r="J579" s="58">
        <f t="shared" si="77"/>
        <v>0</v>
      </c>
      <c r="BV579" s="139">
        <f t="shared" si="78"/>
        <v>0</v>
      </c>
    </row>
    <row r="580" spans="1:74" ht="15" customHeight="1" x14ac:dyDescent="0.25">
      <c r="A580" s="52">
        <f>'AFORO-Boy.-Calle 43'!C594</f>
        <v>1415</v>
      </c>
      <c r="B580" s="53">
        <f>'AFORO-Boy.-Calle 43'!D594</f>
        <v>1430</v>
      </c>
      <c r="C580" s="54">
        <f>'AFORO-Boy.-Calle 43'!F594</f>
        <v>8</v>
      </c>
      <c r="D580" s="54">
        <f>'AFORO-Boy.-Calle 43'!P594</f>
        <v>0</v>
      </c>
      <c r="E580" s="55">
        <f t="shared" si="79"/>
        <v>0</v>
      </c>
      <c r="F580" s="55">
        <f t="shared" si="83"/>
        <v>0</v>
      </c>
      <c r="G580" s="56">
        <f t="shared" si="80"/>
        <v>1415</v>
      </c>
      <c r="H580" s="56">
        <f t="shared" si="81"/>
        <v>1515</v>
      </c>
      <c r="I580" s="57">
        <f t="shared" si="82"/>
        <v>6.0774999999999998E-6</v>
      </c>
      <c r="J580" s="58">
        <f t="shared" si="77"/>
        <v>0</v>
      </c>
      <c r="BV580" s="139">
        <f t="shared" si="78"/>
        <v>0</v>
      </c>
    </row>
    <row r="581" spans="1:74" ht="15" customHeight="1" x14ac:dyDescent="0.25">
      <c r="A581" s="52">
        <f>'AFORO-Boy.-Calle 43'!C595</f>
        <v>1430</v>
      </c>
      <c r="B581" s="53">
        <f>'AFORO-Boy.-Calle 43'!D595</f>
        <v>1445</v>
      </c>
      <c r="C581" s="54">
        <f>'AFORO-Boy.-Calle 43'!F595</f>
        <v>8</v>
      </c>
      <c r="D581" s="54">
        <f>'AFORO-Boy.-Calle 43'!P595</f>
        <v>0</v>
      </c>
      <c r="E581" s="55">
        <f t="shared" si="79"/>
        <v>0</v>
      </c>
      <c r="F581" s="55">
        <f t="shared" si="83"/>
        <v>0</v>
      </c>
      <c r="G581" s="56">
        <f t="shared" si="80"/>
        <v>1430</v>
      </c>
      <c r="H581" s="56">
        <f t="shared" si="81"/>
        <v>1530</v>
      </c>
      <c r="I581" s="57">
        <f t="shared" si="82"/>
        <v>6.0774999999999998E-6</v>
      </c>
      <c r="J581" s="58">
        <f t="shared" si="77"/>
        <v>0</v>
      </c>
      <c r="BV581" s="139">
        <f t="shared" si="78"/>
        <v>0</v>
      </c>
    </row>
    <row r="582" spans="1:74" ht="15" customHeight="1" x14ac:dyDescent="0.25">
      <c r="A582" s="52">
        <f>'AFORO-Boy.-Calle 43'!C596</f>
        <v>1445</v>
      </c>
      <c r="B582" s="53">
        <f>'AFORO-Boy.-Calle 43'!D596</f>
        <v>1500</v>
      </c>
      <c r="C582" s="54">
        <f>'AFORO-Boy.-Calle 43'!F596</f>
        <v>8</v>
      </c>
      <c r="D582" s="54">
        <f>'AFORO-Boy.-Calle 43'!P596</f>
        <v>0</v>
      </c>
      <c r="E582" s="55">
        <f t="shared" si="79"/>
        <v>0</v>
      </c>
      <c r="F582" s="55">
        <f t="shared" si="83"/>
        <v>0</v>
      </c>
      <c r="G582" s="56">
        <f t="shared" si="80"/>
        <v>1445</v>
      </c>
      <c r="H582" s="56">
        <f t="shared" si="81"/>
        <v>1545</v>
      </c>
      <c r="I582" s="57">
        <f t="shared" si="82"/>
        <v>6.0774999999999998E-6</v>
      </c>
      <c r="J582" s="58">
        <f t="shared" si="77"/>
        <v>0</v>
      </c>
      <c r="BV582" s="139">
        <f t="shared" si="78"/>
        <v>0</v>
      </c>
    </row>
    <row r="583" spans="1:74" ht="15" customHeight="1" x14ac:dyDescent="0.25">
      <c r="A583" s="52">
        <f>'AFORO-Boy.-Calle 43'!C597</f>
        <v>1500</v>
      </c>
      <c r="B583" s="53">
        <f>'AFORO-Boy.-Calle 43'!D597</f>
        <v>1515</v>
      </c>
      <c r="C583" s="54">
        <f>'AFORO-Boy.-Calle 43'!F597</f>
        <v>8</v>
      </c>
      <c r="D583" s="54">
        <f>'AFORO-Boy.-Calle 43'!P597</f>
        <v>0</v>
      </c>
      <c r="E583" s="55">
        <f t="shared" si="79"/>
        <v>0</v>
      </c>
      <c r="F583" s="55">
        <f t="shared" si="83"/>
        <v>0</v>
      </c>
      <c r="G583" s="56">
        <f t="shared" si="80"/>
        <v>1500</v>
      </c>
      <c r="H583" s="56">
        <f t="shared" si="81"/>
        <v>1600</v>
      </c>
      <c r="I583" s="57">
        <f t="shared" si="82"/>
        <v>6.0774999999999998E-6</v>
      </c>
      <c r="J583" s="58">
        <f t="shared" si="77"/>
        <v>0</v>
      </c>
      <c r="BV583" s="139">
        <f t="shared" si="78"/>
        <v>0</v>
      </c>
    </row>
    <row r="584" spans="1:74" ht="15" customHeight="1" x14ac:dyDescent="0.25">
      <c r="A584" s="52">
        <f>'AFORO-Boy.-Calle 43'!C598</f>
        <v>1515</v>
      </c>
      <c r="B584" s="53">
        <f>'AFORO-Boy.-Calle 43'!D598</f>
        <v>1530</v>
      </c>
      <c r="C584" s="54">
        <f>'AFORO-Boy.-Calle 43'!F598</f>
        <v>8</v>
      </c>
      <c r="D584" s="54">
        <f>'AFORO-Boy.-Calle 43'!P598</f>
        <v>0</v>
      </c>
      <c r="E584" s="55">
        <f t="shared" si="79"/>
        <v>0</v>
      </c>
      <c r="F584" s="55">
        <f t="shared" si="83"/>
        <v>0</v>
      </c>
      <c r="G584" s="56">
        <f t="shared" si="80"/>
        <v>1515</v>
      </c>
      <c r="H584" s="56">
        <f t="shared" si="81"/>
        <v>1615</v>
      </c>
      <c r="I584" s="57">
        <f t="shared" si="82"/>
        <v>6.0774999999999998E-6</v>
      </c>
      <c r="J584" s="58">
        <f t="shared" si="77"/>
        <v>0</v>
      </c>
      <c r="BV584" s="139">
        <f t="shared" si="78"/>
        <v>0</v>
      </c>
    </row>
    <row r="585" spans="1:74" ht="15" customHeight="1" x14ac:dyDescent="0.25">
      <c r="A585" s="52">
        <f>'AFORO-Boy.-Calle 43'!C599</f>
        <v>1530</v>
      </c>
      <c r="B585" s="53">
        <f>'AFORO-Boy.-Calle 43'!D599</f>
        <v>1545</v>
      </c>
      <c r="C585" s="54">
        <f>'AFORO-Boy.-Calle 43'!F599</f>
        <v>8</v>
      </c>
      <c r="D585" s="54">
        <f>'AFORO-Boy.-Calle 43'!P599</f>
        <v>0</v>
      </c>
      <c r="E585" s="55">
        <f t="shared" si="79"/>
        <v>0</v>
      </c>
      <c r="F585" s="55">
        <f t="shared" si="83"/>
        <v>0</v>
      </c>
      <c r="G585" s="56">
        <f t="shared" si="80"/>
        <v>1530</v>
      </c>
      <c r="H585" s="56">
        <f t="shared" si="81"/>
        <v>1630</v>
      </c>
      <c r="I585" s="57">
        <f t="shared" si="82"/>
        <v>6.0774999999999998E-6</v>
      </c>
      <c r="J585" s="58">
        <f t="shared" si="77"/>
        <v>0</v>
      </c>
      <c r="BV585" s="139">
        <f t="shared" si="78"/>
        <v>0</v>
      </c>
    </row>
    <row r="586" spans="1:74" ht="15" customHeight="1" x14ac:dyDescent="0.25">
      <c r="A586" s="52">
        <f>'AFORO-Boy.-Calle 43'!C600</f>
        <v>1545</v>
      </c>
      <c r="B586" s="53">
        <f>'AFORO-Boy.-Calle 43'!D600</f>
        <v>1600</v>
      </c>
      <c r="C586" s="54">
        <f>'AFORO-Boy.-Calle 43'!F600</f>
        <v>8</v>
      </c>
      <c r="D586" s="54">
        <f>'AFORO-Boy.-Calle 43'!P600</f>
        <v>0</v>
      </c>
      <c r="E586" s="55">
        <f t="shared" si="79"/>
        <v>0</v>
      </c>
      <c r="F586" s="55">
        <f t="shared" si="83"/>
        <v>0</v>
      </c>
      <c r="G586" s="56">
        <f t="shared" si="80"/>
        <v>1545</v>
      </c>
      <c r="H586" s="56">
        <f t="shared" si="81"/>
        <v>1645</v>
      </c>
      <c r="I586" s="57">
        <f t="shared" si="82"/>
        <v>6.0774999999999998E-6</v>
      </c>
      <c r="J586" s="58">
        <f t="shared" si="77"/>
        <v>0</v>
      </c>
      <c r="BV586" s="139">
        <f t="shared" si="78"/>
        <v>0</v>
      </c>
    </row>
    <row r="587" spans="1:74" ht="15" customHeight="1" x14ac:dyDescent="0.25">
      <c r="A587" s="52">
        <f>'AFORO-Boy.-Calle 43'!C601</f>
        <v>1600</v>
      </c>
      <c r="B587" s="53">
        <f>'AFORO-Boy.-Calle 43'!D601</f>
        <v>1615</v>
      </c>
      <c r="C587" s="54">
        <f>'AFORO-Boy.-Calle 43'!F601</f>
        <v>8</v>
      </c>
      <c r="D587" s="54">
        <f>'AFORO-Boy.-Calle 43'!P601</f>
        <v>0</v>
      </c>
      <c r="E587" s="55">
        <f t="shared" si="79"/>
        <v>0</v>
      </c>
      <c r="F587" s="55">
        <f t="shared" si="83"/>
        <v>0</v>
      </c>
      <c r="G587" s="56">
        <f t="shared" si="80"/>
        <v>1600</v>
      </c>
      <c r="H587" s="56">
        <f t="shared" si="81"/>
        <v>1700</v>
      </c>
      <c r="I587" s="57">
        <f t="shared" si="82"/>
        <v>6.0774999999999998E-6</v>
      </c>
      <c r="J587" s="58">
        <f t="shared" si="77"/>
        <v>0</v>
      </c>
      <c r="BV587" s="139">
        <f t="shared" si="78"/>
        <v>0</v>
      </c>
    </row>
    <row r="588" spans="1:74" ht="15" customHeight="1" x14ac:dyDescent="0.25">
      <c r="A588" s="52">
        <f>'AFORO-Boy.-Calle 43'!C602</f>
        <v>1615</v>
      </c>
      <c r="B588" s="53">
        <f>'AFORO-Boy.-Calle 43'!D602</f>
        <v>1630</v>
      </c>
      <c r="C588" s="54">
        <f>'AFORO-Boy.-Calle 43'!F602</f>
        <v>8</v>
      </c>
      <c r="D588" s="54">
        <f>'AFORO-Boy.-Calle 43'!P602</f>
        <v>0</v>
      </c>
      <c r="E588" s="55">
        <f t="shared" si="79"/>
        <v>0</v>
      </c>
      <c r="F588" s="55">
        <f t="shared" si="83"/>
        <v>0</v>
      </c>
      <c r="G588" s="56">
        <f t="shared" si="80"/>
        <v>1615</v>
      </c>
      <c r="H588" s="56">
        <f t="shared" si="81"/>
        <v>1715</v>
      </c>
      <c r="I588" s="57">
        <f t="shared" si="82"/>
        <v>6.0774999999999998E-6</v>
      </c>
      <c r="J588" s="58">
        <f t="shared" si="77"/>
        <v>0</v>
      </c>
      <c r="BV588" s="139">
        <f t="shared" si="78"/>
        <v>0</v>
      </c>
    </row>
    <row r="589" spans="1:74" ht="15" customHeight="1" x14ac:dyDescent="0.25">
      <c r="A589" s="52">
        <f>'AFORO-Boy.-Calle 43'!C603</f>
        <v>1630</v>
      </c>
      <c r="B589" s="53">
        <f>'AFORO-Boy.-Calle 43'!D603</f>
        <v>1645</v>
      </c>
      <c r="C589" s="54">
        <f>'AFORO-Boy.-Calle 43'!F603</f>
        <v>8</v>
      </c>
      <c r="D589" s="54">
        <f>'AFORO-Boy.-Calle 43'!P603</f>
        <v>0</v>
      </c>
      <c r="E589" s="55">
        <f t="shared" si="79"/>
        <v>0</v>
      </c>
      <c r="F589" s="55">
        <f t="shared" si="83"/>
        <v>0</v>
      </c>
      <c r="G589" s="56">
        <f t="shared" si="80"/>
        <v>1630</v>
      </c>
      <c r="H589" s="56">
        <f t="shared" si="81"/>
        <v>1730</v>
      </c>
      <c r="I589" s="57">
        <f t="shared" si="82"/>
        <v>6.0774999999999998E-6</v>
      </c>
      <c r="J589" s="58">
        <f t="shared" si="77"/>
        <v>0</v>
      </c>
      <c r="BV589" s="139">
        <f t="shared" si="78"/>
        <v>0</v>
      </c>
    </row>
    <row r="590" spans="1:74" ht="15" customHeight="1" x14ac:dyDescent="0.25">
      <c r="A590" s="52">
        <f>'AFORO-Boy.-Calle 43'!C604</f>
        <v>1645</v>
      </c>
      <c r="B590" s="53">
        <f>'AFORO-Boy.-Calle 43'!D604</f>
        <v>1700</v>
      </c>
      <c r="C590" s="54">
        <f>'AFORO-Boy.-Calle 43'!F604</f>
        <v>8</v>
      </c>
      <c r="D590" s="54">
        <f>'AFORO-Boy.-Calle 43'!P604</f>
        <v>0</v>
      </c>
      <c r="E590" s="55">
        <f t="shared" si="79"/>
        <v>0</v>
      </c>
      <c r="F590" s="55">
        <f t="shared" si="83"/>
        <v>0</v>
      </c>
      <c r="G590" s="56">
        <f t="shared" si="80"/>
        <v>1645</v>
      </c>
      <c r="H590" s="56">
        <f t="shared" si="81"/>
        <v>1745</v>
      </c>
      <c r="I590" s="57">
        <f t="shared" si="82"/>
        <v>6.0774999999999998E-6</v>
      </c>
      <c r="J590" s="58">
        <f t="shared" si="77"/>
        <v>0</v>
      </c>
      <c r="BV590" s="139">
        <f t="shared" si="78"/>
        <v>0</v>
      </c>
    </row>
    <row r="591" spans="1:74" ht="15" customHeight="1" x14ac:dyDescent="0.25">
      <c r="A591" s="52">
        <f>'AFORO-Boy.-Calle 43'!C605</f>
        <v>1700</v>
      </c>
      <c r="B591" s="53">
        <f>'AFORO-Boy.-Calle 43'!D605</f>
        <v>1715</v>
      </c>
      <c r="C591" s="54">
        <f>'AFORO-Boy.-Calle 43'!F605</f>
        <v>8</v>
      </c>
      <c r="D591" s="54">
        <f>'AFORO-Boy.-Calle 43'!P605</f>
        <v>0</v>
      </c>
      <c r="E591" s="55">
        <f t="shared" si="79"/>
        <v>0</v>
      </c>
      <c r="F591" s="55">
        <f t="shared" si="83"/>
        <v>0</v>
      </c>
      <c r="G591" s="56">
        <f t="shared" si="80"/>
        <v>1700</v>
      </c>
      <c r="H591" s="56">
        <f t="shared" si="81"/>
        <v>1800</v>
      </c>
      <c r="I591" s="57">
        <f t="shared" si="82"/>
        <v>6.0774999999999998E-6</v>
      </c>
      <c r="J591" s="58">
        <f t="shared" si="77"/>
        <v>0</v>
      </c>
      <c r="BV591" s="139">
        <f t="shared" si="78"/>
        <v>0</v>
      </c>
    </row>
    <row r="592" spans="1:74" ht="15" customHeight="1" x14ac:dyDescent="0.25">
      <c r="A592" s="52">
        <f>'AFORO-Boy.-Calle 43'!C606</f>
        <v>1715</v>
      </c>
      <c r="B592" s="53">
        <f>'AFORO-Boy.-Calle 43'!D606</f>
        <v>1730</v>
      </c>
      <c r="C592" s="54">
        <f>'AFORO-Boy.-Calle 43'!F606</f>
        <v>8</v>
      </c>
      <c r="D592" s="54">
        <f>'AFORO-Boy.-Calle 43'!P606</f>
        <v>0</v>
      </c>
      <c r="E592" s="55">
        <f t="shared" si="79"/>
        <v>0</v>
      </c>
      <c r="F592" s="55">
        <f t="shared" si="83"/>
        <v>0</v>
      </c>
      <c r="G592" s="56">
        <f t="shared" si="80"/>
        <v>1715</v>
      </c>
      <c r="H592" s="56">
        <f t="shared" si="81"/>
        <v>1815</v>
      </c>
      <c r="I592" s="57">
        <f t="shared" si="82"/>
        <v>6.0774999999999998E-6</v>
      </c>
      <c r="J592" s="58">
        <f t="shared" si="77"/>
        <v>0</v>
      </c>
      <c r="BV592" s="139">
        <f t="shared" si="78"/>
        <v>0</v>
      </c>
    </row>
    <row r="593" spans="1:74" ht="15" customHeight="1" x14ac:dyDescent="0.25">
      <c r="A593" s="52">
        <f>'AFORO-Boy.-Calle 43'!C607</f>
        <v>1730</v>
      </c>
      <c r="B593" s="53">
        <f>'AFORO-Boy.-Calle 43'!D607</f>
        <v>1745</v>
      </c>
      <c r="C593" s="54">
        <f>'AFORO-Boy.-Calle 43'!F607</f>
        <v>8</v>
      </c>
      <c r="D593" s="54">
        <f>'AFORO-Boy.-Calle 43'!P607</f>
        <v>0</v>
      </c>
      <c r="E593" s="55">
        <f t="shared" si="79"/>
        <v>0</v>
      </c>
      <c r="F593" s="55">
        <f t="shared" si="83"/>
        <v>0</v>
      </c>
      <c r="G593" s="56">
        <f t="shared" si="80"/>
        <v>1730</v>
      </c>
      <c r="H593" s="56">
        <f t="shared" si="81"/>
        <v>1830</v>
      </c>
      <c r="I593" s="57">
        <f t="shared" si="82"/>
        <v>6.0774999999999998E-6</v>
      </c>
      <c r="J593" s="58">
        <f t="shared" si="77"/>
        <v>0</v>
      </c>
      <c r="BV593" s="139">
        <f t="shared" si="78"/>
        <v>0</v>
      </c>
    </row>
    <row r="594" spans="1:74" ht="15" customHeight="1" x14ac:dyDescent="0.25">
      <c r="A594" s="52">
        <f>'AFORO-Boy.-Calle 43'!C608</f>
        <v>1745</v>
      </c>
      <c r="B594" s="53">
        <f>'AFORO-Boy.-Calle 43'!D608</f>
        <v>1800</v>
      </c>
      <c r="C594" s="54">
        <f>'AFORO-Boy.-Calle 43'!F608</f>
        <v>8</v>
      </c>
      <c r="D594" s="54">
        <f>'AFORO-Boy.-Calle 43'!P608</f>
        <v>0</v>
      </c>
      <c r="E594" s="55">
        <f t="shared" si="79"/>
        <v>0</v>
      </c>
      <c r="F594" s="55">
        <f t="shared" si="83"/>
        <v>0</v>
      </c>
      <c r="G594" s="56">
        <f t="shared" si="80"/>
        <v>1745</v>
      </c>
      <c r="H594" s="56">
        <f t="shared" si="81"/>
        <v>1845</v>
      </c>
      <c r="I594" s="57">
        <f t="shared" si="82"/>
        <v>6.0774999999999998E-6</v>
      </c>
      <c r="J594" s="58">
        <f t="shared" si="77"/>
        <v>0</v>
      </c>
      <c r="BV594" s="139">
        <f t="shared" si="78"/>
        <v>0</v>
      </c>
    </row>
    <row r="595" spans="1:74" ht="15" customHeight="1" x14ac:dyDescent="0.25">
      <c r="A595" s="52">
        <f>'AFORO-Boy.-Calle 43'!C609</f>
        <v>1800</v>
      </c>
      <c r="B595" s="53">
        <f>'AFORO-Boy.-Calle 43'!D609</f>
        <v>1815</v>
      </c>
      <c r="C595" s="54">
        <f>'AFORO-Boy.-Calle 43'!F609</f>
        <v>8</v>
      </c>
      <c r="D595" s="54">
        <f>'AFORO-Boy.-Calle 43'!P609</f>
        <v>0</v>
      </c>
      <c r="E595" s="55">
        <f t="shared" si="79"/>
        <v>0</v>
      </c>
      <c r="F595" s="55">
        <f t="shared" si="83"/>
        <v>0</v>
      </c>
      <c r="G595" s="56">
        <f t="shared" si="80"/>
        <v>1800</v>
      </c>
      <c r="H595" s="56">
        <f t="shared" si="81"/>
        <v>1900</v>
      </c>
      <c r="I595" s="57">
        <f t="shared" si="82"/>
        <v>6.0774999999999998E-6</v>
      </c>
      <c r="J595" s="58">
        <f t="shared" si="77"/>
        <v>0</v>
      </c>
      <c r="BV595" s="139">
        <f t="shared" si="78"/>
        <v>0</v>
      </c>
    </row>
    <row r="596" spans="1:74" ht="15" customHeight="1" x14ac:dyDescent="0.25">
      <c r="A596" s="52">
        <f>'AFORO-Boy.-Calle 43'!C610</f>
        <v>1815</v>
      </c>
      <c r="B596" s="53">
        <f>'AFORO-Boy.-Calle 43'!D610</f>
        <v>1830</v>
      </c>
      <c r="C596" s="54">
        <f>'AFORO-Boy.-Calle 43'!F610</f>
        <v>8</v>
      </c>
      <c r="D596" s="54">
        <f>'AFORO-Boy.-Calle 43'!P610</f>
        <v>0</v>
      </c>
      <c r="E596" s="55">
        <f t="shared" si="79"/>
        <v>0</v>
      </c>
      <c r="F596" s="55">
        <f t="shared" si="83"/>
        <v>0</v>
      </c>
      <c r="G596" s="56">
        <f t="shared" si="80"/>
        <v>1815</v>
      </c>
      <c r="H596" s="56">
        <f t="shared" si="81"/>
        <v>1915</v>
      </c>
      <c r="I596" s="57">
        <f t="shared" si="82"/>
        <v>6.0774999999999998E-6</v>
      </c>
      <c r="J596" s="58">
        <f t="shared" si="77"/>
        <v>0</v>
      </c>
      <c r="BV596" s="139">
        <f t="shared" si="78"/>
        <v>0</v>
      </c>
    </row>
    <row r="597" spans="1:74" ht="15" customHeight="1" x14ac:dyDescent="0.25">
      <c r="A597" s="52">
        <f>'AFORO-Boy.-Calle 43'!C611</f>
        <v>1830</v>
      </c>
      <c r="B597" s="53">
        <f>'AFORO-Boy.-Calle 43'!D611</f>
        <v>1845</v>
      </c>
      <c r="C597" s="54">
        <f>'AFORO-Boy.-Calle 43'!F611</f>
        <v>8</v>
      </c>
      <c r="D597" s="54">
        <f>'AFORO-Boy.-Calle 43'!P611</f>
        <v>0</v>
      </c>
      <c r="E597" s="55">
        <f t="shared" si="79"/>
        <v>0</v>
      </c>
      <c r="F597" s="55">
        <f t="shared" si="83"/>
        <v>0</v>
      </c>
      <c r="G597" s="56">
        <f t="shared" si="80"/>
        <v>1830</v>
      </c>
      <c r="H597" s="56">
        <f t="shared" si="81"/>
        <v>1930</v>
      </c>
      <c r="I597" s="57">
        <f t="shared" si="82"/>
        <v>6.0774999999999998E-6</v>
      </c>
      <c r="J597" s="58">
        <f t="shared" si="77"/>
        <v>0</v>
      </c>
      <c r="BV597" s="139">
        <f t="shared" si="78"/>
        <v>0</v>
      </c>
    </row>
    <row r="598" spans="1:74" ht="15" customHeight="1" x14ac:dyDescent="0.25">
      <c r="A598" s="52">
        <f>'AFORO-Boy.-Calle 43'!C612</f>
        <v>1845</v>
      </c>
      <c r="B598" s="53">
        <f>'AFORO-Boy.-Calle 43'!D612</f>
        <v>1900</v>
      </c>
      <c r="C598" s="54">
        <f>'AFORO-Boy.-Calle 43'!F612</f>
        <v>8</v>
      </c>
      <c r="D598" s="54">
        <f>'AFORO-Boy.-Calle 43'!P612</f>
        <v>0</v>
      </c>
      <c r="E598" s="55">
        <f t="shared" si="79"/>
        <v>0</v>
      </c>
      <c r="F598" s="55">
        <f t="shared" si="83"/>
        <v>0</v>
      </c>
      <c r="G598" s="56">
        <f t="shared" si="80"/>
        <v>1845</v>
      </c>
      <c r="H598" s="56">
        <f t="shared" si="81"/>
        <v>1945</v>
      </c>
      <c r="I598" s="57">
        <f t="shared" si="82"/>
        <v>6.0774999999999998E-6</v>
      </c>
      <c r="J598" s="58">
        <f t="shared" si="77"/>
        <v>0</v>
      </c>
      <c r="BV598" s="139">
        <f t="shared" si="78"/>
        <v>0</v>
      </c>
    </row>
    <row r="599" spans="1:74" ht="15" customHeight="1" x14ac:dyDescent="0.25">
      <c r="A599" s="52">
        <f>'AFORO-Boy.-Calle 43'!C613</f>
        <v>1900</v>
      </c>
      <c r="B599" s="53">
        <f>'AFORO-Boy.-Calle 43'!D613</f>
        <v>1915</v>
      </c>
      <c r="C599" s="54">
        <f>'AFORO-Boy.-Calle 43'!F613</f>
        <v>8</v>
      </c>
      <c r="D599" s="54">
        <f>'AFORO-Boy.-Calle 43'!P613</f>
        <v>0</v>
      </c>
      <c r="E599" s="55">
        <f t="shared" si="79"/>
        <v>0</v>
      </c>
      <c r="F599" s="55">
        <f t="shared" si="83"/>
        <v>0</v>
      </c>
      <c r="G599" s="56">
        <f t="shared" si="80"/>
        <v>1900</v>
      </c>
      <c r="H599" s="56">
        <f t="shared" si="81"/>
        <v>2000</v>
      </c>
      <c r="I599" s="57">
        <f t="shared" si="82"/>
        <v>6.0774999999999998E-6</v>
      </c>
      <c r="J599" s="58">
        <f t="shared" si="77"/>
        <v>0</v>
      </c>
      <c r="BV599" s="139">
        <f t="shared" si="78"/>
        <v>0</v>
      </c>
    </row>
    <row r="600" spans="1:74" ht="15" customHeight="1" x14ac:dyDescent="0.25">
      <c r="A600" s="52">
        <f>'AFORO-Boy.-Calle 43'!C614</f>
        <v>1915</v>
      </c>
      <c r="B600" s="53">
        <f>'AFORO-Boy.-Calle 43'!D614</f>
        <v>1930</v>
      </c>
      <c r="C600" s="54">
        <f>'AFORO-Boy.-Calle 43'!F614</f>
        <v>8</v>
      </c>
      <c r="D600" s="54">
        <f>'AFORO-Boy.-Calle 43'!P614</f>
        <v>0</v>
      </c>
      <c r="E600" s="273"/>
      <c r="F600" s="274"/>
      <c r="G600" s="274"/>
      <c r="H600" s="274"/>
      <c r="I600" s="274"/>
      <c r="J600" s="275"/>
      <c r="BV600" s="265"/>
    </row>
    <row r="601" spans="1:74" ht="15" customHeight="1" x14ac:dyDescent="0.25">
      <c r="A601" s="52">
        <f>'AFORO-Boy.-Calle 43'!C615</f>
        <v>1930</v>
      </c>
      <c r="B601" s="53">
        <f>'AFORO-Boy.-Calle 43'!D615</f>
        <v>1945</v>
      </c>
      <c r="C601" s="54">
        <f>'AFORO-Boy.-Calle 43'!F615</f>
        <v>8</v>
      </c>
      <c r="D601" s="54">
        <f>'AFORO-Boy.-Calle 43'!P615</f>
        <v>0</v>
      </c>
      <c r="E601" s="276"/>
      <c r="F601" s="277"/>
      <c r="G601" s="277"/>
      <c r="H601" s="277"/>
      <c r="I601" s="277"/>
      <c r="J601" s="278"/>
      <c r="BV601" s="265"/>
    </row>
    <row r="602" spans="1:74" ht="15" customHeight="1" x14ac:dyDescent="0.25">
      <c r="A602" s="52">
        <f>'AFORO-Boy.-Calle 43'!C616</f>
        <v>1945</v>
      </c>
      <c r="B602" s="53">
        <f>'AFORO-Boy.-Calle 43'!D616</f>
        <v>2000</v>
      </c>
      <c r="C602" s="54">
        <f>'AFORO-Boy.-Calle 43'!F616</f>
        <v>8</v>
      </c>
      <c r="D602" s="54">
        <f>'AFORO-Boy.-Calle 43'!P616</f>
        <v>0</v>
      </c>
      <c r="E602" s="279"/>
      <c r="F602" s="280"/>
      <c r="G602" s="280"/>
      <c r="H602" s="280"/>
      <c r="I602" s="280"/>
      <c r="J602" s="281"/>
      <c r="BV602" s="265"/>
    </row>
    <row r="603" spans="1:74" ht="15" customHeight="1" x14ac:dyDescent="0.25">
      <c r="A603" s="141">
        <f>'AFORO-Boy.-Calle 43'!C617</f>
        <v>500</v>
      </c>
      <c r="B603" s="142">
        <f>'AFORO-Boy.-Calle 43'!D617</f>
        <v>515</v>
      </c>
      <c r="C603" s="143" t="str">
        <f>'AFORO-Boy.-Calle 43'!F617</f>
        <v>9(1)</v>
      </c>
      <c r="D603" s="89">
        <f>'AFORO-Boy.-Calle 43'!P617</f>
        <v>0</v>
      </c>
      <c r="E603" s="144">
        <f t="shared" si="79"/>
        <v>0</v>
      </c>
      <c r="F603" s="144">
        <f t="shared" si="83"/>
        <v>0</v>
      </c>
      <c r="G603" s="145">
        <f t="shared" si="80"/>
        <v>500</v>
      </c>
      <c r="H603" s="145">
        <f t="shared" si="81"/>
        <v>600</v>
      </c>
      <c r="I603" s="146">
        <f t="shared" si="82"/>
        <v>6.0774999999999998E-6</v>
      </c>
      <c r="J603" s="147">
        <f>MAX($E$603:$E$659)/4</f>
        <v>0</v>
      </c>
      <c r="BV603" s="148">
        <f>MAX($E$603:$E$659)/4</f>
        <v>0</v>
      </c>
    </row>
    <row r="604" spans="1:74" ht="15" customHeight="1" x14ac:dyDescent="0.25">
      <c r="A604" s="141">
        <f>'AFORO-Boy.-Calle 43'!C618</f>
        <v>515</v>
      </c>
      <c r="B604" s="142">
        <f>'AFORO-Boy.-Calle 43'!D618</f>
        <v>530</v>
      </c>
      <c r="C604" s="89" t="str">
        <f>'AFORO-Boy.-Calle 43'!F618</f>
        <v>9(1)</v>
      </c>
      <c r="D604" s="89">
        <f>'AFORO-Boy.-Calle 43'!P618</f>
        <v>0</v>
      </c>
      <c r="E604" s="144">
        <f t="shared" si="79"/>
        <v>0</v>
      </c>
      <c r="F604" s="144">
        <f t="shared" si="83"/>
        <v>0</v>
      </c>
      <c r="G604" s="145">
        <f t="shared" si="80"/>
        <v>515</v>
      </c>
      <c r="H604" s="145">
        <f t="shared" si="81"/>
        <v>615</v>
      </c>
      <c r="I604" s="146">
        <f t="shared" si="82"/>
        <v>6.0774999999999998E-6</v>
      </c>
      <c r="J604" s="147">
        <f t="shared" ref="J604:J659" si="84">MAX($E$603:$E$659)/4</f>
        <v>0</v>
      </c>
      <c r="BV604" s="148">
        <f t="shared" ref="BV604:BV659" si="85">MAX($E$603:$E$659)/4</f>
        <v>0</v>
      </c>
    </row>
    <row r="605" spans="1:74" ht="15" customHeight="1" x14ac:dyDescent="0.25">
      <c r="A605" s="141">
        <f>'AFORO-Boy.-Calle 43'!C619</f>
        <v>530</v>
      </c>
      <c r="B605" s="142">
        <f>'AFORO-Boy.-Calle 43'!D619</f>
        <v>545</v>
      </c>
      <c r="C605" s="89" t="str">
        <f>'AFORO-Boy.-Calle 43'!F619</f>
        <v>9(1)</v>
      </c>
      <c r="D605" s="89">
        <f>'AFORO-Boy.-Calle 43'!P619</f>
        <v>0</v>
      </c>
      <c r="E605" s="144">
        <f t="shared" si="79"/>
        <v>0</v>
      </c>
      <c r="F605" s="144">
        <f t="shared" si="83"/>
        <v>0</v>
      </c>
      <c r="G605" s="145">
        <f t="shared" si="80"/>
        <v>530</v>
      </c>
      <c r="H605" s="145">
        <f t="shared" si="81"/>
        <v>630</v>
      </c>
      <c r="I605" s="146">
        <f t="shared" si="82"/>
        <v>6.0774999999999998E-6</v>
      </c>
      <c r="J605" s="147">
        <f t="shared" si="84"/>
        <v>0</v>
      </c>
      <c r="BV605" s="148">
        <f t="shared" si="85"/>
        <v>0</v>
      </c>
    </row>
    <row r="606" spans="1:74" ht="15" customHeight="1" x14ac:dyDescent="0.25">
      <c r="A606" s="141">
        <f>'AFORO-Boy.-Calle 43'!C620</f>
        <v>545</v>
      </c>
      <c r="B606" s="142">
        <f>'AFORO-Boy.-Calle 43'!D620</f>
        <v>600</v>
      </c>
      <c r="C606" s="89" t="str">
        <f>'AFORO-Boy.-Calle 43'!F620</f>
        <v>9(1)</v>
      </c>
      <c r="D606" s="89">
        <f>'AFORO-Boy.-Calle 43'!P620</f>
        <v>0</v>
      </c>
      <c r="E606" s="144">
        <f t="shared" si="79"/>
        <v>0</v>
      </c>
      <c r="F606" s="144">
        <f t="shared" si="83"/>
        <v>0</v>
      </c>
      <c r="G606" s="145">
        <f t="shared" si="80"/>
        <v>545</v>
      </c>
      <c r="H606" s="145">
        <f t="shared" si="81"/>
        <v>645</v>
      </c>
      <c r="I606" s="146">
        <f t="shared" si="82"/>
        <v>6.0774999999999998E-6</v>
      </c>
      <c r="J606" s="147">
        <f t="shared" si="84"/>
        <v>0</v>
      </c>
      <c r="BV606" s="148">
        <f t="shared" si="85"/>
        <v>0</v>
      </c>
    </row>
    <row r="607" spans="1:74" ht="15" customHeight="1" x14ac:dyDescent="0.25">
      <c r="A607" s="141">
        <f>'AFORO-Boy.-Calle 43'!C621</f>
        <v>600</v>
      </c>
      <c r="B607" s="142">
        <f>'AFORO-Boy.-Calle 43'!D621</f>
        <v>615</v>
      </c>
      <c r="C607" s="89" t="str">
        <f>'AFORO-Boy.-Calle 43'!F621</f>
        <v>9(1)</v>
      </c>
      <c r="D607" s="89">
        <f>'AFORO-Boy.-Calle 43'!P621</f>
        <v>0</v>
      </c>
      <c r="E607" s="144">
        <f t="shared" si="79"/>
        <v>0</v>
      </c>
      <c r="F607" s="144">
        <f t="shared" si="83"/>
        <v>0</v>
      </c>
      <c r="G607" s="145">
        <f t="shared" si="80"/>
        <v>600</v>
      </c>
      <c r="H607" s="145">
        <f t="shared" si="81"/>
        <v>700</v>
      </c>
      <c r="I607" s="146">
        <f t="shared" si="82"/>
        <v>6.0774999999999998E-6</v>
      </c>
      <c r="J607" s="147">
        <f t="shared" si="84"/>
        <v>0</v>
      </c>
      <c r="BV607" s="148">
        <f t="shared" si="85"/>
        <v>0</v>
      </c>
    </row>
    <row r="608" spans="1:74" ht="15" customHeight="1" x14ac:dyDescent="0.25">
      <c r="A608" s="141">
        <f>'AFORO-Boy.-Calle 43'!C622</f>
        <v>615</v>
      </c>
      <c r="B608" s="142">
        <f>'AFORO-Boy.-Calle 43'!D622</f>
        <v>630</v>
      </c>
      <c r="C608" s="89" t="str">
        <f>'AFORO-Boy.-Calle 43'!F622</f>
        <v>9(1)</v>
      </c>
      <c r="D608" s="89">
        <f>'AFORO-Boy.-Calle 43'!P622</f>
        <v>0</v>
      </c>
      <c r="E608" s="144">
        <f t="shared" si="79"/>
        <v>0</v>
      </c>
      <c r="F608" s="144">
        <f t="shared" si="83"/>
        <v>0</v>
      </c>
      <c r="G608" s="145">
        <f t="shared" si="80"/>
        <v>615</v>
      </c>
      <c r="H608" s="145">
        <f t="shared" si="81"/>
        <v>715</v>
      </c>
      <c r="I608" s="146">
        <f t="shared" si="82"/>
        <v>6.0774999999999998E-6</v>
      </c>
      <c r="J608" s="147">
        <f t="shared" si="84"/>
        <v>0</v>
      </c>
      <c r="BV608" s="148">
        <f t="shared" si="85"/>
        <v>0</v>
      </c>
    </row>
    <row r="609" spans="1:74" ht="15" customHeight="1" x14ac:dyDescent="0.25">
      <c r="A609" s="141">
        <f>'AFORO-Boy.-Calle 43'!C623</f>
        <v>630</v>
      </c>
      <c r="B609" s="142">
        <f>'AFORO-Boy.-Calle 43'!D623</f>
        <v>645</v>
      </c>
      <c r="C609" s="89" t="str">
        <f>'AFORO-Boy.-Calle 43'!F623</f>
        <v>9(1)</v>
      </c>
      <c r="D609" s="89">
        <f>'AFORO-Boy.-Calle 43'!P623</f>
        <v>0</v>
      </c>
      <c r="E609" s="144">
        <f t="shared" si="79"/>
        <v>0</v>
      </c>
      <c r="F609" s="144">
        <f t="shared" si="83"/>
        <v>0</v>
      </c>
      <c r="G609" s="145">
        <f t="shared" si="80"/>
        <v>630</v>
      </c>
      <c r="H609" s="145">
        <f t="shared" si="81"/>
        <v>730</v>
      </c>
      <c r="I609" s="146">
        <f t="shared" si="82"/>
        <v>6.0774999999999998E-6</v>
      </c>
      <c r="J609" s="147">
        <f t="shared" si="84"/>
        <v>0</v>
      </c>
      <c r="BV609" s="148">
        <f t="shared" si="85"/>
        <v>0</v>
      </c>
    </row>
    <row r="610" spans="1:74" ht="15" customHeight="1" x14ac:dyDescent="0.25">
      <c r="A610" s="141">
        <f>'AFORO-Boy.-Calle 43'!C624</f>
        <v>645</v>
      </c>
      <c r="B610" s="142">
        <f>'AFORO-Boy.-Calle 43'!D624</f>
        <v>700</v>
      </c>
      <c r="C610" s="89" t="str">
        <f>'AFORO-Boy.-Calle 43'!F624</f>
        <v>9(1)</v>
      </c>
      <c r="D610" s="89">
        <f>'AFORO-Boy.-Calle 43'!P624</f>
        <v>0</v>
      </c>
      <c r="E610" s="144">
        <f t="shared" si="79"/>
        <v>0</v>
      </c>
      <c r="F610" s="144">
        <f t="shared" si="83"/>
        <v>0</v>
      </c>
      <c r="G610" s="145">
        <f t="shared" si="80"/>
        <v>645</v>
      </c>
      <c r="H610" s="145">
        <f t="shared" si="81"/>
        <v>745</v>
      </c>
      <c r="I610" s="146">
        <f t="shared" si="82"/>
        <v>6.0774999999999998E-6</v>
      </c>
      <c r="J610" s="147">
        <f t="shared" si="84"/>
        <v>0</v>
      </c>
      <c r="BV610" s="148">
        <f t="shared" si="85"/>
        <v>0</v>
      </c>
    </row>
    <row r="611" spans="1:74" ht="15" customHeight="1" x14ac:dyDescent="0.25">
      <c r="A611" s="141">
        <f>'AFORO-Boy.-Calle 43'!C625</f>
        <v>700</v>
      </c>
      <c r="B611" s="142">
        <f>'AFORO-Boy.-Calle 43'!D625</f>
        <v>715</v>
      </c>
      <c r="C611" s="89" t="str">
        <f>'AFORO-Boy.-Calle 43'!F625</f>
        <v>9(1)</v>
      </c>
      <c r="D611" s="89">
        <f>'AFORO-Boy.-Calle 43'!P625</f>
        <v>0</v>
      </c>
      <c r="E611" s="144">
        <f t="shared" si="79"/>
        <v>0</v>
      </c>
      <c r="F611" s="144">
        <f t="shared" si="83"/>
        <v>0</v>
      </c>
      <c r="G611" s="145">
        <f t="shared" si="80"/>
        <v>700</v>
      </c>
      <c r="H611" s="145">
        <f t="shared" si="81"/>
        <v>800</v>
      </c>
      <c r="I611" s="146">
        <f t="shared" si="82"/>
        <v>6.0774999999999998E-6</v>
      </c>
      <c r="J611" s="147">
        <f t="shared" si="84"/>
        <v>0</v>
      </c>
      <c r="BV611" s="148">
        <f t="shared" si="85"/>
        <v>0</v>
      </c>
    </row>
    <row r="612" spans="1:74" ht="15" customHeight="1" x14ac:dyDescent="0.25">
      <c r="A612" s="141">
        <f>'AFORO-Boy.-Calle 43'!C626</f>
        <v>715</v>
      </c>
      <c r="B612" s="142">
        <f>'AFORO-Boy.-Calle 43'!D626</f>
        <v>730</v>
      </c>
      <c r="C612" s="89" t="str">
        <f>'AFORO-Boy.-Calle 43'!F626</f>
        <v>9(1)</v>
      </c>
      <c r="D612" s="89">
        <f>'AFORO-Boy.-Calle 43'!P626</f>
        <v>0</v>
      </c>
      <c r="E612" s="144">
        <f t="shared" si="79"/>
        <v>0</v>
      </c>
      <c r="F612" s="144">
        <f t="shared" si="83"/>
        <v>0</v>
      </c>
      <c r="G612" s="145">
        <f t="shared" si="80"/>
        <v>715</v>
      </c>
      <c r="H612" s="145">
        <f t="shared" si="81"/>
        <v>815</v>
      </c>
      <c r="I612" s="146">
        <f t="shared" si="82"/>
        <v>6.0774999999999998E-6</v>
      </c>
      <c r="J612" s="147">
        <f t="shared" si="84"/>
        <v>0</v>
      </c>
      <c r="BV612" s="148">
        <f t="shared" si="85"/>
        <v>0</v>
      </c>
    </row>
    <row r="613" spans="1:74" ht="15" customHeight="1" x14ac:dyDescent="0.25">
      <c r="A613" s="141">
        <f>'AFORO-Boy.-Calle 43'!C627</f>
        <v>730</v>
      </c>
      <c r="B613" s="142">
        <f>'AFORO-Boy.-Calle 43'!D627</f>
        <v>745</v>
      </c>
      <c r="C613" s="89" t="str">
        <f>'AFORO-Boy.-Calle 43'!F627</f>
        <v>9(1)</v>
      </c>
      <c r="D613" s="89">
        <f>'AFORO-Boy.-Calle 43'!P627</f>
        <v>0</v>
      </c>
      <c r="E613" s="144">
        <f t="shared" si="79"/>
        <v>0</v>
      </c>
      <c r="F613" s="144">
        <f t="shared" si="83"/>
        <v>0</v>
      </c>
      <c r="G613" s="145">
        <f t="shared" si="80"/>
        <v>730</v>
      </c>
      <c r="H613" s="145">
        <f t="shared" si="81"/>
        <v>830</v>
      </c>
      <c r="I613" s="146">
        <f t="shared" si="82"/>
        <v>6.0774999999999998E-6</v>
      </c>
      <c r="J613" s="147">
        <f t="shared" si="84"/>
        <v>0</v>
      </c>
      <c r="BV613" s="148">
        <f t="shared" si="85"/>
        <v>0</v>
      </c>
    </row>
    <row r="614" spans="1:74" ht="15" customHeight="1" x14ac:dyDescent="0.25">
      <c r="A614" s="141">
        <f>'AFORO-Boy.-Calle 43'!C628</f>
        <v>745</v>
      </c>
      <c r="B614" s="142">
        <f>'AFORO-Boy.-Calle 43'!D628</f>
        <v>800</v>
      </c>
      <c r="C614" s="89" t="str">
        <f>'AFORO-Boy.-Calle 43'!F628</f>
        <v>9(1)</v>
      </c>
      <c r="D614" s="89">
        <f>'AFORO-Boy.-Calle 43'!P628</f>
        <v>0</v>
      </c>
      <c r="E614" s="144">
        <f t="shared" si="79"/>
        <v>0</v>
      </c>
      <c r="F614" s="144">
        <f t="shared" si="83"/>
        <v>0</v>
      </c>
      <c r="G614" s="145">
        <f t="shared" si="80"/>
        <v>745</v>
      </c>
      <c r="H614" s="145">
        <f t="shared" si="81"/>
        <v>845</v>
      </c>
      <c r="I614" s="146">
        <f t="shared" si="82"/>
        <v>6.0774999999999998E-6</v>
      </c>
      <c r="J614" s="147">
        <f t="shared" si="84"/>
        <v>0</v>
      </c>
      <c r="BV614" s="148">
        <f t="shared" si="85"/>
        <v>0</v>
      </c>
    </row>
    <row r="615" spans="1:74" ht="15" customHeight="1" x14ac:dyDescent="0.25">
      <c r="A615" s="141">
        <f>'AFORO-Boy.-Calle 43'!C629</f>
        <v>800</v>
      </c>
      <c r="B615" s="142">
        <f>'AFORO-Boy.-Calle 43'!D629</f>
        <v>815</v>
      </c>
      <c r="C615" s="89" t="str">
        <f>'AFORO-Boy.-Calle 43'!F629</f>
        <v>9(1)</v>
      </c>
      <c r="D615" s="89">
        <f>'AFORO-Boy.-Calle 43'!P629</f>
        <v>0</v>
      </c>
      <c r="E615" s="144">
        <f t="shared" si="79"/>
        <v>0</v>
      </c>
      <c r="F615" s="144">
        <f t="shared" si="83"/>
        <v>0</v>
      </c>
      <c r="G615" s="145">
        <f t="shared" si="80"/>
        <v>800</v>
      </c>
      <c r="H615" s="145">
        <f t="shared" si="81"/>
        <v>900</v>
      </c>
      <c r="I615" s="146">
        <f t="shared" si="82"/>
        <v>6.0774999999999998E-6</v>
      </c>
      <c r="J615" s="147">
        <f t="shared" si="84"/>
        <v>0</v>
      </c>
      <c r="BV615" s="148">
        <f t="shared" si="85"/>
        <v>0</v>
      </c>
    </row>
    <row r="616" spans="1:74" ht="15" customHeight="1" x14ac:dyDescent="0.25">
      <c r="A616" s="141">
        <f>'AFORO-Boy.-Calle 43'!C630</f>
        <v>815</v>
      </c>
      <c r="B616" s="142">
        <f>'AFORO-Boy.-Calle 43'!D630</f>
        <v>830</v>
      </c>
      <c r="C616" s="89" t="str">
        <f>'AFORO-Boy.-Calle 43'!F630</f>
        <v>9(1)</v>
      </c>
      <c r="D616" s="89">
        <f>'AFORO-Boy.-Calle 43'!P630</f>
        <v>0</v>
      </c>
      <c r="E616" s="144">
        <f t="shared" si="79"/>
        <v>0</v>
      </c>
      <c r="F616" s="144">
        <f t="shared" si="83"/>
        <v>0</v>
      </c>
      <c r="G616" s="145">
        <f t="shared" si="80"/>
        <v>815</v>
      </c>
      <c r="H616" s="145">
        <f t="shared" si="81"/>
        <v>915</v>
      </c>
      <c r="I616" s="146">
        <f t="shared" si="82"/>
        <v>6.0774999999999998E-6</v>
      </c>
      <c r="J616" s="147">
        <f t="shared" si="84"/>
        <v>0</v>
      </c>
      <c r="BV616" s="148">
        <f t="shared" si="85"/>
        <v>0</v>
      </c>
    </row>
    <row r="617" spans="1:74" ht="15" customHeight="1" x14ac:dyDescent="0.25">
      <c r="A617" s="141">
        <f>'AFORO-Boy.-Calle 43'!C631</f>
        <v>830</v>
      </c>
      <c r="B617" s="142">
        <f>'AFORO-Boy.-Calle 43'!D631</f>
        <v>845</v>
      </c>
      <c r="C617" s="89" t="str">
        <f>'AFORO-Boy.-Calle 43'!F631</f>
        <v>9(1)</v>
      </c>
      <c r="D617" s="89">
        <f>'AFORO-Boy.-Calle 43'!P631</f>
        <v>0</v>
      </c>
      <c r="E617" s="144">
        <f t="shared" si="79"/>
        <v>0</v>
      </c>
      <c r="F617" s="144">
        <f t="shared" si="83"/>
        <v>0</v>
      </c>
      <c r="G617" s="145">
        <f t="shared" si="80"/>
        <v>830</v>
      </c>
      <c r="H617" s="145">
        <f t="shared" si="81"/>
        <v>930</v>
      </c>
      <c r="I617" s="146">
        <f t="shared" si="82"/>
        <v>6.0774999999999998E-6</v>
      </c>
      <c r="J617" s="147">
        <f t="shared" si="84"/>
        <v>0</v>
      </c>
      <c r="BV617" s="148">
        <f t="shared" si="85"/>
        <v>0</v>
      </c>
    </row>
    <row r="618" spans="1:74" ht="15" customHeight="1" x14ac:dyDescent="0.25">
      <c r="A618" s="141">
        <f>'AFORO-Boy.-Calle 43'!C632</f>
        <v>845</v>
      </c>
      <c r="B618" s="142">
        <f>'AFORO-Boy.-Calle 43'!D632</f>
        <v>900</v>
      </c>
      <c r="C618" s="89" t="str">
        <f>'AFORO-Boy.-Calle 43'!F632</f>
        <v>9(1)</v>
      </c>
      <c r="D618" s="89">
        <f>'AFORO-Boy.-Calle 43'!P632</f>
        <v>0</v>
      </c>
      <c r="E618" s="144">
        <f t="shared" si="79"/>
        <v>0</v>
      </c>
      <c r="F618" s="144">
        <f t="shared" si="83"/>
        <v>0</v>
      </c>
      <c r="G618" s="145">
        <f t="shared" si="80"/>
        <v>845</v>
      </c>
      <c r="H618" s="145">
        <f t="shared" si="81"/>
        <v>945</v>
      </c>
      <c r="I618" s="146">
        <f t="shared" si="82"/>
        <v>6.0774999999999998E-6</v>
      </c>
      <c r="J618" s="147">
        <f t="shared" si="84"/>
        <v>0</v>
      </c>
      <c r="BV618" s="148">
        <f t="shared" si="85"/>
        <v>0</v>
      </c>
    </row>
    <row r="619" spans="1:74" ht="15" customHeight="1" x14ac:dyDescent="0.25">
      <c r="A619" s="141">
        <f>'AFORO-Boy.-Calle 43'!C633</f>
        <v>900</v>
      </c>
      <c r="B619" s="142">
        <f>'AFORO-Boy.-Calle 43'!D633</f>
        <v>915</v>
      </c>
      <c r="C619" s="89" t="str">
        <f>'AFORO-Boy.-Calle 43'!F633</f>
        <v>9(1)</v>
      </c>
      <c r="D619" s="89">
        <f>'AFORO-Boy.-Calle 43'!P633</f>
        <v>0</v>
      </c>
      <c r="E619" s="144">
        <f t="shared" si="79"/>
        <v>0</v>
      </c>
      <c r="F619" s="144">
        <f t="shared" si="83"/>
        <v>0</v>
      </c>
      <c r="G619" s="145">
        <f t="shared" si="80"/>
        <v>900</v>
      </c>
      <c r="H619" s="145">
        <f t="shared" si="81"/>
        <v>1000</v>
      </c>
      <c r="I619" s="146">
        <f t="shared" si="82"/>
        <v>6.0774999999999998E-6</v>
      </c>
      <c r="J619" s="147">
        <f t="shared" si="84"/>
        <v>0</v>
      </c>
      <c r="BV619" s="148">
        <f t="shared" si="85"/>
        <v>0</v>
      </c>
    </row>
    <row r="620" spans="1:74" ht="15" customHeight="1" x14ac:dyDescent="0.25">
      <c r="A620" s="141">
        <f>'AFORO-Boy.-Calle 43'!C634</f>
        <v>915</v>
      </c>
      <c r="B620" s="142">
        <f>'AFORO-Boy.-Calle 43'!D634</f>
        <v>930</v>
      </c>
      <c r="C620" s="89" t="str">
        <f>'AFORO-Boy.-Calle 43'!F634</f>
        <v>9(1)</v>
      </c>
      <c r="D620" s="89">
        <f>'AFORO-Boy.-Calle 43'!P634</f>
        <v>0</v>
      </c>
      <c r="E620" s="144">
        <f t="shared" si="79"/>
        <v>0</v>
      </c>
      <c r="F620" s="144">
        <f t="shared" si="83"/>
        <v>0</v>
      </c>
      <c r="G620" s="145">
        <f t="shared" si="80"/>
        <v>915</v>
      </c>
      <c r="H620" s="145">
        <f t="shared" si="81"/>
        <v>1015</v>
      </c>
      <c r="I620" s="146">
        <f t="shared" si="82"/>
        <v>6.0774999999999998E-6</v>
      </c>
      <c r="J620" s="147">
        <f t="shared" si="84"/>
        <v>0</v>
      </c>
      <c r="BV620" s="148">
        <f t="shared" si="85"/>
        <v>0</v>
      </c>
    </row>
    <row r="621" spans="1:74" ht="15" customHeight="1" x14ac:dyDescent="0.25">
      <c r="A621" s="141">
        <f>'AFORO-Boy.-Calle 43'!C635</f>
        <v>930</v>
      </c>
      <c r="B621" s="142">
        <f>'AFORO-Boy.-Calle 43'!D635</f>
        <v>945</v>
      </c>
      <c r="C621" s="89" t="str">
        <f>'AFORO-Boy.-Calle 43'!F635</f>
        <v>9(1)</v>
      </c>
      <c r="D621" s="89">
        <f>'AFORO-Boy.-Calle 43'!P635</f>
        <v>0</v>
      </c>
      <c r="E621" s="144">
        <f t="shared" si="79"/>
        <v>0</v>
      </c>
      <c r="F621" s="144">
        <f t="shared" si="83"/>
        <v>0</v>
      </c>
      <c r="G621" s="145">
        <f t="shared" si="80"/>
        <v>930</v>
      </c>
      <c r="H621" s="145">
        <f t="shared" si="81"/>
        <v>1030</v>
      </c>
      <c r="I621" s="146">
        <f t="shared" si="82"/>
        <v>6.0774999999999998E-6</v>
      </c>
      <c r="J621" s="147">
        <f t="shared" si="84"/>
        <v>0</v>
      </c>
      <c r="BV621" s="148">
        <f t="shared" si="85"/>
        <v>0</v>
      </c>
    </row>
    <row r="622" spans="1:74" ht="15" customHeight="1" x14ac:dyDescent="0.25">
      <c r="A622" s="141">
        <f>'AFORO-Boy.-Calle 43'!C636</f>
        <v>945</v>
      </c>
      <c r="B622" s="142">
        <f>'AFORO-Boy.-Calle 43'!D636</f>
        <v>1000</v>
      </c>
      <c r="C622" s="89" t="str">
        <f>'AFORO-Boy.-Calle 43'!F636</f>
        <v>9(1)</v>
      </c>
      <c r="D622" s="89">
        <f>'AFORO-Boy.-Calle 43'!P636</f>
        <v>0</v>
      </c>
      <c r="E622" s="144">
        <f t="shared" si="79"/>
        <v>0</v>
      </c>
      <c r="F622" s="144">
        <f t="shared" si="83"/>
        <v>0</v>
      </c>
      <c r="G622" s="145">
        <f t="shared" si="80"/>
        <v>945</v>
      </c>
      <c r="H622" s="145">
        <f t="shared" si="81"/>
        <v>1045</v>
      </c>
      <c r="I622" s="146">
        <f t="shared" si="82"/>
        <v>6.0774999999999998E-6</v>
      </c>
      <c r="J622" s="147">
        <f t="shared" si="84"/>
        <v>0</v>
      </c>
      <c r="BV622" s="148">
        <f t="shared" si="85"/>
        <v>0</v>
      </c>
    </row>
    <row r="623" spans="1:74" ht="15" customHeight="1" x14ac:dyDescent="0.25">
      <c r="A623" s="141">
        <f>'AFORO-Boy.-Calle 43'!C637</f>
        <v>1000</v>
      </c>
      <c r="B623" s="142">
        <f>'AFORO-Boy.-Calle 43'!D637</f>
        <v>1015</v>
      </c>
      <c r="C623" s="89" t="str">
        <f>'AFORO-Boy.-Calle 43'!F637</f>
        <v>9(1)</v>
      </c>
      <c r="D623" s="89">
        <f>'AFORO-Boy.-Calle 43'!P637</f>
        <v>0</v>
      </c>
      <c r="E623" s="144">
        <f t="shared" si="79"/>
        <v>0</v>
      </c>
      <c r="F623" s="144">
        <f t="shared" si="83"/>
        <v>0</v>
      </c>
      <c r="G623" s="145">
        <f t="shared" si="80"/>
        <v>1000</v>
      </c>
      <c r="H623" s="145">
        <f t="shared" si="81"/>
        <v>1100</v>
      </c>
      <c r="I623" s="146">
        <f t="shared" si="82"/>
        <v>6.0774999999999998E-6</v>
      </c>
      <c r="J623" s="147">
        <f t="shared" si="84"/>
        <v>0</v>
      </c>
      <c r="BV623" s="148">
        <f t="shared" si="85"/>
        <v>0</v>
      </c>
    </row>
    <row r="624" spans="1:74" ht="15" customHeight="1" x14ac:dyDescent="0.25">
      <c r="A624" s="141">
        <f>'AFORO-Boy.-Calle 43'!C638</f>
        <v>1015</v>
      </c>
      <c r="B624" s="142">
        <f>'AFORO-Boy.-Calle 43'!D638</f>
        <v>1030</v>
      </c>
      <c r="C624" s="89" t="str">
        <f>'AFORO-Boy.-Calle 43'!F638</f>
        <v>9(1)</v>
      </c>
      <c r="D624" s="89">
        <f>'AFORO-Boy.-Calle 43'!P638</f>
        <v>0</v>
      </c>
      <c r="E624" s="144">
        <f t="shared" si="79"/>
        <v>0</v>
      </c>
      <c r="F624" s="144">
        <f t="shared" si="83"/>
        <v>0</v>
      </c>
      <c r="G624" s="145">
        <f t="shared" si="80"/>
        <v>1015</v>
      </c>
      <c r="H624" s="145">
        <f t="shared" si="81"/>
        <v>1115</v>
      </c>
      <c r="I624" s="146">
        <f t="shared" si="82"/>
        <v>6.0774999999999998E-6</v>
      </c>
      <c r="J624" s="147">
        <f t="shared" si="84"/>
        <v>0</v>
      </c>
      <c r="BV624" s="148">
        <f t="shared" si="85"/>
        <v>0</v>
      </c>
    </row>
    <row r="625" spans="1:74" ht="15" customHeight="1" x14ac:dyDescent="0.25">
      <c r="A625" s="141">
        <f>'AFORO-Boy.-Calle 43'!C639</f>
        <v>1030</v>
      </c>
      <c r="B625" s="142">
        <f>'AFORO-Boy.-Calle 43'!D639</f>
        <v>1045</v>
      </c>
      <c r="C625" s="89" t="str">
        <f>'AFORO-Boy.-Calle 43'!F639</f>
        <v>9(1)</v>
      </c>
      <c r="D625" s="89">
        <f>'AFORO-Boy.-Calle 43'!P639</f>
        <v>0</v>
      </c>
      <c r="E625" s="144">
        <f t="shared" ref="E625:E688" si="86">SUM(D625:D628)</f>
        <v>0</v>
      </c>
      <c r="F625" s="144">
        <f t="shared" si="83"/>
        <v>0</v>
      </c>
      <c r="G625" s="145">
        <f t="shared" si="80"/>
        <v>1030</v>
      </c>
      <c r="H625" s="145">
        <f t="shared" si="81"/>
        <v>1130</v>
      </c>
      <c r="I625" s="146">
        <f t="shared" si="82"/>
        <v>6.0774999999999998E-6</v>
      </c>
      <c r="J625" s="147">
        <f t="shared" si="84"/>
        <v>0</v>
      </c>
      <c r="BV625" s="148">
        <f t="shared" si="85"/>
        <v>0</v>
      </c>
    </row>
    <row r="626" spans="1:74" ht="15" customHeight="1" x14ac:dyDescent="0.25">
      <c r="A626" s="141">
        <f>'AFORO-Boy.-Calle 43'!C640</f>
        <v>1045</v>
      </c>
      <c r="B626" s="142">
        <f>'AFORO-Boy.-Calle 43'!D640</f>
        <v>1100</v>
      </c>
      <c r="C626" s="89" t="str">
        <f>'AFORO-Boy.-Calle 43'!F640</f>
        <v>9(1)</v>
      </c>
      <c r="D626" s="89">
        <f>'AFORO-Boy.-Calle 43'!P640</f>
        <v>0</v>
      </c>
      <c r="E626" s="144">
        <f t="shared" si="86"/>
        <v>0</v>
      </c>
      <c r="F626" s="144">
        <f t="shared" si="83"/>
        <v>0</v>
      </c>
      <c r="G626" s="145">
        <f t="shared" si="80"/>
        <v>1045</v>
      </c>
      <c r="H626" s="145">
        <f t="shared" si="81"/>
        <v>1145</v>
      </c>
      <c r="I626" s="146">
        <f t="shared" si="82"/>
        <v>6.0774999999999998E-6</v>
      </c>
      <c r="J626" s="147">
        <f t="shared" si="84"/>
        <v>0</v>
      </c>
      <c r="BV626" s="148">
        <f t="shared" si="85"/>
        <v>0</v>
      </c>
    </row>
    <row r="627" spans="1:74" ht="15" customHeight="1" x14ac:dyDescent="0.25">
      <c r="A627" s="141">
        <f>'AFORO-Boy.-Calle 43'!C641</f>
        <v>1100</v>
      </c>
      <c r="B627" s="142">
        <f>'AFORO-Boy.-Calle 43'!D641</f>
        <v>1115</v>
      </c>
      <c r="C627" s="89" t="str">
        <f>'AFORO-Boy.-Calle 43'!F641</f>
        <v>9(1)</v>
      </c>
      <c r="D627" s="89">
        <f>'AFORO-Boy.-Calle 43'!P641</f>
        <v>0</v>
      </c>
      <c r="E627" s="144">
        <f t="shared" si="86"/>
        <v>0</v>
      </c>
      <c r="F627" s="144">
        <f t="shared" si="83"/>
        <v>0</v>
      </c>
      <c r="G627" s="145">
        <f t="shared" si="80"/>
        <v>1100</v>
      </c>
      <c r="H627" s="145">
        <f t="shared" si="81"/>
        <v>1200</v>
      </c>
      <c r="I627" s="146">
        <f t="shared" si="82"/>
        <v>6.0774999999999998E-6</v>
      </c>
      <c r="J627" s="147">
        <f t="shared" si="84"/>
        <v>0</v>
      </c>
      <c r="BV627" s="148">
        <f t="shared" si="85"/>
        <v>0</v>
      </c>
    </row>
    <row r="628" spans="1:74" ht="15" customHeight="1" x14ac:dyDescent="0.25">
      <c r="A628" s="141">
        <f>'AFORO-Boy.-Calle 43'!C642</f>
        <v>1115</v>
      </c>
      <c r="B628" s="142">
        <f>'AFORO-Boy.-Calle 43'!D642</f>
        <v>1130</v>
      </c>
      <c r="C628" s="89" t="str">
        <f>'AFORO-Boy.-Calle 43'!F642</f>
        <v>9(1)</v>
      </c>
      <c r="D628" s="89">
        <f>'AFORO-Boy.-Calle 43'!P642</f>
        <v>0</v>
      </c>
      <c r="E628" s="144">
        <f t="shared" si="86"/>
        <v>0</v>
      </c>
      <c r="F628" s="144">
        <f t="shared" si="83"/>
        <v>0</v>
      </c>
      <c r="G628" s="145">
        <f t="shared" si="80"/>
        <v>1115</v>
      </c>
      <c r="H628" s="145">
        <f t="shared" si="81"/>
        <v>1215</v>
      </c>
      <c r="I628" s="146">
        <f t="shared" si="82"/>
        <v>6.0774999999999998E-6</v>
      </c>
      <c r="J628" s="147">
        <f t="shared" si="84"/>
        <v>0</v>
      </c>
      <c r="BV628" s="148">
        <f t="shared" si="85"/>
        <v>0</v>
      </c>
    </row>
    <row r="629" spans="1:74" ht="15" customHeight="1" x14ac:dyDescent="0.25">
      <c r="A629" s="141">
        <f>'AFORO-Boy.-Calle 43'!C643</f>
        <v>1130</v>
      </c>
      <c r="B629" s="142">
        <f>'AFORO-Boy.-Calle 43'!D643</f>
        <v>1145</v>
      </c>
      <c r="C629" s="89" t="str">
        <f>'AFORO-Boy.-Calle 43'!F643</f>
        <v>9(1)</v>
      </c>
      <c r="D629" s="89">
        <f>'AFORO-Boy.-Calle 43'!P643</f>
        <v>0</v>
      </c>
      <c r="E629" s="144">
        <f t="shared" si="86"/>
        <v>0</v>
      </c>
      <c r="F629" s="144">
        <f t="shared" si="83"/>
        <v>0</v>
      </c>
      <c r="G629" s="145">
        <f t="shared" si="80"/>
        <v>1130</v>
      </c>
      <c r="H629" s="145">
        <f t="shared" si="81"/>
        <v>1230</v>
      </c>
      <c r="I629" s="146">
        <f t="shared" si="82"/>
        <v>6.0774999999999998E-6</v>
      </c>
      <c r="J629" s="147">
        <f t="shared" si="84"/>
        <v>0</v>
      </c>
      <c r="BV629" s="148">
        <f t="shared" si="85"/>
        <v>0</v>
      </c>
    </row>
    <row r="630" spans="1:74" ht="15" customHeight="1" x14ac:dyDescent="0.25">
      <c r="A630" s="141">
        <f>'AFORO-Boy.-Calle 43'!C644</f>
        <v>1145</v>
      </c>
      <c r="B630" s="142">
        <f>'AFORO-Boy.-Calle 43'!D644</f>
        <v>1200</v>
      </c>
      <c r="C630" s="89" t="str">
        <f>'AFORO-Boy.-Calle 43'!F644</f>
        <v>9(1)</v>
      </c>
      <c r="D630" s="89">
        <f>'AFORO-Boy.-Calle 43'!P644</f>
        <v>0</v>
      </c>
      <c r="E630" s="144">
        <f t="shared" si="86"/>
        <v>0</v>
      </c>
      <c r="F630" s="144">
        <f t="shared" si="83"/>
        <v>0</v>
      </c>
      <c r="G630" s="145">
        <f t="shared" si="80"/>
        <v>1145</v>
      </c>
      <c r="H630" s="145">
        <f t="shared" si="81"/>
        <v>1245</v>
      </c>
      <c r="I630" s="146">
        <f t="shared" si="82"/>
        <v>6.0774999999999998E-6</v>
      </c>
      <c r="J630" s="147">
        <f t="shared" si="84"/>
        <v>0</v>
      </c>
      <c r="BV630" s="148">
        <f t="shared" si="85"/>
        <v>0</v>
      </c>
    </row>
    <row r="631" spans="1:74" ht="15" customHeight="1" x14ac:dyDescent="0.25">
      <c r="A631" s="141">
        <f>'AFORO-Boy.-Calle 43'!C645</f>
        <v>1200</v>
      </c>
      <c r="B631" s="142">
        <f>'AFORO-Boy.-Calle 43'!D645</f>
        <v>1215</v>
      </c>
      <c r="C631" s="89" t="str">
        <f>'AFORO-Boy.-Calle 43'!F645</f>
        <v>9(1)</v>
      </c>
      <c r="D631" s="89">
        <f>'AFORO-Boy.-Calle 43'!P645</f>
        <v>0</v>
      </c>
      <c r="E631" s="144">
        <f t="shared" si="86"/>
        <v>0</v>
      </c>
      <c r="F631" s="144">
        <f t="shared" si="83"/>
        <v>0</v>
      </c>
      <c r="G631" s="145">
        <f t="shared" si="80"/>
        <v>1200</v>
      </c>
      <c r="H631" s="145">
        <f t="shared" si="81"/>
        <v>1300</v>
      </c>
      <c r="I631" s="146">
        <f t="shared" si="82"/>
        <v>6.0774999999999998E-6</v>
      </c>
      <c r="J631" s="147">
        <f t="shared" si="84"/>
        <v>0</v>
      </c>
      <c r="BV631" s="148">
        <f t="shared" si="85"/>
        <v>0</v>
      </c>
    </row>
    <row r="632" spans="1:74" ht="15" customHeight="1" x14ac:dyDescent="0.25">
      <c r="A632" s="141">
        <f>'AFORO-Boy.-Calle 43'!C646</f>
        <v>1215</v>
      </c>
      <c r="B632" s="142">
        <f>'AFORO-Boy.-Calle 43'!D646</f>
        <v>1230</v>
      </c>
      <c r="C632" s="89" t="str">
        <f>'AFORO-Boy.-Calle 43'!F646</f>
        <v>9(1)</v>
      </c>
      <c r="D632" s="89">
        <f>'AFORO-Boy.-Calle 43'!P646</f>
        <v>0</v>
      </c>
      <c r="E632" s="144">
        <f t="shared" si="86"/>
        <v>0</v>
      </c>
      <c r="F632" s="144">
        <f t="shared" si="83"/>
        <v>0</v>
      </c>
      <c r="G632" s="145">
        <f t="shared" si="80"/>
        <v>1215</v>
      </c>
      <c r="H632" s="145">
        <f t="shared" si="81"/>
        <v>1315</v>
      </c>
      <c r="I632" s="146">
        <f t="shared" si="82"/>
        <v>6.0774999999999998E-6</v>
      </c>
      <c r="J632" s="147">
        <f t="shared" si="84"/>
        <v>0</v>
      </c>
      <c r="BV632" s="148">
        <f t="shared" si="85"/>
        <v>0</v>
      </c>
    </row>
    <row r="633" spans="1:74" ht="15" customHeight="1" x14ac:dyDescent="0.25">
      <c r="A633" s="141">
        <f>'AFORO-Boy.-Calle 43'!C647</f>
        <v>1230</v>
      </c>
      <c r="B633" s="142">
        <f>'AFORO-Boy.-Calle 43'!D647</f>
        <v>1245</v>
      </c>
      <c r="C633" s="89" t="str">
        <f>'AFORO-Boy.-Calle 43'!F647</f>
        <v>9(1)</v>
      </c>
      <c r="D633" s="89">
        <f>'AFORO-Boy.-Calle 43'!P647</f>
        <v>0</v>
      </c>
      <c r="E633" s="144">
        <f t="shared" si="86"/>
        <v>0</v>
      </c>
      <c r="F633" s="144">
        <f t="shared" si="83"/>
        <v>0</v>
      </c>
      <c r="G633" s="145">
        <f t="shared" si="80"/>
        <v>1230</v>
      </c>
      <c r="H633" s="145">
        <f t="shared" si="81"/>
        <v>1330</v>
      </c>
      <c r="I633" s="146">
        <f t="shared" si="82"/>
        <v>6.0774999999999998E-6</v>
      </c>
      <c r="J633" s="147">
        <f t="shared" si="84"/>
        <v>0</v>
      </c>
      <c r="BV633" s="148">
        <f t="shared" si="85"/>
        <v>0</v>
      </c>
    </row>
    <row r="634" spans="1:74" ht="15" customHeight="1" x14ac:dyDescent="0.25">
      <c r="A634" s="141">
        <f>'AFORO-Boy.-Calle 43'!C648</f>
        <v>1245</v>
      </c>
      <c r="B634" s="142">
        <f>'AFORO-Boy.-Calle 43'!D648</f>
        <v>1300</v>
      </c>
      <c r="C634" s="89" t="str">
        <f>'AFORO-Boy.-Calle 43'!F648</f>
        <v>9(1)</v>
      </c>
      <c r="D634" s="89">
        <f>'AFORO-Boy.-Calle 43'!P648</f>
        <v>0</v>
      </c>
      <c r="E634" s="144">
        <f t="shared" si="86"/>
        <v>0</v>
      </c>
      <c r="F634" s="144">
        <f t="shared" si="83"/>
        <v>0</v>
      </c>
      <c r="G634" s="145">
        <f t="shared" si="80"/>
        <v>1245</v>
      </c>
      <c r="H634" s="145">
        <f t="shared" si="81"/>
        <v>1345</v>
      </c>
      <c r="I634" s="146">
        <f t="shared" si="82"/>
        <v>6.0774999999999998E-6</v>
      </c>
      <c r="J634" s="147">
        <f t="shared" si="84"/>
        <v>0</v>
      </c>
      <c r="BV634" s="148">
        <f t="shared" si="85"/>
        <v>0</v>
      </c>
    </row>
    <row r="635" spans="1:74" ht="15" customHeight="1" x14ac:dyDescent="0.25">
      <c r="A635" s="141">
        <f>'AFORO-Boy.-Calle 43'!C649</f>
        <v>1300</v>
      </c>
      <c r="B635" s="142">
        <f>'AFORO-Boy.-Calle 43'!D649</f>
        <v>1315</v>
      </c>
      <c r="C635" s="89" t="str">
        <f>'AFORO-Boy.-Calle 43'!F649</f>
        <v>9(1)</v>
      </c>
      <c r="D635" s="89">
        <f>'AFORO-Boy.-Calle 43'!P649</f>
        <v>0</v>
      </c>
      <c r="E635" s="144">
        <f t="shared" si="86"/>
        <v>0</v>
      </c>
      <c r="F635" s="144">
        <f t="shared" si="83"/>
        <v>0</v>
      </c>
      <c r="G635" s="145">
        <f t="shared" ref="G635:G698" si="87">IF(E635=SUM(D635:D638),A635)</f>
        <v>1300</v>
      </c>
      <c r="H635" s="145">
        <f t="shared" ref="H635:H698" si="88">IF(E635=SUM(D635:D638),B638)</f>
        <v>1400</v>
      </c>
      <c r="I635" s="146">
        <f t="shared" si="82"/>
        <v>6.0774999999999998E-6</v>
      </c>
      <c r="J635" s="147">
        <f t="shared" si="84"/>
        <v>0</v>
      </c>
      <c r="BV635" s="148">
        <f t="shared" si="85"/>
        <v>0</v>
      </c>
    </row>
    <row r="636" spans="1:74" ht="15" customHeight="1" x14ac:dyDescent="0.25">
      <c r="A636" s="141">
        <f>'AFORO-Boy.-Calle 43'!C650</f>
        <v>1315</v>
      </c>
      <c r="B636" s="142">
        <f>'AFORO-Boy.-Calle 43'!D650</f>
        <v>1330</v>
      </c>
      <c r="C636" s="89" t="str">
        <f>'AFORO-Boy.-Calle 43'!F650</f>
        <v>9(1)</v>
      </c>
      <c r="D636" s="89">
        <f>'AFORO-Boy.-Calle 43'!P650</f>
        <v>0</v>
      </c>
      <c r="E636" s="144">
        <f t="shared" si="86"/>
        <v>0</v>
      </c>
      <c r="F636" s="144">
        <f t="shared" si="83"/>
        <v>0</v>
      </c>
      <c r="G636" s="145">
        <f t="shared" si="87"/>
        <v>1315</v>
      </c>
      <c r="H636" s="145">
        <f t="shared" si="88"/>
        <v>1415</v>
      </c>
      <c r="I636" s="146">
        <f t="shared" ref="I636:I699" si="89">MAX($E$187:$E$242)/(4*(IF(E636=MAX($E$187:$E$242),F636,100000000)))</f>
        <v>6.0774999999999998E-6</v>
      </c>
      <c r="J636" s="147">
        <f t="shared" si="84"/>
        <v>0</v>
      </c>
      <c r="BV636" s="148">
        <f t="shared" si="85"/>
        <v>0</v>
      </c>
    </row>
    <row r="637" spans="1:74" ht="15" customHeight="1" x14ac:dyDescent="0.25">
      <c r="A637" s="141">
        <f>'AFORO-Boy.-Calle 43'!C651</f>
        <v>1330</v>
      </c>
      <c r="B637" s="142">
        <f>'AFORO-Boy.-Calle 43'!D651</f>
        <v>1345</v>
      </c>
      <c r="C637" s="89" t="str">
        <f>'AFORO-Boy.-Calle 43'!F651</f>
        <v>9(1)</v>
      </c>
      <c r="D637" s="89">
        <f>'AFORO-Boy.-Calle 43'!P651</f>
        <v>0</v>
      </c>
      <c r="E637" s="144">
        <f t="shared" si="86"/>
        <v>0</v>
      </c>
      <c r="F637" s="144">
        <f t="shared" si="83"/>
        <v>0</v>
      </c>
      <c r="G637" s="145">
        <f t="shared" si="87"/>
        <v>1330</v>
      </c>
      <c r="H637" s="145">
        <f t="shared" si="88"/>
        <v>1430</v>
      </c>
      <c r="I637" s="146">
        <f t="shared" si="89"/>
        <v>6.0774999999999998E-6</v>
      </c>
      <c r="J637" s="147">
        <f t="shared" si="84"/>
        <v>0</v>
      </c>
      <c r="BV637" s="148">
        <f t="shared" si="85"/>
        <v>0</v>
      </c>
    </row>
    <row r="638" spans="1:74" ht="15" customHeight="1" x14ac:dyDescent="0.25">
      <c r="A638" s="141">
        <f>'AFORO-Boy.-Calle 43'!C652</f>
        <v>1345</v>
      </c>
      <c r="B638" s="142">
        <f>'AFORO-Boy.-Calle 43'!D652</f>
        <v>1400</v>
      </c>
      <c r="C638" s="89" t="str">
        <f>'AFORO-Boy.-Calle 43'!F652</f>
        <v>9(1)</v>
      </c>
      <c r="D638" s="89">
        <f>'AFORO-Boy.-Calle 43'!P652</f>
        <v>0</v>
      </c>
      <c r="E638" s="144">
        <f t="shared" si="86"/>
        <v>0</v>
      </c>
      <c r="F638" s="144">
        <f t="shared" si="83"/>
        <v>0</v>
      </c>
      <c r="G638" s="145">
        <f t="shared" si="87"/>
        <v>1345</v>
      </c>
      <c r="H638" s="145">
        <f t="shared" si="88"/>
        <v>1445</v>
      </c>
      <c r="I638" s="146">
        <f t="shared" si="89"/>
        <v>6.0774999999999998E-6</v>
      </c>
      <c r="J638" s="147">
        <f t="shared" si="84"/>
        <v>0</v>
      </c>
      <c r="BV638" s="148">
        <f t="shared" si="85"/>
        <v>0</v>
      </c>
    </row>
    <row r="639" spans="1:74" ht="15" customHeight="1" x14ac:dyDescent="0.25">
      <c r="A639" s="141">
        <f>'AFORO-Boy.-Calle 43'!C653</f>
        <v>1400</v>
      </c>
      <c r="B639" s="142">
        <f>'AFORO-Boy.-Calle 43'!D653</f>
        <v>1415</v>
      </c>
      <c r="C639" s="89" t="str">
        <f>'AFORO-Boy.-Calle 43'!F653</f>
        <v>9(1)</v>
      </c>
      <c r="D639" s="89">
        <f>'AFORO-Boy.-Calle 43'!P653</f>
        <v>0</v>
      </c>
      <c r="E639" s="144">
        <f t="shared" si="86"/>
        <v>0</v>
      </c>
      <c r="F639" s="144">
        <f t="shared" si="83"/>
        <v>0</v>
      </c>
      <c r="G639" s="145">
        <f t="shared" si="87"/>
        <v>1400</v>
      </c>
      <c r="H639" s="145">
        <f t="shared" si="88"/>
        <v>1500</v>
      </c>
      <c r="I639" s="146">
        <f t="shared" si="89"/>
        <v>6.0774999999999998E-6</v>
      </c>
      <c r="J639" s="147">
        <f t="shared" si="84"/>
        <v>0</v>
      </c>
      <c r="BV639" s="148">
        <f t="shared" si="85"/>
        <v>0</v>
      </c>
    </row>
    <row r="640" spans="1:74" ht="15" customHeight="1" x14ac:dyDescent="0.25">
      <c r="A640" s="141">
        <f>'AFORO-Boy.-Calle 43'!C654</f>
        <v>1415</v>
      </c>
      <c r="B640" s="142">
        <f>'AFORO-Boy.-Calle 43'!D654</f>
        <v>1430</v>
      </c>
      <c r="C640" s="89" t="str">
        <f>'AFORO-Boy.-Calle 43'!F654</f>
        <v>9(1)</v>
      </c>
      <c r="D640" s="89">
        <f>'AFORO-Boy.-Calle 43'!P654</f>
        <v>0</v>
      </c>
      <c r="E640" s="144">
        <f t="shared" si="86"/>
        <v>0</v>
      </c>
      <c r="F640" s="144">
        <f t="shared" ref="F640:F703" si="90">IF(SUM(D640:D643)=E640,MAX(D640:D643)," ")</f>
        <v>0</v>
      </c>
      <c r="G640" s="145">
        <f t="shared" si="87"/>
        <v>1415</v>
      </c>
      <c r="H640" s="145">
        <f t="shared" si="88"/>
        <v>1515</v>
      </c>
      <c r="I640" s="146">
        <f t="shared" si="89"/>
        <v>6.0774999999999998E-6</v>
      </c>
      <c r="J640" s="147">
        <f t="shared" si="84"/>
        <v>0</v>
      </c>
      <c r="BV640" s="148">
        <f t="shared" si="85"/>
        <v>0</v>
      </c>
    </row>
    <row r="641" spans="1:74" ht="15" customHeight="1" x14ac:dyDescent="0.25">
      <c r="A641" s="141">
        <f>'AFORO-Boy.-Calle 43'!C655</f>
        <v>1430</v>
      </c>
      <c r="B641" s="142">
        <f>'AFORO-Boy.-Calle 43'!D655</f>
        <v>1445</v>
      </c>
      <c r="C641" s="89" t="str">
        <f>'AFORO-Boy.-Calle 43'!F655</f>
        <v>9(1)</v>
      </c>
      <c r="D641" s="89">
        <f>'AFORO-Boy.-Calle 43'!P655</f>
        <v>0</v>
      </c>
      <c r="E641" s="144">
        <f t="shared" si="86"/>
        <v>0</v>
      </c>
      <c r="F641" s="144">
        <f t="shared" si="90"/>
        <v>0</v>
      </c>
      <c r="G641" s="145">
        <f t="shared" si="87"/>
        <v>1430</v>
      </c>
      <c r="H641" s="145">
        <f t="shared" si="88"/>
        <v>1530</v>
      </c>
      <c r="I641" s="146">
        <f t="shared" si="89"/>
        <v>6.0774999999999998E-6</v>
      </c>
      <c r="J641" s="147">
        <f t="shared" si="84"/>
        <v>0</v>
      </c>
      <c r="BV641" s="148">
        <f t="shared" si="85"/>
        <v>0</v>
      </c>
    </row>
    <row r="642" spans="1:74" ht="15" customHeight="1" x14ac:dyDescent="0.25">
      <c r="A642" s="141">
        <f>'AFORO-Boy.-Calle 43'!C656</f>
        <v>1445</v>
      </c>
      <c r="B642" s="142">
        <f>'AFORO-Boy.-Calle 43'!D656</f>
        <v>1500</v>
      </c>
      <c r="C642" s="89" t="str">
        <f>'AFORO-Boy.-Calle 43'!F656</f>
        <v>9(1)</v>
      </c>
      <c r="D642" s="89">
        <f>'AFORO-Boy.-Calle 43'!P656</f>
        <v>0</v>
      </c>
      <c r="E642" s="144">
        <f t="shared" si="86"/>
        <v>0</v>
      </c>
      <c r="F642" s="144">
        <f t="shared" si="90"/>
        <v>0</v>
      </c>
      <c r="G642" s="145">
        <f t="shared" si="87"/>
        <v>1445</v>
      </c>
      <c r="H642" s="145">
        <f t="shared" si="88"/>
        <v>1545</v>
      </c>
      <c r="I642" s="146">
        <f t="shared" si="89"/>
        <v>6.0774999999999998E-6</v>
      </c>
      <c r="J642" s="147">
        <f t="shared" si="84"/>
        <v>0</v>
      </c>
      <c r="BV642" s="148">
        <f t="shared" si="85"/>
        <v>0</v>
      </c>
    </row>
    <row r="643" spans="1:74" ht="15" customHeight="1" x14ac:dyDescent="0.25">
      <c r="A643" s="141">
        <f>'AFORO-Boy.-Calle 43'!C657</f>
        <v>1500</v>
      </c>
      <c r="B643" s="142">
        <f>'AFORO-Boy.-Calle 43'!D657</f>
        <v>1515</v>
      </c>
      <c r="C643" s="89" t="str">
        <f>'AFORO-Boy.-Calle 43'!F657</f>
        <v>9(1)</v>
      </c>
      <c r="D643" s="89">
        <f>'AFORO-Boy.-Calle 43'!P657</f>
        <v>0</v>
      </c>
      <c r="E643" s="144">
        <f t="shared" si="86"/>
        <v>0</v>
      </c>
      <c r="F643" s="144">
        <f t="shared" si="90"/>
        <v>0</v>
      </c>
      <c r="G643" s="145">
        <f t="shared" si="87"/>
        <v>1500</v>
      </c>
      <c r="H643" s="145">
        <f t="shared" si="88"/>
        <v>1600</v>
      </c>
      <c r="I643" s="146">
        <f t="shared" si="89"/>
        <v>6.0774999999999998E-6</v>
      </c>
      <c r="J643" s="147">
        <f t="shared" si="84"/>
        <v>0</v>
      </c>
      <c r="BV643" s="148">
        <f t="shared" si="85"/>
        <v>0</v>
      </c>
    </row>
    <row r="644" spans="1:74" ht="15" customHeight="1" x14ac:dyDescent="0.25">
      <c r="A644" s="141">
        <f>'AFORO-Boy.-Calle 43'!C658</f>
        <v>1515</v>
      </c>
      <c r="B644" s="142">
        <f>'AFORO-Boy.-Calle 43'!D658</f>
        <v>1530</v>
      </c>
      <c r="C644" s="89" t="str">
        <f>'AFORO-Boy.-Calle 43'!F658</f>
        <v>9(1)</v>
      </c>
      <c r="D644" s="89">
        <f>'AFORO-Boy.-Calle 43'!P658</f>
        <v>0</v>
      </c>
      <c r="E644" s="144">
        <f t="shared" si="86"/>
        <v>0</v>
      </c>
      <c r="F644" s="144">
        <f t="shared" si="90"/>
        <v>0</v>
      </c>
      <c r="G644" s="145">
        <f t="shared" si="87"/>
        <v>1515</v>
      </c>
      <c r="H644" s="145">
        <f t="shared" si="88"/>
        <v>1615</v>
      </c>
      <c r="I644" s="146">
        <f t="shared" si="89"/>
        <v>6.0774999999999998E-6</v>
      </c>
      <c r="J644" s="147">
        <f t="shared" si="84"/>
        <v>0</v>
      </c>
      <c r="BV644" s="148">
        <f t="shared" si="85"/>
        <v>0</v>
      </c>
    </row>
    <row r="645" spans="1:74" ht="15" customHeight="1" x14ac:dyDescent="0.25">
      <c r="A645" s="141">
        <f>'AFORO-Boy.-Calle 43'!C659</f>
        <v>1530</v>
      </c>
      <c r="B645" s="142">
        <f>'AFORO-Boy.-Calle 43'!D659</f>
        <v>1545</v>
      </c>
      <c r="C645" s="89" t="str">
        <f>'AFORO-Boy.-Calle 43'!F659</f>
        <v>9(1)</v>
      </c>
      <c r="D645" s="89">
        <f>'AFORO-Boy.-Calle 43'!P659</f>
        <v>0</v>
      </c>
      <c r="E645" s="144">
        <f t="shared" si="86"/>
        <v>0</v>
      </c>
      <c r="F645" s="144">
        <f t="shared" si="90"/>
        <v>0</v>
      </c>
      <c r="G645" s="145">
        <f t="shared" si="87"/>
        <v>1530</v>
      </c>
      <c r="H645" s="145">
        <f t="shared" si="88"/>
        <v>1630</v>
      </c>
      <c r="I645" s="146">
        <f t="shared" si="89"/>
        <v>6.0774999999999998E-6</v>
      </c>
      <c r="J645" s="147">
        <f t="shared" si="84"/>
        <v>0</v>
      </c>
      <c r="BV645" s="148">
        <f t="shared" si="85"/>
        <v>0</v>
      </c>
    </row>
    <row r="646" spans="1:74" ht="15" customHeight="1" x14ac:dyDescent="0.25">
      <c r="A646" s="141">
        <f>'AFORO-Boy.-Calle 43'!C660</f>
        <v>1545</v>
      </c>
      <c r="B646" s="142">
        <f>'AFORO-Boy.-Calle 43'!D660</f>
        <v>1600</v>
      </c>
      <c r="C646" s="89" t="str">
        <f>'AFORO-Boy.-Calle 43'!F660</f>
        <v>9(1)</v>
      </c>
      <c r="D646" s="89">
        <f>'AFORO-Boy.-Calle 43'!P660</f>
        <v>0</v>
      </c>
      <c r="E646" s="144">
        <f t="shared" si="86"/>
        <v>0</v>
      </c>
      <c r="F646" s="144">
        <f t="shared" si="90"/>
        <v>0</v>
      </c>
      <c r="G646" s="145">
        <f t="shared" si="87"/>
        <v>1545</v>
      </c>
      <c r="H646" s="145">
        <f t="shared" si="88"/>
        <v>1645</v>
      </c>
      <c r="I646" s="146">
        <f t="shared" si="89"/>
        <v>6.0774999999999998E-6</v>
      </c>
      <c r="J646" s="147">
        <f t="shared" si="84"/>
        <v>0</v>
      </c>
      <c r="BV646" s="148">
        <f t="shared" si="85"/>
        <v>0</v>
      </c>
    </row>
    <row r="647" spans="1:74" ht="15" customHeight="1" x14ac:dyDescent="0.25">
      <c r="A647" s="141">
        <f>'AFORO-Boy.-Calle 43'!C661</f>
        <v>1600</v>
      </c>
      <c r="B647" s="142">
        <f>'AFORO-Boy.-Calle 43'!D661</f>
        <v>1615</v>
      </c>
      <c r="C647" s="89" t="str">
        <f>'AFORO-Boy.-Calle 43'!F661</f>
        <v>9(1)</v>
      </c>
      <c r="D647" s="89">
        <f>'AFORO-Boy.-Calle 43'!P661</f>
        <v>0</v>
      </c>
      <c r="E647" s="144">
        <f t="shared" si="86"/>
        <v>0</v>
      </c>
      <c r="F647" s="144">
        <f t="shared" si="90"/>
        <v>0</v>
      </c>
      <c r="G647" s="145">
        <f t="shared" si="87"/>
        <v>1600</v>
      </c>
      <c r="H647" s="145">
        <f t="shared" si="88"/>
        <v>1700</v>
      </c>
      <c r="I647" s="146">
        <f t="shared" si="89"/>
        <v>6.0774999999999998E-6</v>
      </c>
      <c r="J647" s="147">
        <f t="shared" si="84"/>
        <v>0</v>
      </c>
      <c r="BV647" s="148">
        <f t="shared" si="85"/>
        <v>0</v>
      </c>
    </row>
    <row r="648" spans="1:74" ht="15" customHeight="1" x14ac:dyDescent="0.25">
      <c r="A648" s="141">
        <f>'AFORO-Boy.-Calle 43'!C662</f>
        <v>1615</v>
      </c>
      <c r="B648" s="142">
        <f>'AFORO-Boy.-Calle 43'!D662</f>
        <v>1630</v>
      </c>
      <c r="C648" s="89" t="str">
        <f>'AFORO-Boy.-Calle 43'!F662</f>
        <v>9(1)</v>
      </c>
      <c r="D648" s="89">
        <f>'AFORO-Boy.-Calle 43'!P662</f>
        <v>0</v>
      </c>
      <c r="E648" s="144">
        <f t="shared" si="86"/>
        <v>0</v>
      </c>
      <c r="F648" s="144">
        <f t="shared" si="90"/>
        <v>0</v>
      </c>
      <c r="G648" s="145">
        <f t="shared" si="87"/>
        <v>1615</v>
      </c>
      <c r="H648" s="145">
        <f t="shared" si="88"/>
        <v>1715</v>
      </c>
      <c r="I648" s="146">
        <f t="shared" si="89"/>
        <v>6.0774999999999998E-6</v>
      </c>
      <c r="J648" s="147">
        <f t="shared" si="84"/>
        <v>0</v>
      </c>
      <c r="BV648" s="148">
        <f t="shared" si="85"/>
        <v>0</v>
      </c>
    </row>
    <row r="649" spans="1:74" ht="15" customHeight="1" x14ac:dyDescent="0.25">
      <c r="A649" s="141">
        <f>'AFORO-Boy.-Calle 43'!C663</f>
        <v>1630</v>
      </c>
      <c r="B649" s="142">
        <f>'AFORO-Boy.-Calle 43'!D663</f>
        <v>1645</v>
      </c>
      <c r="C649" s="89" t="str">
        <f>'AFORO-Boy.-Calle 43'!F663</f>
        <v>9(1)</v>
      </c>
      <c r="D649" s="89">
        <f>'AFORO-Boy.-Calle 43'!P663</f>
        <v>0</v>
      </c>
      <c r="E649" s="144">
        <f t="shared" si="86"/>
        <v>0</v>
      </c>
      <c r="F649" s="144">
        <f t="shared" si="90"/>
        <v>0</v>
      </c>
      <c r="G649" s="145">
        <f t="shared" si="87"/>
        <v>1630</v>
      </c>
      <c r="H649" s="145">
        <f t="shared" si="88"/>
        <v>1730</v>
      </c>
      <c r="I649" s="146">
        <f t="shared" si="89"/>
        <v>6.0774999999999998E-6</v>
      </c>
      <c r="J649" s="147">
        <f t="shared" si="84"/>
        <v>0</v>
      </c>
      <c r="BV649" s="148">
        <f t="shared" si="85"/>
        <v>0</v>
      </c>
    </row>
    <row r="650" spans="1:74" ht="15" customHeight="1" x14ac:dyDescent="0.25">
      <c r="A650" s="141">
        <f>'AFORO-Boy.-Calle 43'!C664</f>
        <v>1645</v>
      </c>
      <c r="B650" s="142">
        <f>'AFORO-Boy.-Calle 43'!D664</f>
        <v>1700</v>
      </c>
      <c r="C650" s="89" t="str">
        <f>'AFORO-Boy.-Calle 43'!F664</f>
        <v>9(1)</v>
      </c>
      <c r="D650" s="89">
        <f>'AFORO-Boy.-Calle 43'!P664</f>
        <v>0</v>
      </c>
      <c r="E650" s="144">
        <f t="shared" si="86"/>
        <v>0</v>
      </c>
      <c r="F650" s="144">
        <f t="shared" si="90"/>
        <v>0</v>
      </c>
      <c r="G650" s="145">
        <f t="shared" si="87"/>
        <v>1645</v>
      </c>
      <c r="H650" s="145">
        <f t="shared" si="88"/>
        <v>1745</v>
      </c>
      <c r="I650" s="146">
        <f t="shared" si="89"/>
        <v>6.0774999999999998E-6</v>
      </c>
      <c r="J650" s="147">
        <f t="shared" si="84"/>
        <v>0</v>
      </c>
      <c r="BV650" s="148">
        <f t="shared" si="85"/>
        <v>0</v>
      </c>
    </row>
    <row r="651" spans="1:74" ht="15" customHeight="1" x14ac:dyDescent="0.25">
      <c r="A651" s="141">
        <f>'AFORO-Boy.-Calle 43'!C665</f>
        <v>1700</v>
      </c>
      <c r="B651" s="142">
        <f>'AFORO-Boy.-Calle 43'!D665</f>
        <v>1715</v>
      </c>
      <c r="C651" s="89" t="str">
        <f>'AFORO-Boy.-Calle 43'!F665</f>
        <v>9(1)</v>
      </c>
      <c r="D651" s="89">
        <f>'AFORO-Boy.-Calle 43'!P665</f>
        <v>0</v>
      </c>
      <c r="E651" s="144">
        <f t="shared" si="86"/>
        <v>0</v>
      </c>
      <c r="F651" s="144">
        <f t="shared" si="90"/>
        <v>0</v>
      </c>
      <c r="G651" s="145">
        <f t="shared" si="87"/>
        <v>1700</v>
      </c>
      <c r="H651" s="145">
        <f t="shared" si="88"/>
        <v>1800</v>
      </c>
      <c r="I651" s="146">
        <f t="shared" si="89"/>
        <v>6.0774999999999998E-6</v>
      </c>
      <c r="J651" s="147">
        <f t="shared" si="84"/>
        <v>0</v>
      </c>
      <c r="BV651" s="148">
        <f t="shared" si="85"/>
        <v>0</v>
      </c>
    </row>
    <row r="652" spans="1:74" ht="15" customHeight="1" x14ac:dyDescent="0.25">
      <c r="A652" s="141">
        <f>'AFORO-Boy.-Calle 43'!C666</f>
        <v>1715</v>
      </c>
      <c r="B652" s="142">
        <f>'AFORO-Boy.-Calle 43'!D666</f>
        <v>1730</v>
      </c>
      <c r="C652" s="89" t="str">
        <f>'AFORO-Boy.-Calle 43'!F666</f>
        <v>9(1)</v>
      </c>
      <c r="D652" s="89">
        <f>'AFORO-Boy.-Calle 43'!P666</f>
        <v>0</v>
      </c>
      <c r="E652" s="144">
        <f t="shared" si="86"/>
        <v>0</v>
      </c>
      <c r="F652" s="144">
        <f t="shared" si="90"/>
        <v>0</v>
      </c>
      <c r="G652" s="145">
        <f t="shared" si="87"/>
        <v>1715</v>
      </c>
      <c r="H652" s="145">
        <f t="shared" si="88"/>
        <v>1815</v>
      </c>
      <c r="I652" s="146">
        <f t="shared" si="89"/>
        <v>6.0774999999999998E-6</v>
      </c>
      <c r="J652" s="147">
        <f t="shared" si="84"/>
        <v>0</v>
      </c>
      <c r="BV652" s="148">
        <f t="shared" si="85"/>
        <v>0</v>
      </c>
    </row>
    <row r="653" spans="1:74" ht="15" customHeight="1" x14ac:dyDescent="0.25">
      <c r="A653" s="141">
        <f>'AFORO-Boy.-Calle 43'!C667</f>
        <v>1730</v>
      </c>
      <c r="B653" s="142">
        <f>'AFORO-Boy.-Calle 43'!D667</f>
        <v>1745</v>
      </c>
      <c r="C653" s="89" t="str">
        <f>'AFORO-Boy.-Calle 43'!F667</f>
        <v>9(1)</v>
      </c>
      <c r="D653" s="89">
        <f>'AFORO-Boy.-Calle 43'!P667</f>
        <v>0</v>
      </c>
      <c r="E653" s="144">
        <f t="shared" si="86"/>
        <v>0</v>
      </c>
      <c r="F653" s="144">
        <f t="shared" si="90"/>
        <v>0</v>
      </c>
      <c r="G653" s="145">
        <f t="shared" si="87"/>
        <v>1730</v>
      </c>
      <c r="H653" s="145">
        <f t="shared" si="88"/>
        <v>1830</v>
      </c>
      <c r="I653" s="146">
        <f t="shared" si="89"/>
        <v>6.0774999999999998E-6</v>
      </c>
      <c r="J653" s="147">
        <f t="shared" si="84"/>
        <v>0</v>
      </c>
      <c r="BV653" s="148">
        <f t="shared" si="85"/>
        <v>0</v>
      </c>
    </row>
    <row r="654" spans="1:74" ht="15" customHeight="1" x14ac:dyDescent="0.25">
      <c r="A654" s="141">
        <f>'AFORO-Boy.-Calle 43'!C668</f>
        <v>1745</v>
      </c>
      <c r="B654" s="142">
        <f>'AFORO-Boy.-Calle 43'!D668</f>
        <v>1800</v>
      </c>
      <c r="C654" s="89" t="str">
        <f>'AFORO-Boy.-Calle 43'!F668</f>
        <v>9(1)</v>
      </c>
      <c r="D654" s="89">
        <f>'AFORO-Boy.-Calle 43'!P668</f>
        <v>0</v>
      </c>
      <c r="E654" s="144">
        <f t="shared" si="86"/>
        <v>0</v>
      </c>
      <c r="F654" s="144">
        <f t="shared" si="90"/>
        <v>0</v>
      </c>
      <c r="G654" s="145">
        <f t="shared" si="87"/>
        <v>1745</v>
      </c>
      <c r="H654" s="145">
        <f t="shared" si="88"/>
        <v>1845</v>
      </c>
      <c r="I654" s="146">
        <f t="shared" si="89"/>
        <v>6.0774999999999998E-6</v>
      </c>
      <c r="J654" s="147">
        <f t="shared" si="84"/>
        <v>0</v>
      </c>
      <c r="BV654" s="148">
        <f t="shared" si="85"/>
        <v>0</v>
      </c>
    </row>
    <row r="655" spans="1:74" ht="15" customHeight="1" x14ac:dyDescent="0.25">
      <c r="A655" s="141">
        <f>'AFORO-Boy.-Calle 43'!C669</f>
        <v>1800</v>
      </c>
      <c r="B655" s="142">
        <f>'AFORO-Boy.-Calle 43'!D669</f>
        <v>1815</v>
      </c>
      <c r="C655" s="89" t="str">
        <f>'AFORO-Boy.-Calle 43'!F669</f>
        <v>9(1)</v>
      </c>
      <c r="D655" s="89">
        <f>'AFORO-Boy.-Calle 43'!P669</f>
        <v>0</v>
      </c>
      <c r="E655" s="144">
        <f t="shared" si="86"/>
        <v>0</v>
      </c>
      <c r="F655" s="144">
        <f t="shared" si="90"/>
        <v>0</v>
      </c>
      <c r="G655" s="145">
        <f t="shared" si="87"/>
        <v>1800</v>
      </c>
      <c r="H655" s="145">
        <f t="shared" si="88"/>
        <v>1900</v>
      </c>
      <c r="I655" s="146">
        <f t="shared" si="89"/>
        <v>6.0774999999999998E-6</v>
      </c>
      <c r="J655" s="147">
        <f t="shared" si="84"/>
        <v>0</v>
      </c>
      <c r="BV655" s="148">
        <f t="shared" si="85"/>
        <v>0</v>
      </c>
    </row>
    <row r="656" spans="1:74" ht="15" customHeight="1" x14ac:dyDescent="0.25">
      <c r="A656" s="141">
        <f>'AFORO-Boy.-Calle 43'!C670</f>
        <v>1815</v>
      </c>
      <c r="B656" s="142">
        <f>'AFORO-Boy.-Calle 43'!D670</f>
        <v>1830</v>
      </c>
      <c r="C656" s="89" t="str">
        <f>'AFORO-Boy.-Calle 43'!F670</f>
        <v>9(1)</v>
      </c>
      <c r="D656" s="89">
        <f>'AFORO-Boy.-Calle 43'!P670</f>
        <v>0</v>
      </c>
      <c r="E656" s="144">
        <f t="shared" si="86"/>
        <v>0</v>
      </c>
      <c r="F656" s="144">
        <f t="shared" si="90"/>
        <v>0</v>
      </c>
      <c r="G656" s="145">
        <f t="shared" si="87"/>
        <v>1815</v>
      </c>
      <c r="H656" s="145">
        <f t="shared" si="88"/>
        <v>1915</v>
      </c>
      <c r="I656" s="146">
        <f t="shared" si="89"/>
        <v>6.0774999999999998E-6</v>
      </c>
      <c r="J656" s="147">
        <f t="shared" si="84"/>
        <v>0</v>
      </c>
      <c r="BV656" s="148">
        <f t="shared" si="85"/>
        <v>0</v>
      </c>
    </row>
    <row r="657" spans="1:74" ht="15" customHeight="1" x14ac:dyDescent="0.25">
      <c r="A657" s="141">
        <f>'AFORO-Boy.-Calle 43'!C671</f>
        <v>1830</v>
      </c>
      <c r="B657" s="142">
        <f>'AFORO-Boy.-Calle 43'!D671</f>
        <v>1845</v>
      </c>
      <c r="C657" s="89" t="str">
        <f>'AFORO-Boy.-Calle 43'!F671</f>
        <v>9(1)</v>
      </c>
      <c r="D657" s="89">
        <f>'AFORO-Boy.-Calle 43'!P671</f>
        <v>0</v>
      </c>
      <c r="E657" s="144">
        <f t="shared" si="86"/>
        <v>0</v>
      </c>
      <c r="F657" s="144">
        <f t="shared" si="90"/>
        <v>0</v>
      </c>
      <c r="G657" s="145">
        <f t="shared" si="87"/>
        <v>1830</v>
      </c>
      <c r="H657" s="145">
        <f t="shared" si="88"/>
        <v>1930</v>
      </c>
      <c r="I657" s="146">
        <f t="shared" si="89"/>
        <v>6.0774999999999998E-6</v>
      </c>
      <c r="J657" s="147">
        <f t="shared" si="84"/>
        <v>0</v>
      </c>
      <c r="BV657" s="148">
        <f t="shared" si="85"/>
        <v>0</v>
      </c>
    </row>
    <row r="658" spans="1:74" ht="15" customHeight="1" x14ac:dyDescent="0.25">
      <c r="A658" s="141">
        <f>'AFORO-Boy.-Calle 43'!C672</f>
        <v>1845</v>
      </c>
      <c r="B658" s="142">
        <f>'AFORO-Boy.-Calle 43'!D672</f>
        <v>1900</v>
      </c>
      <c r="C658" s="89" t="str">
        <f>'AFORO-Boy.-Calle 43'!F672</f>
        <v>9(1)</v>
      </c>
      <c r="D658" s="89">
        <f>'AFORO-Boy.-Calle 43'!P672</f>
        <v>0</v>
      </c>
      <c r="E658" s="144">
        <f t="shared" si="86"/>
        <v>0</v>
      </c>
      <c r="F658" s="144">
        <f t="shared" si="90"/>
        <v>0</v>
      </c>
      <c r="G658" s="145">
        <f t="shared" si="87"/>
        <v>1845</v>
      </c>
      <c r="H658" s="145">
        <f t="shared" si="88"/>
        <v>1945</v>
      </c>
      <c r="I658" s="146">
        <f t="shared" si="89"/>
        <v>6.0774999999999998E-6</v>
      </c>
      <c r="J658" s="147">
        <f t="shared" si="84"/>
        <v>0</v>
      </c>
      <c r="BV658" s="148">
        <f t="shared" si="85"/>
        <v>0</v>
      </c>
    </row>
    <row r="659" spans="1:74" ht="15" customHeight="1" x14ac:dyDescent="0.25">
      <c r="A659" s="141">
        <f>'AFORO-Boy.-Calle 43'!C673</f>
        <v>1900</v>
      </c>
      <c r="B659" s="142">
        <f>'AFORO-Boy.-Calle 43'!D673</f>
        <v>1915</v>
      </c>
      <c r="C659" s="89" t="str">
        <f>'AFORO-Boy.-Calle 43'!F673</f>
        <v>9(1)</v>
      </c>
      <c r="D659" s="89">
        <f>'AFORO-Boy.-Calle 43'!P673</f>
        <v>0</v>
      </c>
      <c r="E659" s="144">
        <f t="shared" si="86"/>
        <v>0</v>
      </c>
      <c r="F659" s="144">
        <f t="shared" si="90"/>
        <v>0</v>
      </c>
      <c r="G659" s="145">
        <f t="shared" si="87"/>
        <v>1900</v>
      </c>
      <c r="H659" s="145">
        <f t="shared" si="88"/>
        <v>2000</v>
      </c>
      <c r="I659" s="146">
        <f t="shared" si="89"/>
        <v>6.0774999999999998E-6</v>
      </c>
      <c r="J659" s="147">
        <f t="shared" si="84"/>
        <v>0</v>
      </c>
      <c r="BV659" s="148">
        <f t="shared" si="85"/>
        <v>0</v>
      </c>
    </row>
    <row r="660" spans="1:74" ht="15" customHeight="1" x14ac:dyDescent="0.25">
      <c r="A660" s="141">
        <f>'AFORO-Boy.-Calle 43'!C674</f>
        <v>1915</v>
      </c>
      <c r="B660" s="142">
        <f>'AFORO-Boy.-Calle 43'!D674</f>
        <v>1930</v>
      </c>
      <c r="C660" s="89" t="str">
        <f>'AFORO-Boy.-Calle 43'!F674</f>
        <v>9(1)</v>
      </c>
      <c r="D660" s="89">
        <f>'AFORO-Boy.-Calle 43'!P674</f>
        <v>0</v>
      </c>
      <c r="E660" s="282"/>
      <c r="F660" s="283"/>
      <c r="G660" s="283"/>
      <c r="H660" s="283"/>
      <c r="I660" s="283"/>
      <c r="J660" s="284"/>
      <c r="BV660" s="266"/>
    </row>
    <row r="661" spans="1:74" ht="15" customHeight="1" x14ac:dyDescent="0.25">
      <c r="A661" s="141">
        <f>'AFORO-Boy.-Calle 43'!C675</f>
        <v>1930</v>
      </c>
      <c r="B661" s="142">
        <f>'AFORO-Boy.-Calle 43'!D675</f>
        <v>1945</v>
      </c>
      <c r="C661" s="89" t="str">
        <f>'AFORO-Boy.-Calle 43'!F675</f>
        <v>9(1)</v>
      </c>
      <c r="D661" s="89">
        <f>'AFORO-Boy.-Calle 43'!P675</f>
        <v>0</v>
      </c>
      <c r="E661" s="285"/>
      <c r="F661" s="286"/>
      <c r="G661" s="286"/>
      <c r="H661" s="286"/>
      <c r="I661" s="286"/>
      <c r="J661" s="287"/>
      <c r="BV661" s="266"/>
    </row>
    <row r="662" spans="1:74" ht="15" customHeight="1" x14ac:dyDescent="0.25">
      <c r="A662" s="141">
        <f>'AFORO-Boy.-Calle 43'!C676</f>
        <v>1945</v>
      </c>
      <c r="B662" s="142">
        <f>'AFORO-Boy.-Calle 43'!D676</f>
        <v>2000</v>
      </c>
      <c r="C662" s="89" t="str">
        <f>'AFORO-Boy.-Calle 43'!F676</f>
        <v>9(1)</v>
      </c>
      <c r="D662" s="89">
        <f>'AFORO-Boy.-Calle 43'!P676</f>
        <v>0</v>
      </c>
      <c r="E662" s="288"/>
      <c r="F662" s="289"/>
      <c r="G662" s="289"/>
      <c r="H662" s="289"/>
      <c r="I662" s="289"/>
      <c r="J662" s="290"/>
      <c r="BV662" s="266"/>
    </row>
    <row r="663" spans="1:74" ht="15" customHeight="1" x14ac:dyDescent="0.25">
      <c r="A663" s="52">
        <f>'AFORO-Boy.-Calle 43'!C677</f>
        <v>500</v>
      </c>
      <c r="B663" s="53">
        <f>'AFORO-Boy.-Calle 43'!D677</f>
        <v>515</v>
      </c>
      <c r="C663" s="134" t="str">
        <f>'AFORO-Boy.-Calle 43'!F677</f>
        <v>9(2)</v>
      </c>
      <c r="D663" s="54">
        <f>'AFORO-Boy.-Calle 43'!P677</f>
        <v>0</v>
      </c>
      <c r="E663" s="55">
        <f t="shared" si="86"/>
        <v>0</v>
      </c>
      <c r="F663" s="55">
        <f t="shared" si="90"/>
        <v>0</v>
      </c>
      <c r="G663" s="56">
        <f t="shared" si="87"/>
        <v>500</v>
      </c>
      <c r="H663" s="56">
        <f t="shared" si="88"/>
        <v>600</v>
      </c>
      <c r="I663" s="57">
        <f t="shared" si="89"/>
        <v>6.0774999999999998E-6</v>
      </c>
      <c r="J663" s="58">
        <f>MAX($E$663:$E$719)/4</f>
        <v>70.5</v>
      </c>
      <c r="BV663" s="139">
        <f>MAX($E$663:$E$719)/4</f>
        <v>70.5</v>
      </c>
    </row>
    <row r="664" spans="1:74" ht="15" customHeight="1" x14ac:dyDescent="0.25">
      <c r="A664" s="52">
        <f>'AFORO-Boy.-Calle 43'!C678</f>
        <v>515</v>
      </c>
      <c r="B664" s="53">
        <f>'AFORO-Boy.-Calle 43'!D678</f>
        <v>530</v>
      </c>
      <c r="C664" s="54" t="str">
        <f>'AFORO-Boy.-Calle 43'!F678</f>
        <v>9(2)</v>
      </c>
      <c r="D664" s="54">
        <f>'AFORO-Boy.-Calle 43'!P678</f>
        <v>0</v>
      </c>
      <c r="E664" s="55">
        <f t="shared" si="86"/>
        <v>38</v>
      </c>
      <c r="F664" s="55">
        <f t="shared" si="90"/>
        <v>38</v>
      </c>
      <c r="G664" s="56">
        <f t="shared" si="87"/>
        <v>515</v>
      </c>
      <c r="H664" s="56">
        <f t="shared" si="88"/>
        <v>615</v>
      </c>
      <c r="I664" s="57">
        <f t="shared" si="89"/>
        <v>6.0774999999999998E-6</v>
      </c>
      <c r="J664" s="58">
        <f t="shared" ref="J664:J719" si="91">MAX($E$663:$E$719)/4</f>
        <v>70.5</v>
      </c>
      <c r="BV664" s="139">
        <f t="shared" ref="BV664:BV719" si="92">MAX($E$663:$E$719)/4</f>
        <v>70.5</v>
      </c>
    </row>
    <row r="665" spans="1:74" ht="15" customHeight="1" x14ac:dyDescent="0.25">
      <c r="A665" s="52">
        <f>'AFORO-Boy.-Calle 43'!C679</f>
        <v>530</v>
      </c>
      <c r="B665" s="53">
        <f>'AFORO-Boy.-Calle 43'!D679</f>
        <v>545</v>
      </c>
      <c r="C665" s="54" t="str">
        <f>'AFORO-Boy.-Calle 43'!F679</f>
        <v>9(2)</v>
      </c>
      <c r="D665" s="54">
        <f>'AFORO-Boy.-Calle 43'!P679</f>
        <v>0</v>
      </c>
      <c r="E665" s="55">
        <f t="shared" si="86"/>
        <v>61</v>
      </c>
      <c r="F665" s="55">
        <f t="shared" si="90"/>
        <v>38</v>
      </c>
      <c r="G665" s="56">
        <f t="shared" si="87"/>
        <v>530</v>
      </c>
      <c r="H665" s="56">
        <f t="shared" si="88"/>
        <v>630</v>
      </c>
      <c r="I665" s="57">
        <f t="shared" si="89"/>
        <v>6.0774999999999998E-6</v>
      </c>
      <c r="J665" s="58">
        <f t="shared" si="91"/>
        <v>70.5</v>
      </c>
      <c r="BV665" s="139">
        <f t="shared" si="92"/>
        <v>70.5</v>
      </c>
    </row>
    <row r="666" spans="1:74" ht="15" customHeight="1" x14ac:dyDescent="0.25">
      <c r="A666" s="52">
        <f>'AFORO-Boy.-Calle 43'!C680</f>
        <v>545</v>
      </c>
      <c r="B666" s="53">
        <f>'AFORO-Boy.-Calle 43'!D680</f>
        <v>600</v>
      </c>
      <c r="C666" s="54" t="str">
        <f>'AFORO-Boy.-Calle 43'!F680</f>
        <v>9(2)</v>
      </c>
      <c r="D666" s="54">
        <f>'AFORO-Boy.-Calle 43'!P680</f>
        <v>0</v>
      </c>
      <c r="E666" s="55">
        <f t="shared" si="86"/>
        <v>90</v>
      </c>
      <c r="F666" s="55">
        <f t="shared" si="90"/>
        <v>38</v>
      </c>
      <c r="G666" s="56">
        <f t="shared" si="87"/>
        <v>545</v>
      </c>
      <c r="H666" s="56">
        <f t="shared" si="88"/>
        <v>645</v>
      </c>
      <c r="I666" s="57">
        <f t="shared" si="89"/>
        <v>6.0774999999999998E-6</v>
      </c>
      <c r="J666" s="58">
        <f t="shared" si="91"/>
        <v>70.5</v>
      </c>
      <c r="BV666" s="139">
        <f t="shared" si="92"/>
        <v>70.5</v>
      </c>
    </row>
    <row r="667" spans="1:74" ht="15" customHeight="1" x14ac:dyDescent="0.25">
      <c r="A667" s="52">
        <f>'AFORO-Boy.-Calle 43'!C681</f>
        <v>600</v>
      </c>
      <c r="B667" s="53">
        <f>'AFORO-Boy.-Calle 43'!D681</f>
        <v>615</v>
      </c>
      <c r="C667" s="54" t="str">
        <f>'AFORO-Boy.-Calle 43'!F681</f>
        <v>9(2)</v>
      </c>
      <c r="D667" s="54">
        <f>'AFORO-Boy.-Calle 43'!P681</f>
        <v>38</v>
      </c>
      <c r="E667" s="55">
        <f t="shared" si="86"/>
        <v>120</v>
      </c>
      <c r="F667" s="55">
        <f t="shared" si="90"/>
        <v>38</v>
      </c>
      <c r="G667" s="56">
        <f t="shared" si="87"/>
        <v>600</v>
      </c>
      <c r="H667" s="56">
        <f t="shared" si="88"/>
        <v>700</v>
      </c>
      <c r="I667" s="57">
        <f t="shared" si="89"/>
        <v>6.0774999999999998E-6</v>
      </c>
      <c r="J667" s="58">
        <f t="shared" si="91"/>
        <v>70.5</v>
      </c>
      <c r="BV667" s="139">
        <f t="shared" si="92"/>
        <v>70.5</v>
      </c>
    </row>
    <row r="668" spans="1:74" ht="15" customHeight="1" x14ac:dyDescent="0.25">
      <c r="A668" s="52">
        <f>'AFORO-Boy.-Calle 43'!C682</f>
        <v>615</v>
      </c>
      <c r="B668" s="53">
        <f>'AFORO-Boy.-Calle 43'!D682</f>
        <v>630</v>
      </c>
      <c r="C668" s="54" t="str">
        <f>'AFORO-Boy.-Calle 43'!F682</f>
        <v>9(2)</v>
      </c>
      <c r="D668" s="54">
        <f>'AFORO-Boy.-Calle 43'!P682</f>
        <v>23</v>
      </c>
      <c r="E668" s="55">
        <f t="shared" si="86"/>
        <v>103</v>
      </c>
      <c r="F668" s="55">
        <f t="shared" si="90"/>
        <v>30</v>
      </c>
      <c r="G668" s="56">
        <f t="shared" si="87"/>
        <v>615</v>
      </c>
      <c r="H668" s="56">
        <f t="shared" si="88"/>
        <v>715</v>
      </c>
      <c r="I668" s="57">
        <f t="shared" si="89"/>
        <v>6.0774999999999998E-6</v>
      </c>
      <c r="J668" s="58">
        <f t="shared" si="91"/>
        <v>70.5</v>
      </c>
      <c r="BV668" s="139">
        <f t="shared" si="92"/>
        <v>70.5</v>
      </c>
    </row>
    <row r="669" spans="1:74" ht="15" customHeight="1" x14ac:dyDescent="0.25">
      <c r="A669" s="52">
        <f>'AFORO-Boy.-Calle 43'!C683</f>
        <v>630</v>
      </c>
      <c r="B669" s="53">
        <f>'AFORO-Boy.-Calle 43'!D683</f>
        <v>645</v>
      </c>
      <c r="C669" s="54" t="str">
        <f>'AFORO-Boy.-Calle 43'!F683</f>
        <v>9(2)</v>
      </c>
      <c r="D669" s="54">
        <f>'AFORO-Boy.-Calle 43'!P683</f>
        <v>29</v>
      </c>
      <c r="E669" s="55">
        <f t="shared" si="86"/>
        <v>104</v>
      </c>
      <c r="F669" s="55">
        <f t="shared" si="90"/>
        <v>30</v>
      </c>
      <c r="G669" s="56">
        <f t="shared" si="87"/>
        <v>630</v>
      </c>
      <c r="H669" s="56">
        <f t="shared" si="88"/>
        <v>730</v>
      </c>
      <c r="I669" s="57">
        <f t="shared" si="89"/>
        <v>6.0774999999999998E-6</v>
      </c>
      <c r="J669" s="58">
        <f t="shared" si="91"/>
        <v>70.5</v>
      </c>
      <c r="BV669" s="139">
        <f t="shared" si="92"/>
        <v>70.5</v>
      </c>
    </row>
    <row r="670" spans="1:74" ht="15" customHeight="1" x14ac:dyDescent="0.25">
      <c r="A670" s="52">
        <f>'AFORO-Boy.-Calle 43'!C684</f>
        <v>645</v>
      </c>
      <c r="B670" s="53">
        <f>'AFORO-Boy.-Calle 43'!D684</f>
        <v>700</v>
      </c>
      <c r="C670" s="54" t="str">
        <f>'AFORO-Boy.-Calle 43'!F684</f>
        <v>9(2)</v>
      </c>
      <c r="D670" s="54">
        <f>'AFORO-Boy.-Calle 43'!P684</f>
        <v>30</v>
      </c>
      <c r="E670" s="55">
        <f t="shared" si="86"/>
        <v>104</v>
      </c>
      <c r="F670" s="55">
        <f t="shared" si="90"/>
        <v>30</v>
      </c>
      <c r="G670" s="56">
        <f t="shared" si="87"/>
        <v>645</v>
      </c>
      <c r="H670" s="56">
        <f t="shared" si="88"/>
        <v>745</v>
      </c>
      <c r="I670" s="57">
        <f t="shared" si="89"/>
        <v>6.0774999999999998E-6</v>
      </c>
      <c r="J670" s="58">
        <f t="shared" si="91"/>
        <v>70.5</v>
      </c>
      <c r="BV670" s="139">
        <f t="shared" si="92"/>
        <v>70.5</v>
      </c>
    </row>
    <row r="671" spans="1:74" ht="15" customHeight="1" x14ac:dyDescent="0.25">
      <c r="A671" s="52">
        <f>'AFORO-Boy.-Calle 43'!C685</f>
        <v>700</v>
      </c>
      <c r="B671" s="53">
        <f>'AFORO-Boy.-Calle 43'!D685</f>
        <v>715</v>
      </c>
      <c r="C671" s="54" t="str">
        <f>'AFORO-Boy.-Calle 43'!F685</f>
        <v>9(2)</v>
      </c>
      <c r="D671" s="54">
        <f>'AFORO-Boy.-Calle 43'!P685</f>
        <v>21</v>
      </c>
      <c r="E671" s="55">
        <f t="shared" si="86"/>
        <v>115</v>
      </c>
      <c r="F671" s="55">
        <f t="shared" si="90"/>
        <v>41</v>
      </c>
      <c r="G671" s="56">
        <f t="shared" si="87"/>
        <v>700</v>
      </c>
      <c r="H671" s="56">
        <f t="shared" si="88"/>
        <v>800</v>
      </c>
      <c r="I671" s="57">
        <f t="shared" si="89"/>
        <v>6.0774999999999998E-6</v>
      </c>
      <c r="J671" s="58">
        <f t="shared" si="91"/>
        <v>70.5</v>
      </c>
      <c r="BV671" s="139">
        <f t="shared" si="92"/>
        <v>70.5</v>
      </c>
    </row>
    <row r="672" spans="1:74" ht="15" customHeight="1" x14ac:dyDescent="0.25">
      <c r="A672" s="52">
        <f>'AFORO-Boy.-Calle 43'!C686</f>
        <v>715</v>
      </c>
      <c r="B672" s="53">
        <f>'AFORO-Boy.-Calle 43'!D686</f>
        <v>730</v>
      </c>
      <c r="C672" s="54" t="str">
        <f>'AFORO-Boy.-Calle 43'!F686</f>
        <v>9(2)</v>
      </c>
      <c r="D672" s="54">
        <f>'AFORO-Boy.-Calle 43'!P686</f>
        <v>24</v>
      </c>
      <c r="E672" s="55">
        <f t="shared" si="86"/>
        <v>142</v>
      </c>
      <c r="F672" s="55">
        <f t="shared" si="90"/>
        <v>48</v>
      </c>
      <c r="G672" s="56">
        <f t="shared" si="87"/>
        <v>715</v>
      </c>
      <c r="H672" s="56">
        <f t="shared" si="88"/>
        <v>815</v>
      </c>
      <c r="I672" s="57">
        <f t="shared" si="89"/>
        <v>6.0774999999999998E-6</v>
      </c>
      <c r="J672" s="58">
        <f t="shared" si="91"/>
        <v>70.5</v>
      </c>
      <c r="BV672" s="139">
        <f t="shared" si="92"/>
        <v>70.5</v>
      </c>
    </row>
    <row r="673" spans="1:74" ht="15" customHeight="1" x14ac:dyDescent="0.25">
      <c r="A673" s="52">
        <f>'AFORO-Boy.-Calle 43'!C687</f>
        <v>730</v>
      </c>
      <c r="B673" s="53">
        <f>'AFORO-Boy.-Calle 43'!D687</f>
        <v>745</v>
      </c>
      <c r="C673" s="54" t="str">
        <f>'AFORO-Boy.-Calle 43'!F687</f>
        <v>9(2)</v>
      </c>
      <c r="D673" s="54">
        <f>'AFORO-Boy.-Calle 43'!P687</f>
        <v>29</v>
      </c>
      <c r="E673" s="55">
        <f t="shared" si="86"/>
        <v>161</v>
      </c>
      <c r="F673" s="55">
        <f t="shared" si="90"/>
        <v>48</v>
      </c>
      <c r="G673" s="56">
        <f t="shared" si="87"/>
        <v>730</v>
      </c>
      <c r="H673" s="56">
        <f t="shared" si="88"/>
        <v>830</v>
      </c>
      <c r="I673" s="57">
        <f t="shared" si="89"/>
        <v>6.0774999999999998E-6</v>
      </c>
      <c r="J673" s="58">
        <f t="shared" si="91"/>
        <v>70.5</v>
      </c>
      <c r="BV673" s="139">
        <f t="shared" si="92"/>
        <v>70.5</v>
      </c>
    </row>
    <row r="674" spans="1:74" ht="15" customHeight="1" x14ac:dyDescent="0.25">
      <c r="A674" s="52">
        <f>'AFORO-Boy.-Calle 43'!C688</f>
        <v>745</v>
      </c>
      <c r="B674" s="53">
        <f>'AFORO-Boy.-Calle 43'!D688</f>
        <v>800</v>
      </c>
      <c r="C674" s="54" t="str">
        <f>'AFORO-Boy.-Calle 43'!F688</f>
        <v>9(2)</v>
      </c>
      <c r="D674" s="54">
        <f>'AFORO-Boy.-Calle 43'!P688</f>
        <v>41</v>
      </c>
      <c r="E674" s="55">
        <f t="shared" si="86"/>
        <v>168</v>
      </c>
      <c r="F674" s="55">
        <f t="shared" si="90"/>
        <v>48</v>
      </c>
      <c r="G674" s="56">
        <f t="shared" si="87"/>
        <v>745</v>
      </c>
      <c r="H674" s="56">
        <f t="shared" si="88"/>
        <v>845</v>
      </c>
      <c r="I674" s="57">
        <f t="shared" si="89"/>
        <v>6.0774999999999998E-6</v>
      </c>
      <c r="J674" s="58">
        <f t="shared" si="91"/>
        <v>70.5</v>
      </c>
      <c r="BV674" s="139">
        <f t="shared" si="92"/>
        <v>70.5</v>
      </c>
    </row>
    <row r="675" spans="1:74" ht="15" customHeight="1" x14ac:dyDescent="0.25">
      <c r="A675" s="52">
        <f>'AFORO-Boy.-Calle 43'!C689</f>
        <v>800</v>
      </c>
      <c r="B675" s="53">
        <f>'AFORO-Boy.-Calle 43'!D689</f>
        <v>815</v>
      </c>
      <c r="C675" s="54" t="str">
        <f>'AFORO-Boy.-Calle 43'!F689</f>
        <v>9(2)</v>
      </c>
      <c r="D675" s="54">
        <f>'AFORO-Boy.-Calle 43'!P689</f>
        <v>48</v>
      </c>
      <c r="E675" s="55">
        <f t="shared" si="86"/>
        <v>164</v>
      </c>
      <c r="F675" s="55">
        <f t="shared" si="90"/>
        <v>48</v>
      </c>
      <c r="G675" s="56">
        <f t="shared" si="87"/>
        <v>800</v>
      </c>
      <c r="H675" s="56">
        <f t="shared" si="88"/>
        <v>900</v>
      </c>
      <c r="I675" s="57">
        <f t="shared" si="89"/>
        <v>6.0774999999999998E-6</v>
      </c>
      <c r="J675" s="58">
        <f t="shared" si="91"/>
        <v>70.5</v>
      </c>
      <c r="BV675" s="139">
        <f t="shared" si="92"/>
        <v>70.5</v>
      </c>
    </row>
    <row r="676" spans="1:74" ht="15" customHeight="1" x14ac:dyDescent="0.25">
      <c r="A676" s="52">
        <f>'AFORO-Boy.-Calle 43'!C690</f>
        <v>815</v>
      </c>
      <c r="B676" s="53">
        <f>'AFORO-Boy.-Calle 43'!D690</f>
        <v>830</v>
      </c>
      <c r="C676" s="54" t="str">
        <f>'AFORO-Boy.-Calle 43'!F690</f>
        <v>9(2)</v>
      </c>
      <c r="D676" s="54">
        <f>'AFORO-Boy.-Calle 43'!P690</f>
        <v>43</v>
      </c>
      <c r="E676" s="55">
        <f t="shared" si="86"/>
        <v>144</v>
      </c>
      <c r="F676" s="55">
        <f t="shared" si="90"/>
        <v>43</v>
      </c>
      <c r="G676" s="56">
        <f t="shared" si="87"/>
        <v>815</v>
      </c>
      <c r="H676" s="56">
        <f t="shared" si="88"/>
        <v>915</v>
      </c>
      <c r="I676" s="57">
        <f t="shared" si="89"/>
        <v>6.0774999999999998E-6</v>
      </c>
      <c r="J676" s="58">
        <f t="shared" si="91"/>
        <v>70.5</v>
      </c>
      <c r="BV676" s="139">
        <f t="shared" si="92"/>
        <v>70.5</v>
      </c>
    </row>
    <row r="677" spans="1:74" ht="15" customHeight="1" x14ac:dyDescent="0.25">
      <c r="A677" s="52">
        <f>'AFORO-Boy.-Calle 43'!C691</f>
        <v>830</v>
      </c>
      <c r="B677" s="53">
        <f>'AFORO-Boy.-Calle 43'!D691</f>
        <v>845</v>
      </c>
      <c r="C677" s="54" t="str">
        <f>'AFORO-Boy.-Calle 43'!F691</f>
        <v>9(2)</v>
      </c>
      <c r="D677" s="54">
        <f>'AFORO-Boy.-Calle 43'!P691</f>
        <v>36</v>
      </c>
      <c r="E677" s="55">
        <f t="shared" si="86"/>
        <v>147</v>
      </c>
      <c r="F677" s="55">
        <f t="shared" si="90"/>
        <v>46</v>
      </c>
      <c r="G677" s="56">
        <f t="shared" si="87"/>
        <v>830</v>
      </c>
      <c r="H677" s="56">
        <f t="shared" si="88"/>
        <v>930</v>
      </c>
      <c r="I677" s="57">
        <f t="shared" si="89"/>
        <v>6.0774999999999998E-6</v>
      </c>
      <c r="J677" s="58">
        <f t="shared" si="91"/>
        <v>70.5</v>
      </c>
      <c r="BV677" s="139">
        <f t="shared" si="92"/>
        <v>70.5</v>
      </c>
    </row>
    <row r="678" spans="1:74" ht="15" customHeight="1" x14ac:dyDescent="0.25">
      <c r="A678" s="52">
        <f>'AFORO-Boy.-Calle 43'!C692</f>
        <v>845</v>
      </c>
      <c r="B678" s="53">
        <f>'AFORO-Boy.-Calle 43'!D692</f>
        <v>900</v>
      </c>
      <c r="C678" s="54" t="str">
        <f>'AFORO-Boy.-Calle 43'!F692</f>
        <v>9(2)</v>
      </c>
      <c r="D678" s="54">
        <f>'AFORO-Boy.-Calle 43'!P692</f>
        <v>37</v>
      </c>
      <c r="E678" s="55">
        <f t="shared" si="86"/>
        <v>158</v>
      </c>
      <c r="F678" s="55">
        <f t="shared" si="90"/>
        <v>47</v>
      </c>
      <c r="G678" s="56">
        <f t="shared" si="87"/>
        <v>845</v>
      </c>
      <c r="H678" s="56">
        <f t="shared" si="88"/>
        <v>945</v>
      </c>
      <c r="I678" s="57">
        <f t="shared" si="89"/>
        <v>6.0774999999999998E-6</v>
      </c>
      <c r="J678" s="58">
        <f t="shared" si="91"/>
        <v>70.5</v>
      </c>
      <c r="BV678" s="139">
        <f t="shared" si="92"/>
        <v>70.5</v>
      </c>
    </row>
    <row r="679" spans="1:74" ht="15" customHeight="1" x14ac:dyDescent="0.25">
      <c r="A679" s="52">
        <f>'AFORO-Boy.-Calle 43'!C693</f>
        <v>900</v>
      </c>
      <c r="B679" s="53">
        <f>'AFORO-Boy.-Calle 43'!D693</f>
        <v>915</v>
      </c>
      <c r="C679" s="54" t="str">
        <f>'AFORO-Boy.-Calle 43'!F693</f>
        <v>9(2)</v>
      </c>
      <c r="D679" s="54">
        <f>'AFORO-Boy.-Calle 43'!P693</f>
        <v>28</v>
      </c>
      <c r="E679" s="55">
        <f t="shared" si="86"/>
        <v>171</v>
      </c>
      <c r="F679" s="55">
        <f t="shared" si="90"/>
        <v>50</v>
      </c>
      <c r="G679" s="56">
        <f t="shared" si="87"/>
        <v>900</v>
      </c>
      <c r="H679" s="56">
        <f t="shared" si="88"/>
        <v>1000</v>
      </c>
      <c r="I679" s="57">
        <f t="shared" si="89"/>
        <v>6.0774999999999998E-6</v>
      </c>
      <c r="J679" s="58">
        <f t="shared" si="91"/>
        <v>70.5</v>
      </c>
      <c r="BV679" s="139">
        <f t="shared" si="92"/>
        <v>70.5</v>
      </c>
    </row>
    <row r="680" spans="1:74" ht="15" customHeight="1" x14ac:dyDescent="0.25">
      <c r="A680" s="52">
        <f>'AFORO-Boy.-Calle 43'!C694</f>
        <v>915</v>
      </c>
      <c r="B680" s="53">
        <f>'AFORO-Boy.-Calle 43'!D694</f>
        <v>930</v>
      </c>
      <c r="C680" s="54" t="str">
        <f>'AFORO-Boy.-Calle 43'!F694</f>
        <v>9(2)</v>
      </c>
      <c r="D680" s="54">
        <f>'AFORO-Boy.-Calle 43'!P694</f>
        <v>46</v>
      </c>
      <c r="E680" s="55">
        <f t="shared" si="86"/>
        <v>173</v>
      </c>
      <c r="F680" s="55">
        <f t="shared" si="90"/>
        <v>50</v>
      </c>
      <c r="G680" s="56">
        <f t="shared" si="87"/>
        <v>915</v>
      </c>
      <c r="H680" s="56">
        <f t="shared" si="88"/>
        <v>1015</v>
      </c>
      <c r="I680" s="57">
        <f t="shared" si="89"/>
        <v>6.0774999999999998E-6</v>
      </c>
      <c r="J680" s="58">
        <f t="shared" si="91"/>
        <v>70.5</v>
      </c>
      <c r="BV680" s="139">
        <f t="shared" si="92"/>
        <v>70.5</v>
      </c>
    </row>
    <row r="681" spans="1:74" ht="15" customHeight="1" x14ac:dyDescent="0.25">
      <c r="A681" s="52">
        <f>'AFORO-Boy.-Calle 43'!C695</f>
        <v>930</v>
      </c>
      <c r="B681" s="53">
        <f>'AFORO-Boy.-Calle 43'!D695</f>
        <v>945</v>
      </c>
      <c r="C681" s="54" t="str">
        <f>'AFORO-Boy.-Calle 43'!F695</f>
        <v>9(2)</v>
      </c>
      <c r="D681" s="54">
        <f>'AFORO-Boy.-Calle 43'!P695</f>
        <v>47</v>
      </c>
      <c r="E681" s="55">
        <f t="shared" si="86"/>
        <v>172</v>
      </c>
      <c r="F681" s="55">
        <f t="shared" si="90"/>
        <v>50</v>
      </c>
      <c r="G681" s="56">
        <f t="shared" si="87"/>
        <v>930</v>
      </c>
      <c r="H681" s="56">
        <f t="shared" si="88"/>
        <v>1030</v>
      </c>
      <c r="I681" s="57">
        <f t="shared" si="89"/>
        <v>6.0774999999999998E-6</v>
      </c>
      <c r="J681" s="58">
        <f t="shared" si="91"/>
        <v>70.5</v>
      </c>
      <c r="BV681" s="139">
        <f t="shared" si="92"/>
        <v>70.5</v>
      </c>
    </row>
    <row r="682" spans="1:74" ht="15" customHeight="1" x14ac:dyDescent="0.25">
      <c r="A682" s="52">
        <f>'AFORO-Boy.-Calle 43'!C696</f>
        <v>945</v>
      </c>
      <c r="B682" s="53">
        <f>'AFORO-Boy.-Calle 43'!D696</f>
        <v>1000</v>
      </c>
      <c r="C682" s="54" t="str">
        <f>'AFORO-Boy.-Calle 43'!F696</f>
        <v>9(2)</v>
      </c>
      <c r="D682" s="54">
        <f>'AFORO-Boy.-Calle 43'!P696</f>
        <v>50</v>
      </c>
      <c r="E682" s="55">
        <f t="shared" si="86"/>
        <v>185</v>
      </c>
      <c r="F682" s="55">
        <f t="shared" si="90"/>
        <v>60</v>
      </c>
      <c r="G682" s="56">
        <f t="shared" si="87"/>
        <v>945</v>
      </c>
      <c r="H682" s="56">
        <f t="shared" si="88"/>
        <v>1045</v>
      </c>
      <c r="I682" s="57">
        <f t="shared" si="89"/>
        <v>6.0774999999999998E-6</v>
      </c>
      <c r="J682" s="58">
        <f t="shared" si="91"/>
        <v>70.5</v>
      </c>
      <c r="BV682" s="139">
        <f t="shared" si="92"/>
        <v>70.5</v>
      </c>
    </row>
    <row r="683" spans="1:74" ht="15" customHeight="1" x14ac:dyDescent="0.25">
      <c r="A683" s="52">
        <f>'AFORO-Boy.-Calle 43'!C697</f>
        <v>1000</v>
      </c>
      <c r="B683" s="53">
        <f>'AFORO-Boy.-Calle 43'!D697</f>
        <v>1015</v>
      </c>
      <c r="C683" s="54" t="str">
        <f>'AFORO-Boy.-Calle 43'!F697</f>
        <v>9(2)</v>
      </c>
      <c r="D683" s="54">
        <f>'AFORO-Boy.-Calle 43'!P697</f>
        <v>30</v>
      </c>
      <c r="E683" s="55">
        <f t="shared" si="86"/>
        <v>212</v>
      </c>
      <c r="F683" s="55">
        <f t="shared" si="90"/>
        <v>77</v>
      </c>
      <c r="G683" s="56">
        <f t="shared" si="87"/>
        <v>1000</v>
      </c>
      <c r="H683" s="56">
        <f t="shared" si="88"/>
        <v>1100</v>
      </c>
      <c r="I683" s="57">
        <f t="shared" si="89"/>
        <v>6.0774999999999998E-6</v>
      </c>
      <c r="J683" s="58">
        <f t="shared" si="91"/>
        <v>70.5</v>
      </c>
      <c r="BV683" s="139">
        <f t="shared" si="92"/>
        <v>70.5</v>
      </c>
    </row>
    <row r="684" spans="1:74" ht="15" customHeight="1" x14ac:dyDescent="0.25">
      <c r="A684" s="52">
        <f>'AFORO-Boy.-Calle 43'!C698</f>
        <v>1015</v>
      </c>
      <c r="B684" s="53">
        <f>'AFORO-Boy.-Calle 43'!D698</f>
        <v>1030</v>
      </c>
      <c r="C684" s="54" t="str">
        <f>'AFORO-Boy.-Calle 43'!F698</f>
        <v>9(2)</v>
      </c>
      <c r="D684" s="54">
        <f>'AFORO-Boy.-Calle 43'!P698</f>
        <v>45</v>
      </c>
      <c r="E684" s="55">
        <f t="shared" si="86"/>
        <v>262</v>
      </c>
      <c r="F684" s="55">
        <f t="shared" si="90"/>
        <v>80</v>
      </c>
      <c r="G684" s="56">
        <f t="shared" si="87"/>
        <v>1015</v>
      </c>
      <c r="H684" s="56">
        <f t="shared" si="88"/>
        <v>1115</v>
      </c>
      <c r="I684" s="57">
        <f t="shared" si="89"/>
        <v>6.0774999999999998E-6</v>
      </c>
      <c r="J684" s="58">
        <f t="shared" si="91"/>
        <v>70.5</v>
      </c>
      <c r="BV684" s="139">
        <f t="shared" si="92"/>
        <v>70.5</v>
      </c>
    </row>
    <row r="685" spans="1:74" ht="15" customHeight="1" x14ac:dyDescent="0.25">
      <c r="A685" s="52">
        <f>'AFORO-Boy.-Calle 43'!C699</f>
        <v>1030</v>
      </c>
      <c r="B685" s="53">
        <f>'AFORO-Boy.-Calle 43'!D699</f>
        <v>1045</v>
      </c>
      <c r="C685" s="54" t="str">
        <f>'AFORO-Boy.-Calle 43'!F699</f>
        <v>9(2)</v>
      </c>
      <c r="D685" s="54">
        <f>'AFORO-Boy.-Calle 43'!P699</f>
        <v>60</v>
      </c>
      <c r="E685" s="55">
        <f t="shared" si="86"/>
        <v>254</v>
      </c>
      <c r="F685" s="55">
        <f t="shared" si="90"/>
        <v>80</v>
      </c>
      <c r="G685" s="56">
        <f t="shared" si="87"/>
        <v>1030</v>
      </c>
      <c r="H685" s="56">
        <f t="shared" si="88"/>
        <v>1130</v>
      </c>
      <c r="I685" s="57">
        <f t="shared" si="89"/>
        <v>6.0774999999999998E-6</v>
      </c>
      <c r="J685" s="58">
        <f t="shared" si="91"/>
        <v>70.5</v>
      </c>
      <c r="BV685" s="139">
        <f t="shared" si="92"/>
        <v>70.5</v>
      </c>
    </row>
    <row r="686" spans="1:74" ht="15" customHeight="1" x14ac:dyDescent="0.25">
      <c r="A686" s="52">
        <f>'AFORO-Boy.-Calle 43'!C700</f>
        <v>1045</v>
      </c>
      <c r="B686" s="53">
        <f>'AFORO-Boy.-Calle 43'!D700</f>
        <v>1100</v>
      </c>
      <c r="C686" s="54" t="str">
        <f>'AFORO-Boy.-Calle 43'!F700</f>
        <v>9(2)</v>
      </c>
      <c r="D686" s="54">
        <f>'AFORO-Boy.-Calle 43'!P700</f>
        <v>77</v>
      </c>
      <c r="E686" s="55">
        <f t="shared" si="86"/>
        <v>257</v>
      </c>
      <c r="F686" s="55">
        <f t="shared" si="90"/>
        <v>80</v>
      </c>
      <c r="G686" s="56">
        <f t="shared" si="87"/>
        <v>1045</v>
      </c>
      <c r="H686" s="56">
        <f t="shared" si="88"/>
        <v>1145</v>
      </c>
      <c r="I686" s="57">
        <f t="shared" si="89"/>
        <v>6.0774999999999998E-6</v>
      </c>
      <c r="J686" s="58">
        <f t="shared" si="91"/>
        <v>70.5</v>
      </c>
      <c r="BV686" s="139">
        <f t="shared" si="92"/>
        <v>70.5</v>
      </c>
    </row>
    <row r="687" spans="1:74" ht="15" customHeight="1" x14ac:dyDescent="0.25">
      <c r="A687" s="52">
        <f>'AFORO-Boy.-Calle 43'!C701</f>
        <v>1100</v>
      </c>
      <c r="B687" s="53">
        <f>'AFORO-Boy.-Calle 43'!D701</f>
        <v>1115</v>
      </c>
      <c r="C687" s="54" t="str">
        <f>'AFORO-Boy.-Calle 43'!F701</f>
        <v>9(2)</v>
      </c>
      <c r="D687" s="54">
        <f>'AFORO-Boy.-Calle 43'!P701</f>
        <v>80</v>
      </c>
      <c r="E687" s="55">
        <f t="shared" si="86"/>
        <v>211</v>
      </c>
      <c r="F687" s="55">
        <f t="shared" si="90"/>
        <v>80</v>
      </c>
      <c r="G687" s="56">
        <f t="shared" si="87"/>
        <v>1100</v>
      </c>
      <c r="H687" s="56">
        <f t="shared" si="88"/>
        <v>1200</v>
      </c>
      <c r="I687" s="57">
        <f t="shared" si="89"/>
        <v>6.0774999999999998E-6</v>
      </c>
      <c r="J687" s="58">
        <f t="shared" si="91"/>
        <v>70.5</v>
      </c>
      <c r="BV687" s="139">
        <f t="shared" si="92"/>
        <v>70.5</v>
      </c>
    </row>
    <row r="688" spans="1:74" ht="15" customHeight="1" x14ac:dyDescent="0.25">
      <c r="A688" s="52">
        <f>'AFORO-Boy.-Calle 43'!C702</f>
        <v>1115</v>
      </c>
      <c r="B688" s="53">
        <f>'AFORO-Boy.-Calle 43'!D702</f>
        <v>1130</v>
      </c>
      <c r="C688" s="54" t="str">
        <f>'AFORO-Boy.-Calle 43'!F702</f>
        <v>9(2)</v>
      </c>
      <c r="D688" s="54">
        <f>'AFORO-Boy.-Calle 43'!P702</f>
        <v>37</v>
      </c>
      <c r="E688" s="55">
        <f t="shared" si="86"/>
        <v>177</v>
      </c>
      <c r="F688" s="55">
        <f t="shared" si="90"/>
        <v>63</v>
      </c>
      <c r="G688" s="56">
        <f t="shared" si="87"/>
        <v>1115</v>
      </c>
      <c r="H688" s="56">
        <f t="shared" si="88"/>
        <v>1215</v>
      </c>
      <c r="I688" s="57">
        <f t="shared" si="89"/>
        <v>6.0774999999999998E-6</v>
      </c>
      <c r="J688" s="58">
        <f t="shared" si="91"/>
        <v>70.5</v>
      </c>
      <c r="BV688" s="139">
        <f t="shared" si="92"/>
        <v>70.5</v>
      </c>
    </row>
    <row r="689" spans="1:74" ht="15" customHeight="1" x14ac:dyDescent="0.25">
      <c r="A689" s="52">
        <f>'AFORO-Boy.-Calle 43'!C703</f>
        <v>1130</v>
      </c>
      <c r="B689" s="53">
        <f>'AFORO-Boy.-Calle 43'!D703</f>
        <v>1145</v>
      </c>
      <c r="C689" s="54" t="str">
        <f>'AFORO-Boy.-Calle 43'!F703</f>
        <v>9(2)</v>
      </c>
      <c r="D689" s="54">
        <f>'AFORO-Boy.-Calle 43'!P703</f>
        <v>63</v>
      </c>
      <c r="E689" s="55">
        <f t="shared" ref="E689:E752" si="93">SUM(D689:D692)</f>
        <v>180</v>
      </c>
      <c r="F689" s="55">
        <f t="shared" si="90"/>
        <v>63</v>
      </c>
      <c r="G689" s="56">
        <f t="shared" si="87"/>
        <v>1130</v>
      </c>
      <c r="H689" s="56">
        <f t="shared" si="88"/>
        <v>1230</v>
      </c>
      <c r="I689" s="57">
        <f t="shared" si="89"/>
        <v>6.0774999999999998E-6</v>
      </c>
      <c r="J689" s="58">
        <f t="shared" si="91"/>
        <v>70.5</v>
      </c>
      <c r="BV689" s="139">
        <f t="shared" si="92"/>
        <v>70.5</v>
      </c>
    </row>
    <row r="690" spans="1:74" ht="15" customHeight="1" x14ac:dyDescent="0.25">
      <c r="A690" s="52">
        <f>'AFORO-Boy.-Calle 43'!C704</f>
        <v>1145</v>
      </c>
      <c r="B690" s="53">
        <f>'AFORO-Boy.-Calle 43'!D704</f>
        <v>1200</v>
      </c>
      <c r="C690" s="54" t="str">
        <f>'AFORO-Boy.-Calle 43'!F704</f>
        <v>9(2)</v>
      </c>
      <c r="D690" s="54">
        <f>'AFORO-Boy.-Calle 43'!P704</f>
        <v>31</v>
      </c>
      <c r="E690" s="55">
        <f t="shared" si="93"/>
        <v>182</v>
      </c>
      <c r="F690" s="55">
        <f t="shared" si="90"/>
        <v>65</v>
      </c>
      <c r="G690" s="56">
        <f t="shared" si="87"/>
        <v>1145</v>
      </c>
      <c r="H690" s="56">
        <f t="shared" si="88"/>
        <v>1245</v>
      </c>
      <c r="I690" s="57">
        <f t="shared" si="89"/>
        <v>6.0774999999999998E-6</v>
      </c>
      <c r="J690" s="58">
        <f t="shared" si="91"/>
        <v>70.5</v>
      </c>
      <c r="BV690" s="139">
        <f t="shared" si="92"/>
        <v>70.5</v>
      </c>
    </row>
    <row r="691" spans="1:74" ht="15" customHeight="1" x14ac:dyDescent="0.25">
      <c r="A691" s="52">
        <f>'AFORO-Boy.-Calle 43'!C705</f>
        <v>1200</v>
      </c>
      <c r="B691" s="53">
        <f>'AFORO-Boy.-Calle 43'!D705</f>
        <v>1215</v>
      </c>
      <c r="C691" s="54" t="str">
        <f>'AFORO-Boy.-Calle 43'!F705</f>
        <v>9(2)</v>
      </c>
      <c r="D691" s="54">
        <f>'AFORO-Boy.-Calle 43'!P705</f>
        <v>46</v>
      </c>
      <c r="E691" s="55">
        <f t="shared" si="93"/>
        <v>203</v>
      </c>
      <c r="F691" s="55">
        <f t="shared" si="90"/>
        <v>65</v>
      </c>
      <c r="G691" s="56">
        <f t="shared" si="87"/>
        <v>1200</v>
      </c>
      <c r="H691" s="56">
        <f t="shared" si="88"/>
        <v>1300</v>
      </c>
      <c r="I691" s="57">
        <f t="shared" si="89"/>
        <v>6.0774999999999998E-6</v>
      </c>
      <c r="J691" s="58">
        <f t="shared" si="91"/>
        <v>70.5</v>
      </c>
      <c r="BV691" s="139">
        <f t="shared" si="92"/>
        <v>70.5</v>
      </c>
    </row>
    <row r="692" spans="1:74" ht="15" customHeight="1" x14ac:dyDescent="0.25">
      <c r="A692" s="52">
        <f>'AFORO-Boy.-Calle 43'!C706</f>
        <v>1215</v>
      </c>
      <c r="B692" s="53">
        <f>'AFORO-Boy.-Calle 43'!D706</f>
        <v>1230</v>
      </c>
      <c r="C692" s="54" t="str">
        <f>'AFORO-Boy.-Calle 43'!F706</f>
        <v>9(2)</v>
      </c>
      <c r="D692" s="54">
        <f>'AFORO-Boy.-Calle 43'!P706</f>
        <v>40</v>
      </c>
      <c r="E692" s="55">
        <f t="shared" si="93"/>
        <v>185</v>
      </c>
      <c r="F692" s="55">
        <f t="shared" si="90"/>
        <v>65</v>
      </c>
      <c r="G692" s="56">
        <f t="shared" si="87"/>
        <v>1215</v>
      </c>
      <c r="H692" s="56">
        <f t="shared" si="88"/>
        <v>1315</v>
      </c>
      <c r="I692" s="57">
        <f t="shared" si="89"/>
        <v>6.0774999999999998E-6</v>
      </c>
      <c r="J692" s="58">
        <f t="shared" si="91"/>
        <v>70.5</v>
      </c>
      <c r="BV692" s="139">
        <f t="shared" si="92"/>
        <v>70.5</v>
      </c>
    </row>
    <row r="693" spans="1:74" ht="15" customHeight="1" x14ac:dyDescent="0.25">
      <c r="A693" s="52">
        <f>'AFORO-Boy.-Calle 43'!C707</f>
        <v>1230</v>
      </c>
      <c r="B693" s="53">
        <f>'AFORO-Boy.-Calle 43'!D707</f>
        <v>1245</v>
      </c>
      <c r="C693" s="54" t="str">
        <f>'AFORO-Boy.-Calle 43'!F707</f>
        <v>9(2)</v>
      </c>
      <c r="D693" s="54">
        <f>'AFORO-Boy.-Calle 43'!P707</f>
        <v>65</v>
      </c>
      <c r="E693" s="55">
        <f t="shared" si="93"/>
        <v>215</v>
      </c>
      <c r="F693" s="55">
        <f t="shared" si="90"/>
        <v>70</v>
      </c>
      <c r="G693" s="56">
        <f t="shared" si="87"/>
        <v>1230</v>
      </c>
      <c r="H693" s="56">
        <f t="shared" si="88"/>
        <v>1330</v>
      </c>
      <c r="I693" s="57">
        <f t="shared" si="89"/>
        <v>6.0774999999999998E-6</v>
      </c>
      <c r="J693" s="58">
        <f t="shared" si="91"/>
        <v>70.5</v>
      </c>
      <c r="BV693" s="139">
        <f t="shared" si="92"/>
        <v>70.5</v>
      </c>
    </row>
    <row r="694" spans="1:74" ht="15" customHeight="1" x14ac:dyDescent="0.25">
      <c r="A694" s="52">
        <f>'AFORO-Boy.-Calle 43'!C708</f>
        <v>1245</v>
      </c>
      <c r="B694" s="53">
        <f>'AFORO-Boy.-Calle 43'!D708</f>
        <v>1300</v>
      </c>
      <c r="C694" s="54" t="str">
        <f>'AFORO-Boy.-Calle 43'!F708</f>
        <v>9(2)</v>
      </c>
      <c r="D694" s="54">
        <f>'AFORO-Boy.-Calle 43'!P708</f>
        <v>52</v>
      </c>
      <c r="E694" s="55">
        <f t="shared" si="93"/>
        <v>183</v>
      </c>
      <c r="F694" s="55">
        <f t="shared" si="90"/>
        <v>70</v>
      </c>
      <c r="G694" s="56">
        <f t="shared" si="87"/>
        <v>1245</v>
      </c>
      <c r="H694" s="56">
        <f t="shared" si="88"/>
        <v>1345</v>
      </c>
      <c r="I694" s="57">
        <f t="shared" si="89"/>
        <v>6.0774999999999998E-6</v>
      </c>
      <c r="J694" s="58">
        <f t="shared" si="91"/>
        <v>70.5</v>
      </c>
      <c r="BV694" s="139">
        <f t="shared" si="92"/>
        <v>70.5</v>
      </c>
    </row>
    <row r="695" spans="1:74" ht="15" customHeight="1" x14ac:dyDescent="0.25">
      <c r="A695" s="52">
        <f>'AFORO-Boy.-Calle 43'!C709</f>
        <v>1300</v>
      </c>
      <c r="B695" s="53">
        <f>'AFORO-Boy.-Calle 43'!D709</f>
        <v>1315</v>
      </c>
      <c r="C695" s="54" t="str">
        <f>'AFORO-Boy.-Calle 43'!F709</f>
        <v>9(2)</v>
      </c>
      <c r="D695" s="54">
        <f>'AFORO-Boy.-Calle 43'!P709</f>
        <v>28</v>
      </c>
      <c r="E695" s="55">
        <f t="shared" si="93"/>
        <v>160</v>
      </c>
      <c r="F695" s="55">
        <f t="shared" si="90"/>
        <v>70</v>
      </c>
      <c r="G695" s="56">
        <f t="shared" si="87"/>
        <v>1300</v>
      </c>
      <c r="H695" s="56">
        <f t="shared" si="88"/>
        <v>1400</v>
      </c>
      <c r="I695" s="57">
        <f t="shared" si="89"/>
        <v>6.0774999999999998E-6</v>
      </c>
      <c r="J695" s="58">
        <f t="shared" si="91"/>
        <v>70.5</v>
      </c>
      <c r="BV695" s="139">
        <f t="shared" si="92"/>
        <v>70.5</v>
      </c>
    </row>
    <row r="696" spans="1:74" ht="15" customHeight="1" x14ac:dyDescent="0.25">
      <c r="A696" s="52">
        <f>'AFORO-Boy.-Calle 43'!C710</f>
        <v>1315</v>
      </c>
      <c r="B696" s="53">
        <f>'AFORO-Boy.-Calle 43'!D710</f>
        <v>1330</v>
      </c>
      <c r="C696" s="54" t="str">
        <f>'AFORO-Boy.-Calle 43'!F710</f>
        <v>9(2)</v>
      </c>
      <c r="D696" s="54">
        <f>'AFORO-Boy.-Calle 43'!P710</f>
        <v>70</v>
      </c>
      <c r="E696" s="55">
        <f t="shared" si="93"/>
        <v>195</v>
      </c>
      <c r="F696" s="55">
        <f t="shared" si="90"/>
        <v>70</v>
      </c>
      <c r="G696" s="56">
        <f t="shared" si="87"/>
        <v>1315</v>
      </c>
      <c r="H696" s="56">
        <f t="shared" si="88"/>
        <v>1415</v>
      </c>
      <c r="I696" s="57">
        <f t="shared" si="89"/>
        <v>6.0774999999999998E-6</v>
      </c>
      <c r="J696" s="58">
        <f t="shared" si="91"/>
        <v>70.5</v>
      </c>
      <c r="BV696" s="139">
        <f t="shared" si="92"/>
        <v>70.5</v>
      </c>
    </row>
    <row r="697" spans="1:74" ht="15" customHeight="1" x14ac:dyDescent="0.25">
      <c r="A697" s="52">
        <f>'AFORO-Boy.-Calle 43'!C711</f>
        <v>1330</v>
      </c>
      <c r="B697" s="53">
        <f>'AFORO-Boy.-Calle 43'!D711</f>
        <v>1345</v>
      </c>
      <c r="C697" s="54" t="str">
        <f>'AFORO-Boy.-Calle 43'!F711</f>
        <v>9(2)</v>
      </c>
      <c r="D697" s="54">
        <f>'AFORO-Boy.-Calle 43'!P711</f>
        <v>33</v>
      </c>
      <c r="E697" s="55">
        <f t="shared" si="93"/>
        <v>188</v>
      </c>
      <c r="F697" s="55">
        <f t="shared" si="90"/>
        <v>63</v>
      </c>
      <c r="G697" s="56">
        <f t="shared" si="87"/>
        <v>1330</v>
      </c>
      <c r="H697" s="56">
        <f t="shared" si="88"/>
        <v>1430</v>
      </c>
      <c r="I697" s="57">
        <f t="shared" si="89"/>
        <v>6.0774999999999998E-6</v>
      </c>
      <c r="J697" s="58">
        <f t="shared" si="91"/>
        <v>70.5</v>
      </c>
      <c r="BV697" s="139">
        <f t="shared" si="92"/>
        <v>70.5</v>
      </c>
    </row>
    <row r="698" spans="1:74" ht="15" customHeight="1" x14ac:dyDescent="0.25">
      <c r="A698" s="52">
        <f>'AFORO-Boy.-Calle 43'!C712</f>
        <v>1345</v>
      </c>
      <c r="B698" s="53">
        <f>'AFORO-Boy.-Calle 43'!D712</f>
        <v>1400</v>
      </c>
      <c r="C698" s="54" t="str">
        <f>'AFORO-Boy.-Calle 43'!F712</f>
        <v>9(2)</v>
      </c>
      <c r="D698" s="54">
        <f>'AFORO-Boy.-Calle 43'!P712</f>
        <v>29</v>
      </c>
      <c r="E698" s="55">
        <f t="shared" si="93"/>
        <v>218</v>
      </c>
      <c r="F698" s="55">
        <f t="shared" si="90"/>
        <v>63</v>
      </c>
      <c r="G698" s="56">
        <f t="shared" si="87"/>
        <v>1345</v>
      </c>
      <c r="H698" s="56">
        <f t="shared" si="88"/>
        <v>1445</v>
      </c>
      <c r="I698" s="57">
        <f t="shared" si="89"/>
        <v>6.0774999999999998E-6</v>
      </c>
      <c r="J698" s="58">
        <f t="shared" si="91"/>
        <v>70.5</v>
      </c>
      <c r="BV698" s="139">
        <f t="shared" si="92"/>
        <v>70.5</v>
      </c>
    </row>
    <row r="699" spans="1:74" ht="15" customHeight="1" x14ac:dyDescent="0.25">
      <c r="A699" s="52">
        <f>'AFORO-Boy.-Calle 43'!C713</f>
        <v>1400</v>
      </c>
      <c r="B699" s="53">
        <f>'AFORO-Boy.-Calle 43'!D713</f>
        <v>1415</v>
      </c>
      <c r="C699" s="54" t="str">
        <f>'AFORO-Boy.-Calle 43'!F713</f>
        <v>9(2)</v>
      </c>
      <c r="D699" s="54">
        <f>'AFORO-Boy.-Calle 43'!P713</f>
        <v>63</v>
      </c>
      <c r="E699" s="55">
        <f t="shared" si="93"/>
        <v>253</v>
      </c>
      <c r="F699" s="55">
        <f t="shared" si="90"/>
        <v>64</v>
      </c>
      <c r="G699" s="56">
        <f t="shared" ref="G699:G762" si="94">IF(E699=SUM(D699:D702),A699)</f>
        <v>1400</v>
      </c>
      <c r="H699" s="56">
        <f t="shared" ref="H699:H762" si="95">IF(E699=SUM(D699:D702),B702)</f>
        <v>1500</v>
      </c>
      <c r="I699" s="57">
        <f t="shared" si="89"/>
        <v>6.0774999999999998E-6</v>
      </c>
      <c r="J699" s="58">
        <f t="shared" si="91"/>
        <v>70.5</v>
      </c>
      <c r="BV699" s="139">
        <f t="shared" si="92"/>
        <v>70.5</v>
      </c>
    </row>
    <row r="700" spans="1:74" ht="15" customHeight="1" x14ac:dyDescent="0.25">
      <c r="A700" s="52">
        <f>'AFORO-Boy.-Calle 43'!C714</f>
        <v>1415</v>
      </c>
      <c r="B700" s="53">
        <f>'AFORO-Boy.-Calle 43'!D714</f>
        <v>1430</v>
      </c>
      <c r="C700" s="54" t="str">
        <f>'AFORO-Boy.-Calle 43'!F714</f>
        <v>9(2)</v>
      </c>
      <c r="D700" s="54">
        <f>'AFORO-Boy.-Calle 43'!P714</f>
        <v>63</v>
      </c>
      <c r="E700" s="55">
        <f t="shared" si="93"/>
        <v>231</v>
      </c>
      <c r="F700" s="55">
        <f t="shared" si="90"/>
        <v>64</v>
      </c>
      <c r="G700" s="56">
        <f t="shared" si="94"/>
        <v>1415</v>
      </c>
      <c r="H700" s="56">
        <f t="shared" si="95"/>
        <v>1515</v>
      </c>
      <c r="I700" s="57">
        <f t="shared" ref="I700:I763" si="96">MAX($E$187:$E$242)/(4*(IF(E700=MAX($E$187:$E$242),F700,100000000)))</f>
        <v>6.0774999999999998E-6</v>
      </c>
      <c r="J700" s="58">
        <f t="shared" si="91"/>
        <v>70.5</v>
      </c>
      <c r="BV700" s="139">
        <f t="shared" si="92"/>
        <v>70.5</v>
      </c>
    </row>
    <row r="701" spans="1:74" ht="15" customHeight="1" x14ac:dyDescent="0.25">
      <c r="A701" s="52">
        <f>'AFORO-Boy.-Calle 43'!C715</f>
        <v>1430</v>
      </c>
      <c r="B701" s="53">
        <f>'AFORO-Boy.-Calle 43'!D715</f>
        <v>1445</v>
      </c>
      <c r="C701" s="54" t="str">
        <f>'AFORO-Boy.-Calle 43'!F715</f>
        <v>9(2)</v>
      </c>
      <c r="D701" s="54">
        <f>'AFORO-Boy.-Calle 43'!P715</f>
        <v>63</v>
      </c>
      <c r="E701" s="55">
        <f t="shared" si="93"/>
        <v>250</v>
      </c>
      <c r="F701" s="55">
        <f t="shared" si="90"/>
        <v>82</v>
      </c>
      <c r="G701" s="56">
        <f t="shared" si="94"/>
        <v>1430</v>
      </c>
      <c r="H701" s="56">
        <f t="shared" si="95"/>
        <v>1530</v>
      </c>
      <c r="I701" s="57">
        <f t="shared" si="96"/>
        <v>6.0774999999999998E-6</v>
      </c>
      <c r="J701" s="58">
        <f t="shared" si="91"/>
        <v>70.5</v>
      </c>
      <c r="BV701" s="139">
        <f t="shared" si="92"/>
        <v>70.5</v>
      </c>
    </row>
    <row r="702" spans="1:74" ht="15" customHeight="1" x14ac:dyDescent="0.25">
      <c r="A702" s="52">
        <f>'AFORO-Boy.-Calle 43'!C716</f>
        <v>1445</v>
      </c>
      <c r="B702" s="53">
        <f>'AFORO-Boy.-Calle 43'!D716</f>
        <v>1500</v>
      </c>
      <c r="C702" s="54" t="str">
        <f>'AFORO-Boy.-Calle 43'!F716</f>
        <v>9(2)</v>
      </c>
      <c r="D702" s="54">
        <f>'AFORO-Boy.-Calle 43'!P716</f>
        <v>64</v>
      </c>
      <c r="E702" s="55">
        <f t="shared" si="93"/>
        <v>239</v>
      </c>
      <c r="F702" s="55">
        <f t="shared" si="90"/>
        <v>82</v>
      </c>
      <c r="G702" s="56">
        <f t="shared" si="94"/>
        <v>1445</v>
      </c>
      <c r="H702" s="56">
        <f t="shared" si="95"/>
        <v>1545</v>
      </c>
      <c r="I702" s="57">
        <f t="shared" si="96"/>
        <v>6.0774999999999998E-6</v>
      </c>
      <c r="J702" s="58">
        <f t="shared" si="91"/>
        <v>70.5</v>
      </c>
      <c r="BV702" s="139">
        <f t="shared" si="92"/>
        <v>70.5</v>
      </c>
    </row>
    <row r="703" spans="1:74" ht="15" customHeight="1" x14ac:dyDescent="0.25">
      <c r="A703" s="52">
        <f>'AFORO-Boy.-Calle 43'!C717</f>
        <v>1500</v>
      </c>
      <c r="B703" s="53">
        <f>'AFORO-Boy.-Calle 43'!D717</f>
        <v>1515</v>
      </c>
      <c r="C703" s="54" t="str">
        <f>'AFORO-Boy.-Calle 43'!F717</f>
        <v>9(2)</v>
      </c>
      <c r="D703" s="54">
        <f>'AFORO-Boy.-Calle 43'!P717</f>
        <v>41</v>
      </c>
      <c r="E703" s="55">
        <f t="shared" si="93"/>
        <v>249</v>
      </c>
      <c r="F703" s="55">
        <f t="shared" si="90"/>
        <v>82</v>
      </c>
      <c r="G703" s="56">
        <f t="shared" si="94"/>
        <v>1500</v>
      </c>
      <c r="H703" s="56">
        <f t="shared" si="95"/>
        <v>1600</v>
      </c>
      <c r="I703" s="57">
        <f t="shared" si="96"/>
        <v>6.0774999999999998E-6</v>
      </c>
      <c r="J703" s="58">
        <f t="shared" si="91"/>
        <v>70.5</v>
      </c>
      <c r="BV703" s="139">
        <f t="shared" si="92"/>
        <v>70.5</v>
      </c>
    </row>
    <row r="704" spans="1:74" ht="15" customHeight="1" x14ac:dyDescent="0.25">
      <c r="A704" s="52">
        <f>'AFORO-Boy.-Calle 43'!C718</f>
        <v>1515</v>
      </c>
      <c r="B704" s="53">
        <f>'AFORO-Boy.-Calle 43'!D718</f>
        <v>1530</v>
      </c>
      <c r="C704" s="54" t="str">
        <f>'AFORO-Boy.-Calle 43'!F718</f>
        <v>9(2)</v>
      </c>
      <c r="D704" s="54">
        <f>'AFORO-Boy.-Calle 43'!P718</f>
        <v>82</v>
      </c>
      <c r="E704" s="55">
        <f t="shared" si="93"/>
        <v>273</v>
      </c>
      <c r="F704" s="55">
        <f t="shared" ref="F704:F767" si="97">IF(SUM(D704:D707)=E704,MAX(D704:D707)," ")</f>
        <v>82</v>
      </c>
      <c r="G704" s="56">
        <f t="shared" si="94"/>
        <v>1515</v>
      </c>
      <c r="H704" s="56">
        <f t="shared" si="95"/>
        <v>1615</v>
      </c>
      <c r="I704" s="57">
        <f t="shared" si="96"/>
        <v>6.0774999999999998E-6</v>
      </c>
      <c r="J704" s="58">
        <f t="shared" si="91"/>
        <v>70.5</v>
      </c>
      <c r="BV704" s="139">
        <f t="shared" si="92"/>
        <v>70.5</v>
      </c>
    </row>
    <row r="705" spans="1:74" ht="15" customHeight="1" x14ac:dyDescent="0.25">
      <c r="A705" s="52">
        <f>'AFORO-Boy.-Calle 43'!C719</f>
        <v>1530</v>
      </c>
      <c r="B705" s="53">
        <f>'AFORO-Boy.-Calle 43'!D719</f>
        <v>1545</v>
      </c>
      <c r="C705" s="54" t="str">
        <f>'AFORO-Boy.-Calle 43'!F719</f>
        <v>9(2)</v>
      </c>
      <c r="D705" s="54">
        <f>'AFORO-Boy.-Calle 43'!P719</f>
        <v>52</v>
      </c>
      <c r="E705" s="55">
        <f t="shared" si="93"/>
        <v>265</v>
      </c>
      <c r="F705" s="55">
        <f t="shared" si="97"/>
        <v>74</v>
      </c>
      <c r="G705" s="56">
        <f t="shared" si="94"/>
        <v>1530</v>
      </c>
      <c r="H705" s="56">
        <f t="shared" si="95"/>
        <v>1630</v>
      </c>
      <c r="I705" s="57">
        <f t="shared" si="96"/>
        <v>6.0774999999999998E-6</v>
      </c>
      <c r="J705" s="58">
        <f t="shared" si="91"/>
        <v>70.5</v>
      </c>
      <c r="BV705" s="139">
        <f t="shared" si="92"/>
        <v>70.5</v>
      </c>
    </row>
    <row r="706" spans="1:74" ht="15" customHeight="1" x14ac:dyDescent="0.25">
      <c r="A706" s="52">
        <f>'AFORO-Boy.-Calle 43'!C720</f>
        <v>1545</v>
      </c>
      <c r="B706" s="53">
        <f>'AFORO-Boy.-Calle 43'!D720</f>
        <v>1600</v>
      </c>
      <c r="C706" s="54" t="str">
        <f>'AFORO-Boy.-Calle 43'!F720</f>
        <v>9(2)</v>
      </c>
      <c r="D706" s="54">
        <f>'AFORO-Boy.-Calle 43'!P720</f>
        <v>74</v>
      </c>
      <c r="E706" s="55">
        <f t="shared" si="93"/>
        <v>282</v>
      </c>
      <c r="F706" s="55">
        <f t="shared" si="97"/>
        <v>74</v>
      </c>
      <c r="G706" s="56">
        <f t="shared" si="94"/>
        <v>1545</v>
      </c>
      <c r="H706" s="56">
        <f t="shared" si="95"/>
        <v>1645</v>
      </c>
      <c r="I706" s="57">
        <f t="shared" si="96"/>
        <v>6.0774999999999998E-6</v>
      </c>
      <c r="J706" s="58">
        <f t="shared" si="91"/>
        <v>70.5</v>
      </c>
      <c r="BV706" s="139">
        <f t="shared" si="92"/>
        <v>70.5</v>
      </c>
    </row>
    <row r="707" spans="1:74" ht="15" customHeight="1" x14ac:dyDescent="0.25">
      <c r="A707" s="52">
        <f>'AFORO-Boy.-Calle 43'!C721</f>
        <v>1600</v>
      </c>
      <c r="B707" s="53">
        <f>'AFORO-Boy.-Calle 43'!D721</f>
        <v>1615</v>
      </c>
      <c r="C707" s="54" t="str">
        <f>'AFORO-Boy.-Calle 43'!F721</f>
        <v>9(2)</v>
      </c>
      <c r="D707" s="54">
        <f>'AFORO-Boy.-Calle 43'!P721</f>
        <v>65</v>
      </c>
      <c r="E707" s="55">
        <f t="shared" si="93"/>
        <v>264</v>
      </c>
      <c r="F707" s="55">
        <f t="shared" si="97"/>
        <v>74</v>
      </c>
      <c r="G707" s="56">
        <f t="shared" si="94"/>
        <v>1600</v>
      </c>
      <c r="H707" s="56">
        <f t="shared" si="95"/>
        <v>1700</v>
      </c>
      <c r="I707" s="57">
        <f t="shared" si="96"/>
        <v>6.0774999999999998E-6</v>
      </c>
      <c r="J707" s="58">
        <f t="shared" si="91"/>
        <v>70.5</v>
      </c>
      <c r="BV707" s="139">
        <f t="shared" si="92"/>
        <v>70.5</v>
      </c>
    </row>
    <row r="708" spans="1:74" ht="15" customHeight="1" x14ac:dyDescent="0.25">
      <c r="A708" s="52">
        <f>'AFORO-Boy.-Calle 43'!C722</f>
        <v>1615</v>
      </c>
      <c r="B708" s="53">
        <f>'AFORO-Boy.-Calle 43'!D722</f>
        <v>1630</v>
      </c>
      <c r="C708" s="54" t="str">
        <f>'AFORO-Boy.-Calle 43'!F722</f>
        <v>9(2)</v>
      </c>
      <c r="D708" s="54">
        <f>'AFORO-Boy.-Calle 43'!P722</f>
        <v>74</v>
      </c>
      <c r="E708" s="55">
        <f t="shared" si="93"/>
        <v>262</v>
      </c>
      <c r="F708" s="55">
        <f t="shared" si="97"/>
        <v>74</v>
      </c>
      <c r="G708" s="56">
        <f t="shared" si="94"/>
        <v>1615</v>
      </c>
      <c r="H708" s="56">
        <f t="shared" si="95"/>
        <v>1715</v>
      </c>
      <c r="I708" s="57">
        <f t="shared" si="96"/>
        <v>6.0774999999999998E-6</v>
      </c>
      <c r="J708" s="58">
        <f t="shared" si="91"/>
        <v>70.5</v>
      </c>
      <c r="BV708" s="139">
        <f t="shared" si="92"/>
        <v>70.5</v>
      </c>
    </row>
    <row r="709" spans="1:74" ht="15" customHeight="1" x14ac:dyDescent="0.25">
      <c r="A709" s="52">
        <f>'AFORO-Boy.-Calle 43'!C723</f>
        <v>1630</v>
      </c>
      <c r="B709" s="53">
        <f>'AFORO-Boy.-Calle 43'!D723</f>
        <v>1645</v>
      </c>
      <c r="C709" s="54" t="str">
        <f>'AFORO-Boy.-Calle 43'!F723</f>
        <v>9(2)</v>
      </c>
      <c r="D709" s="54">
        <f>'AFORO-Boy.-Calle 43'!P723</f>
        <v>69</v>
      </c>
      <c r="E709" s="55">
        <f t="shared" si="93"/>
        <v>265</v>
      </c>
      <c r="F709" s="55">
        <f t="shared" si="97"/>
        <v>77</v>
      </c>
      <c r="G709" s="56">
        <f t="shared" si="94"/>
        <v>1630</v>
      </c>
      <c r="H709" s="56">
        <f t="shared" si="95"/>
        <v>1730</v>
      </c>
      <c r="I709" s="57">
        <f t="shared" si="96"/>
        <v>6.0774999999999998E-6</v>
      </c>
      <c r="J709" s="58">
        <f t="shared" si="91"/>
        <v>70.5</v>
      </c>
      <c r="BV709" s="139">
        <f t="shared" si="92"/>
        <v>70.5</v>
      </c>
    </row>
    <row r="710" spans="1:74" ht="15" customHeight="1" x14ac:dyDescent="0.25">
      <c r="A710" s="52">
        <f>'AFORO-Boy.-Calle 43'!C724</f>
        <v>1645</v>
      </c>
      <c r="B710" s="53">
        <f>'AFORO-Boy.-Calle 43'!D724</f>
        <v>1700</v>
      </c>
      <c r="C710" s="54" t="str">
        <f>'AFORO-Boy.-Calle 43'!F724</f>
        <v>9(2)</v>
      </c>
      <c r="D710" s="54">
        <f>'AFORO-Boy.-Calle 43'!P724</f>
        <v>56</v>
      </c>
      <c r="E710" s="55">
        <f t="shared" si="93"/>
        <v>261</v>
      </c>
      <c r="F710" s="55">
        <f t="shared" si="97"/>
        <v>77</v>
      </c>
      <c r="G710" s="56">
        <f t="shared" si="94"/>
        <v>1645</v>
      </c>
      <c r="H710" s="56">
        <f t="shared" si="95"/>
        <v>1745</v>
      </c>
      <c r="I710" s="57">
        <f t="shared" si="96"/>
        <v>6.0774999999999998E-6</v>
      </c>
      <c r="J710" s="58">
        <f t="shared" si="91"/>
        <v>70.5</v>
      </c>
      <c r="BV710" s="139">
        <f t="shared" si="92"/>
        <v>70.5</v>
      </c>
    </row>
    <row r="711" spans="1:74" ht="15" customHeight="1" x14ac:dyDescent="0.25">
      <c r="A711" s="52">
        <f>'AFORO-Boy.-Calle 43'!C725</f>
        <v>1700</v>
      </c>
      <c r="B711" s="53">
        <f>'AFORO-Boy.-Calle 43'!D725</f>
        <v>1715</v>
      </c>
      <c r="C711" s="54" t="str">
        <f>'AFORO-Boy.-Calle 43'!F725</f>
        <v>9(2)</v>
      </c>
      <c r="D711" s="54">
        <f>'AFORO-Boy.-Calle 43'!P725</f>
        <v>63</v>
      </c>
      <c r="E711" s="55">
        <f t="shared" si="93"/>
        <v>271</v>
      </c>
      <c r="F711" s="55">
        <f t="shared" si="97"/>
        <v>77</v>
      </c>
      <c r="G711" s="56">
        <f t="shared" si="94"/>
        <v>1700</v>
      </c>
      <c r="H711" s="56">
        <f t="shared" si="95"/>
        <v>1800</v>
      </c>
      <c r="I711" s="57">
        <f t="shared" si="96"/>
        <v>6.0774999999999998E-6</v>
      </c>
      <c r="J711" s="58">
        <f t="shared" si="91"/>
        <v>70.5</v>
      </c>
      <c r="BV711" s="139">
        <f t="shared" si="92"/>
        <v>70.5</v>
      </c>
    </row>
    <row r="712" spans="1:74" ht="15" customHeight="1" x14ac:dyDescent="0.25">
      <c r="A712" s="52">
        <f>'AFORO-Boy.-Calle 43'!C726</f>
        <v>1715</v>
      </c>
      <c r="B712" s="53">
        <f>'AFORO-Boy.-Calle 43'!D726</f>
        <v>1730</v>
      </c>
      <c r="C712" s="54" t="str">
        <f>'AFORO-Boy.-Calle 43'!F726</f>
        <v>9(2)</v>
      </c>
      <c r="D712" s="54">
        <f>'AFORO-Boy.-Calle 43'!P726</f>
        <v>77</v>
      </c>
      <c r="E712" s="55">
        <f t="shared" si="93"/>
        <v>270</v>
      </c>
      <c r="F712" s="55">
        <f t="shared" si="97"/>
        <v>77</v>
      </c>
      <c r="G712" s="56">
        <f t="shared" si="94"/>
        <v>1715</v>
      </c>
      <c r="H712" s="56">
        <f t="shared" si="95"/>
        <v>1815</v>
      </c>
      <c r="I712" s="57">
        <f t="shared" si="96"/>
        <v>6.0774999999999998E-6</v>
      </c>
      <c r="J712" s="58">
        <f t="shared" si="91"/>
        <v>70.5</v>
      </c>
      <c r="BV712" s="139">
        <f t="shared" si="92"/>
        <v>70.5</v>
      </c>
    </row>
    <row r="713" spans="1:74" ht="15" customHeight="1" x14ac:dyDescent="0.25">
      <c r="A713" s="52">
        <f>'AFORO-Boy.-Calle 43'!C727</f>
        <v>1730</v>
      </c>
      <c r="B713" s="53">
        <f>'AFORO-Boy.-Calle 43'!D727</f>
        <v>1745</v>
      </c>
      <c r="C713" s="54" t="str">
        <f>'AFORO-Boy.-Calle 43'!F727</f>
        <v>9(2)</v>
      </c>
      <c r="D713" s="54">
        <f>'AFORO-Boy.-Calle 43'!P727</f>
        <v>65</v>
      </c>
      <c r="E713" s="55">
        <f t="shared" si="93"/>
        <v>245</v>
      </c>
      <c r="F713" s="55">
        <f t="shared" si="97"/>
        <v>66</v>
      </c>
      <c r="G713" s="56">
        <f t="shared" si="94"/>
        <v>1730</v>
      </c>
      <c r="H713" s="56">
        <f t="shared" si="95"/>
        <v>1830</v>
      </c>
      <c r="I713" s="57">
        <f t="shared" si="96"/>
        <v>6.0774999999999998E-6</v>
      </c>
      <c r="J713" s="58">
        <f t="shared" si="91"/>
        <v>70.5</v>
      </c>
      <c r="BV713" s="139">
        <f t="shared" si="92"/>
        <v>70.5</v>
      </c>
    </row>
    <row r="714" spans="1:74" ht="15" customHeight="1" x14ac:dyDescent="0.25">
      <c r="A714" s="52">
        <f>'AFORO-Boy.-Calle 43'!C728</f>
        <v>1745</v>
      </c>
      <c r="B714" s="53">
        <f>'AFORO-Boy.-Calle 43'!D728</f>
        <v>1800</v>
      </c>
      <c r="C714" s="54" t="str">
        <f>'AFORO-Boy.-Calle 43'!F728</f>
        <v>9(2)</v>
      </c>
      <c r="D714" s="54">
        <f>'AFORO-Boy.-Calle 43'!P728</f>
        <v>66</v>
      </c>
      <c r="E714" s="55">
        <f t="shared" si="93"/>
        <v>241</v>
      </c>
      <c r="F714" s="55">
        <f t="shared" si="97"/>
        <v>66</v>
      </c>
      <c r="G714" s="56">
        <f t="shared" si="94"/>
        <v>1745</v>
      </c>
      <c r="H714" s="56">
        <f t="shared" si="95"/>
        <v>1845</v>
      </c>
      <c r="I714" s="57">
        <f t="shared" si="96"/>
        <v>6.0774999999999998E-6</v>
      </c>
      <c r="J714" s="58">
        <f t="shared" si="91"/>
        <v>70.5</v>
      </c>
      <c r="BV714" s="139">
        <f t="shared" si="92"/>
        <v>70.5</v>
      </c>
    </row>
    <row r="715" spans="1:74" ht="15" customHeight="1" x14ac:dyDescent="0.25">
      <c r="A715" s="52">
        <f>'AFORO-Boy.-Calle 43'!C729</f>
        <v>1800</v>
      </c>
      <c r="B715" s="53">
        <f>'AFORO-Boy.-Calle 43'!D729</f>
        <v>1815</v>
      </c>
      <c r="C715" s="54" t="str">
        <f>'AFORO-Boy.-Calle 43'!F729</f>
        <v>9(2)</v>
      </c>
      <c r="D715" s="54">
        <f>'AFORO-Boy.-Calle 43'!P729</f>
        <v>62</v>
      </c>
      <c r="E715" s="55">
        <f t="shared" si="93"/>
        <v>206</v>
      </c>
      <c r="F715" s="55">
        <f t="shared" si="97"/>
        <v>62</v>
      </c>
      <c r="G715" s="56">
        <f t="shared" si="94"/>
        <v>1800</v>
      </c>
      <c r="H715" s="56">
        <f t="shared" si="95"/>
        <v>1900</v>
      </c>
      <c r="I715" s="57">
        <f t="shared" si="96"/>
        <v>6.0774999999999998E-6</v>
      </c>
      <c r="J715" s="58">
        <f t="shared" si="91"/>
        <v>70.5</v>
      </c>
      <c r="BV715" s="139">
        <f t="shared" si="92"/>
        <v>70.5</v>
      </c>
    </row>
    <row r="716" spans="1:74" ht="15" customHeight="1" x14ac:dyDescent="0.25">
      <c r="A716" s="52">
        <f>'AFORO-Boy.-Calle 43'!C730</f>
        <v>1815</v>
      </c>
      <c r="B716" s="53">
        <f>'AFORO-Boy.-Calle 43'!D730</f>
        <v>1830</v>
      </c>
      <c r="C716" s="54" t="str">
        <f>'AFORO-Boy.-Calle 43'!F730</f>
        <v>9(2)</v>
      </c>
      <c r="D716" s="54">
        <f>'AFORO-Boy.-Calle 43'!P730</f>
        <v>52</v>
      </c>
      <c r="E716" s="55">
        <f t="shared" si="93"/>
        <v>192</v>
      </c>
      <c r="F716" s="55">
        <f t="shared" si="97"/>
        <v>61</v>
      </c>
      <c r="G716" s="56">
        <f t="shared" si="94"/>
        <v>1815</v>
      </c>
      <c r="H716" s="56">
        <f t="shared" si="95"/>
        <v>1915</v>
      </c>
      <c r="I716" s="57">
        <f t="shared" si="96"/>
        <v>6.0774999999999998E-6</v>
      </c>
      <c r="J716" s="58">
        <f t="shared" si="91"/>
        <v>70.5</v>
      </c>
      <c r="BV716" s="139">
        <f t="shared" si="92"/>
        <v>70.5</v>
      </c>
    </row>
    <row r="717" spans="1:74" ht="15" customHeight="1" x14ac:dyDescent="0.25">
      <c r="A717" s="52">
        <f>'AFORO-Boy.-Calle 43'!C731</f>
        <v>1830</v>
      </c>
      <c r="B717" s="53">
        <f>'AFORO-Boy.-Calle 43'!D731</f>
        <v>1845</v>
      </c>
      <c r="C717" s="54" t="str">
        <f>'AFORO-Boy.-Calle 43'!F731</f>
        <v>9(2)</v>
      </c>
      <c r="D717" s="54">
        <f>'AFORO-Boy.-Calle 43'!P731</f>
        <v>61</v>
      </c>
      <c r="E717" s="55">
        <f t="shared" si="93"/>
        <v>200</v>
      </c>
      <c r="F717" s="55">
        <f t="shared" si="97"/>
        <v>61</v>
      </c>
      <c r="G717" s="56">
        <f t="shared" si="94"/>
        <v>1830</v>
      </c>
      <c r="H717" s="56">
        <f t="shared" si="95"/>
        <v>1930</v>
      </c>
      <c r="I717" s="57">
        <f t="shared" si="96"/>
        <v>6.0774999999999998E-6</v>
      </c>
      <c r="J717" s="58">
        <f t="shared" si="91"/>
        <v>70.5</v>
      </c>
      <c r="BV717" s="139">
        <f t="shared" si="92"/>
        <v>70.5</v>
      </c>
    </row>
    <row r="718" spans="1:74" ht="15" customHeight="1" x14ac:dyDescent="0.25">
      <c r="A718" s="52">
        <f>'AFORO-Boy.-Calle 43'!C732</f>
        <v>1845</v>
      </c>
      <c r="B718" s="53">
        <f>'AFORO-Boy.-Calle 43'!D732</f>
        <v>1900</v>
      </c>
      <c r="C718" s="54" t="str">
        <f>'AFORO-Boy.-Calle 43'!F732</f>
        <v>9(2)</v>
      </c>
      <c r="D718" s="54">
        <f>'AFORO-Boy.-Calle 43'!P732</f>
        <v>31</v>
      </c>
      <c r="E718" s="55">
        <f t="shared" si="93"/>
        <v>206</v>
      </c>
      <c r="F718" s="55">
        <f t="shared" si="97"/>
        <v>67</v>
      </c>
      <c r="G718" s="56">
        <f t="shared" si="94"/>
        <v>1845</v>
      </c>
      <c r="H718" s="56">
        <f t="shared" si="95"/>
        <v>1945</v>
      </c>
      <c r="I718" s="57">
        <f t="shared" si="96"/>
        <v>6.0774999999999998E-6</v>
      </c>
      <c r="J718" s="58">
        <f t="shared" si="91"/>
        <v>70.5</v>
      </c>
      <c r="BV718" s="139">
        <f t="shared" si="92"/>
        <v>70.5</v>
      </c>
    </row>
    <row r="719" spans="1:74" ht="15" customHeight="1" x14ac:dyDescent="0.25">
      <c r="A719" s="52">
        <f>'AFORO-Boy.-Calle 43'!C733</f>
        <v>1900</v>
      </c>
      <c r="B719" s="53">
        <f>'AFORO-Boy.-Calle 43'!D733</f>
        <v>1915</v>
      </c>
      <c r="C719" s="54" t="str">
        <f>'AFORO-Boy.-Calle 43'!F733</f>
        <v>9(2)</v>
      </c>
      <c r="D719" s="54">
        <f>'AFORO-Boy.-Calle 43'!P733</f>
        <v>48</v>
      </c>
      <c r="E719" s="55">
        <f t="shared" si="93"/>
        <v>235</v>
      </c>
      <c r="F719" s="55">
        <f t="shared" si="97"/>
        <v>67</v>
      </c>
      <c r="G719" s="56">
        <f t="shared" si="94"/>
        <v>1900</v>
      </c>
      <c r="H719" s="56">
        <f t="shared" si="95"/>
        <v>2000</v>
      </c>
      <c r="I719" s="57">
        <f t="shared" si="96"/>
        <v>6.0774999999999998E-6</v>
      </c>
      <c r="J719" s="58">
        <f t="shared" si="91"/>
        <v>70.5</v>
      </c>
      <c r="BV719" s="139">
        <f t="shared" si="92"/>
        <v>70.5</v>
      </c>
    </row>
    <row r="720" spans="1:74" ht="15" customHeight="1" x14ac:dyDescent="0.25">
      <c r="A720" s="52">
        <f>'AFORO-Boy.-Calle 43'!C734</f>
        <v>1915</v>
      </c>
      <c r="B720" s="53">
        <f>'AFORO-Boy.-Calle 43'!D734</f>
        <v>1930</v>
      </c>
      <c r="C720" s="54" t="str">
        <f>'AFORO-Boy.-Calle 43'!F734</f>
        <v>9(2)</v>
      </c>
      <c r="D720" s="54">
        <f>'AFORO-Boy.-Calle 43'!P734</f>
        <v>60</v>
      </c>
      <c r="E720" s="273"/>
      <c r="F720" s="274"/>
      <c r="G720" s="274"/>
      <c r="H720" s="274"/>
      <c r="I720" s="274"/>
      <c r="J720" s="275"/>
      <c r="BV720" s="265"/>
    </row>
    <row r="721" spans="1:74" ht="15" customHeight="1" x14ac:dyDescent="0.25">
      <c r="A721" s="52">
        <f>'AFORO-Boy.-Calle 43'!C735</f>
        <v>1930</v>
      </c>
      <c r="B721" s="53">
        <f>'AFORO-Boy.-Calle 43'!D735</f>
        <v>1945</v>
      </c>
      <c r="C721" s="54" t="str">
        <f>'AFORO-Boy.-Calle 43'!F735</f>
        <v>9(2)</v>
      </c>
      <c r="D721" s="54">
        <f>'AFORO-Boy.-Calle 43'!P735</f>
        <v>67</v>
      </c>
      <c r="E721" s="276"/>
      <c r="F721" s="277"/>
      <c r="G721" s="277"/>
      <c r="H721" s="277"/>
      <c r="I721" s="277"/>
      <c r="J721" s="278"/>
      <c r="BV721" s="265"/>
    </row>
    <row r="722" spans="1:74" ht="15" customHeight="1" x14ac:dyDescent="0.25">
      <c r="A722" s="52">
        <f>'AFORO-Boy.-Calle 43'!C736</f>
        <v>1945</v>
      </c>
      <c r="B722" s="53">
        <f>'AFORO-Boy.-Calle 43'!D736</f>
        <v>2000</v>
      </c>
      <c r="C722" s="54" t="str">
        <f>'AFORO-Boy.-Calle 43'!F736</f>
        <v>9(2)</v>
      </c>
      <c r="D722" s="54">
        <f>'AFORO-Boy.-Calle 43'!P736</f>
        <v>60</v>
      </c>
      <c r="E722" s="279"/>
      <c r="F722" s="280"/>
      <c r="G722" s="280"/>
      <c r="H722" s="280"/>
      <c r="I722" s="280"/>
      <c r="J722" s="281"/>
      <c r="BV722" s="265"/>
    </row>
    <row r="723" spans="1:74" ht="15" customHeight="1" x14ac:dyDescent="0.25">
      <c r="A723" s="141">
        <f>'AFORO-Boy.-Calle 43'!C737</f>
        <v>500</v>
      </c>
      <c r="B723" s="142">
        <f>'AFORO-Boy.-Calle 43'!D737</f>
        <v>515</v>
      </c>
      <c r="C723" s="143" t="str">
        <f>'AFORO-Boy.-Calle 43'!F737</f>
        <v>9(3)</v>
      </c>
      <c r="D723" s="89">
        <f>'AFORO-Boy.-Calle 43'!P737</f>
        <v>0</v>
      </c>
      <c r="E723" s="144">
        <f t="shared" si="93"/>
        <v>0</v>
      </c>
      <c r="F723" s="144">
        <f t="shared" si="97"/>
        <v>0</v>
      </c>
      <c r="G723" s="145">
        <f t="shared" si="94"/>
        <v>500</v>
      </c>
      <c r="H723" s="145">
        <f t="shared" si="95"/>
        <v>600</v>
      </c>
      <c r="I723" s="146">
        <f t="shared" si="96"/>
        <v>6.0774999999999998E-6</v>
      </c>
      <c r="J723" s="147">
        <f>MAX($E$723:$E$779)/4</f>
        <v>21.75</v>
      </c>
      <c r="BV723" s="148">
        <f>MAX($E$723:$E$779)/4</f>
        <v>21.75</v>
      </c>
    </row>
    <row r="724" spans="1:74" ht="15" customHeight="1" x14ac:dyDescent="0.25">
      <c r="A724" s="141">
        <f>'AFORO-Boy.-Calle 43'!C738</f>
        <v>515</v>
      </c>
      <c r="B724" s="142">
        <f>'AFORO-Boy.-Calle 43'!D738</f>
        <v>530</v>
      </c>
      <c r="C724" s="89" t="str">
        <f>'AFORO-Boy.-Calle 43'!F738</f>
        <v>9(3)</v>
      </c>
      <c r="D724" s="89">
        <f>'AFORO-Boy.-Calle 43'!P738</f>
        <v>0</v>
      </c>
      <c r="E724" s="144">
        <f t="shared" si="93"/>
        <v>13</v>
      </c>
      <c r="F724" s="144">
        <f t="shared" si="97"/>
        <v>13</v>
      </c>
      <c r="G724" s="145">
        <f t="shared" si="94"/>
        <v>515</v>
      </c>
      <c r="H724" s="145">
        <f t="shared" si="95"/>
        <v>615</v>
      </c>
      <c r="I724" s="146">
        <f t="shared" si="96"/>
        <v>6.0774999999999998E-6</v>
      </c>
      <c r="J724" s="147">
        <f t="shared" ref="J724:J779" si="98">MAX($E$723:$E$779)/4</f>
        <v>21.75</v>
      </c>
      <c r="BV724" s="148">
        <f t="shared" ref="BV724:BV779" si="99">MAX($E$723:$E$779)/4</f>
        <v>21.75</v>
      </c>
    </row>
    <row r="725" spans="1:74" ht="15" customHeight="1" x14ac:dyDescent="0.25">
      <c r="A725" s="141">
        <f>'AFORO-Boy.-Calle 43'!C739</f>
        <v>530</v>
      </c>
      <c r="B725" s="142">
        <f>'AFORO-Boy.-Calle 43'!D739</f>
        <v>545</v>
      </c>
      <c r="C725" s="89" t="str">
        <f>'AFORO-Boy.-Calle 43'!F739</f>
        <v>9(3)</v>
      </c>
      <c r="D725" s="89">
        <f>'AFORO-Boy.-Calle 43'!P739</f>
        <v>0</v>
      </c>
      <c r="E725" s="144">
        <f t="shared" si="93"/>
        <v>23</v>
      </c>
      <c r="F725" s="144">
        <f t="shared" si="97"/>
        <v>13</v>
      </c>
      <c r="G725" s="145">
        <f t="shared" si="94"/>
        <v>530</v>
      </c>
      <c r="H725" s="145">
        <f t="shared" si="95"/>
        <v>630</v>
      </c>
      <c r="I725" s="146">
        <f t="shared" si="96"/>
        <v>6.0774999999999998E-6</v>
      </c>
      <c r="J725" s="147">
        <f t="shared" si="98"/>
        <v>21.75</v>
      </c>
      <c r="BV725" s="148">
        <f t="shared" si="99"/>
        <v>21.75</v>
      </c>
    </row>
    <row r="726" spans="1:74" ht="15" customHeight="1" x14ac:dyDescent="0.25">
      <c r="A726" s="141">
        <f>'AFORO-Boy.-Calle 43'!C740</f>
        <v>545</v>
      </c>
      <c r="B726" s="142">
        <f>'AFORO-Boy.-Calle 43'!D740</f>
        <v>600</v>
      </c>
      <c r="C726" s="89" t="str">
        <f>'AFORO-Boy.-Calle 43'!F740</f>
        <v>9(3)</v>
      </c>
      <c r="D726" s="89">
        <f>'AFORO-Boy.-Calle 43'!P740</f>
        <v>0</v>
      </c>
      <c r="E726" s="144">
        <f t="shared" si="93"/>
        <v>41</v>
      </c>
      <c r="F726" s="144">
        <f t="shared" si="97"/>
        <v>18</v>
      </c>
      <c r="G726" s="145">
        <f t="shared" si="94"/>
        <v>545</v>
      </c>
      <c r="H726" s="145">
        <f t="shared" si="95"/>
        <v>645</v>
      </c>
      <c r="I726" s="146">
        <f t="shared" si="96"/>
        <v>6.0774999999999998E-6</v>
      </c>
      <c r="J726" s="147">
        <f t="shared" si="98"/>
        <v>21.75</v>
      </c>
      <c r="BV726" s="148">
        <f t="shared" si="99"/>
        <v>21.75</v>
      </c>
    </row>
    <row r="727" spans="1:74" ht="15" customHeight="1" x14ac:dyDescent="0.25">
      <c r="A727" s="141">
        <f>'AFORO-Boy.-Calle 43'!C741</f>
        <v>600</v>
      </c>
      <c r="B727" s="142">
        <f>'AFORO-Boy.-Calle 43'!D741</f>
        <v>615</v>
      </c>
      <c r="C727" s="89" t="str">
        <f>'AFORO-Boy.-Calle 43'!F741</f>
        <v>9(3)</v>
      </c>
      <c r="D727" s="89">
        <f>'AFORO-Boy.-Calle 43'!P741</f>
        <v>13</v>
      </c>
      <c r="E727" s="144">
        <f t="shared" si="93"/>
        <v>52</v>
      </c>
      <c r="F727" s="144">
        <f t="shared" si="97"/>
        <v>18</v>
      </c>
      <c r="G727" s="145">
        <f t="shared" si="94"/>
        <v>600</v>
      </c>
      <c r="H727" s="145">
        <f t="shared" si="95"/>
        <v>700</v>
      </c>
      <c r="I727" s="146">
        <f t="shared" si="96"/>
        <v>6.0774999999999998E-6</v>
      </c>
      <c r="J727" s="147">
        <f t="shared" si="98"/>
        <v>21.75</v>
      </c>
      <c r="BV727" s="148">
        <f t="shared" si="99"/>
        <v>21.75</v>
      </c>
    </row>
    <row r="728" spans="1:74" ht="15" customHeight="1" x14ac:dyDescent="0.25">
      <c r="A728" s="141">
        <f>'AFORO-Boy.-Calle 43'!C742</f>
        <v>615</v>
      </c>
      <c r="B728" s="142">
        <f>'AFORO-Boy.-Calle 43'!D742</f>
        <v>630</v>
      </c>
      <c r="C728" s="89" t="str">
        <f>'AFORO-Boy.-Calle 43'!F742</f>
        <v>9(3)</v>
      </c>
      <c r="D728" s="89">
        <f>'AFORO-Boy.-Calle 43'!P742</f>
        <v>10</v>
      </c>
      <c r="E728" s="144">
        <f t="shared" si="93"/>
        <v>54</v>
      </c>
      <c r="F728" s="144">
        <f t="shared" si="97"/>
        <v>18</v>
      </c>
      <c r="G728" s="145">
        <f t="shared" si="94"/>
        <v>615</v>
      </c>
      <c r="H728" s="145">
        <f t="shared" si="95"/>
        <v>715</v>
      </c>
      <c r="I728" s="146">
        <f t="shared" si="96"/>
        <v>6.0774999999999998E-6</v>
      </c>
      <c r="J728" s="147">
        <f t="shared" si="98"/>
        <v>21.75</v>
      </c>
      <c r="BV728" s="148">
        <f t="shared" si="99"/>
        <v>21.75</v>
      </c>
    </row>
    <row r="729" spans="1:74" ht="15" customHeight="1" x14ac:dyDescent="0.25">
      <c r="A729" s="141">
        <f>'AFORO-Boy.-Calle 43'!C743</f>
        <v>630</v>
      </c>
      <c r="B729" s="142">
        <f>'AFORO-Boy.-Calle 43'!D743</f>
        <v>645</v>
      </c>
      <c r="C729" s="89" t="str">
        <f>'AFORO-Boy.-Calle 43'!F743</f>
        <v>9(3)</v>
      </c>
      <c r="D729" s="89">
        <f>'AFORO-Boy.-Calle 43'!P743</f>
        <v>18</v>
      </c>
      <c r="E729" s="144">
        <f t="shared" si="93"/>
        <v>51</v>
      </c>
      <c r="F729" s="144">
        <f t="shared" si="97"/>
        <v>18</v>
      </c>
      <c r="G729" s="145">
        <f t="shared" si="94"/>
        <v>630</v>
      </c>
      <c r="H729" s="145">
        <f t="shared" si="95"/>
        <v>730</v>
      </c>
      <c r="I729" s="146">
        <f t="shared" si="96"/>
        <v>6.0774999999999998E-6</v>
      </c>
      <c r="J729" s="147">
        <f t="shared" si="98"/>
        <v>21.75</v>
      </c>
      <c r="BV729" s="148">
        <f t="shared" si="99"/>
        <v>21.75</v>
      </c>
    </row>
    <row r="730" spans="1:74" ht="15" customHeight="1" x14ac:dyDescent="0.25">
      <c r="A730" s="141">
        <f>'AFORO-Boy.-Calle 43'!C744</f>
        <v>645</v>
      </c>
      <c r="B730" s="142">
        <f>'AFORO-Boy.-Calle 43'!D744</f>
        <v>700</v>
      </c>
      <c r="C730" s="89" t="str">
        <f>'AFORO-Boy.-Calle 43'!F744</f>
        <v>9(3)</v>
      </c>
      <c r="D730" s="89">
        <f>'AFORO-Boy.-Calle 43'!P744</f>
        <v>11</v>
      </c>
      <c r="E730" s="144">
        <f t="shared" si="93"/>
        <v>43</v>
      </c>
      <c r="F730" s="144">
        <f t="shared" si="97"/>
        <v>15</v>
      </c>
      <c r="G730" s="145">
        <f t="shared" si="94"/>
        <v>645</v>
      </c>
      <c r="H730" s="145">
        <f t="shared" si="95"/>
        <v>745</v>
      </c>
      <c r="I730" s="146">
        <f t="shared" si="96"/>
        <v>6.0774999999999998E-6</v>
      </c>
      <c r="J730" s="147">
        <f t="shared" si="98"/>
        <v>21.75</v>
      </c>
      <c r="BV730" s="148">
        <f t="shared" si="99"/>
        <v>21.75</v>
      </c>
    </row>
    <row r="731" spans="1:74" ht="15" customHeight="1" x14ac:dyDescent="0.25">
      <c r="A731" s="141">
        <f>'AFORO-Boy.-Calle 43'!C745</f>
        <v>700</v>
      </c>
      <c r="B731" s="142">
        <f>'AFORO-Boy.-Calle 43'!D745</f>
        <v>715</v>
      </c>
      <c r="C731" s="89" t="str">
        <f>'AFORO-Boy.-Calle 43'!F745</f>
        <v>9(3)</v>
      </c>
      <c r="D731" s="89">
        <f>'AFORO-Boy.-Calle 43'!P745</f>
        <v>15</v>
      </c>
      <c r="E731" s="144">
        <f t="shared" si="93"/>
        <v>42</v>
      </c>
      <c r="F731" s="144">
        <f t="shared" si="97"/>
        <v>15</v>
      </c>
      <c r="G731" s="145">
        <f t="shared" si="94"/>
        <v>700</v>
      </c>
      <c r="H731" s="145">
        <f t="shared" si="95"/>
        <v>800</v>
      </c>
      <c r="I731" s="146">
        <f t="shared" si="96"/>
        <v>6.0774999999999998E-6</v>
      </c>
      <c r="J731" s="147">
        <f t="shared" si="98"/>
        <v>21.75</v>
      </c>
      <c r="BV731" s="148">
        <f t="shared" si="99"/>
        <v>21.75</v>
      </c>
    </row>
    <row r="732" spans="1:74" ht="15" customHeight="1" x14ac:dyDescent="0.25">
      <c r="A732" s="141">
        <f>'AFORO-Boy.-Calle 43'!C746</f>
        <v>715</v>
      </c>
      <c r="B732" s="142">
        <f>'AFORO-Boy.-Calle 43'!D746</f>
        <v>730</v>
      </c>
      <c r="C732" s="89" t="str">
        <f>'AFORO-Boy.-Calle 43'!F746</f>
        <v>9(3)</v>
      </c>
      <c r="D732" s="89">
        <f>'AFORO-Boy.-Calle 43'!P746</f>
        <v>7</v>
      </c>
      <c r="E732" s="144">
        <f t="shared" si="93"/>
        <v>37</v>
      </c>
      <c r="F732" s="144">
        <f t="shared" si="97"/>
        <v>10</v>
      </c>
      <c r="G732" s="145">
        <f t="shared" si="94"/>
        <v>715</v>
      </c>
      <c r="H732" s="145">
        <f t="shared" si="95"/>
        <v>815</v>
      </c>
      <c r="I732" s="146">
        <f t="shared" si="96"/>
        <v>6.0774999999999998E-6</v>
      </c>
      <c r="J732" s="147">
        <f t="shared" si="98"/>
        <v>21.75</v>
      </c>
      <c r="BV732" s="148">
        <f t="shared" si="99"/>
        <v>21.75</v>
      </c>
    </row>
    <row r="733" spans="1:74" ht="15" customHeight="1" x14ac:dyDescent="0.25">
      <c r="A733" s="141">
        <f>'AFORO-Boy.-Calle 43'!C747</f>
        <v>730</v>
      </c>
      <c r="B733" s="142">
        <f>'AFORO-Boy.-Calle 43'!D747</f>
        <v>745</v>
      </c>
      <c r="C733" s="89" t="str">
        <f>'AFORO-Boy.-Calle 43'!F747</f>
        <v>9(3)</v>
      </c>
      <c r="D733" s="89">
        <f>'AFORO-Boy.-Calle 43'!P747</f>
        <v>10</v>
      </c>
      <c r="E733" s="144">
        <f t="shared" si="93"/>
        <v>44</v>
      </c>
      <c r="F733" s="144">
        <f t="shared" si="97"/>
        <v>14</v>
      </c>
      <c r="G733" s="145">
        <f t="shared" si="94"/>
        <v>730</v>
      </c>
      <c r="H733" s="145">
        <f t="shared" si="95"/>
        <v>830</v>
      </c>
      <c r="I733" s="146">
        <f t="shared" si="96"/>
        <v>6.0774999999999998E-6</v>
      </c>
      <c r="J733" s="147">
        <f t="shared" si="98"/>
        <v>21.75</v>
      </c>
      <c r="BV733" s="148">
        <f t="shared" si="99"/>
        <v>21.75</v>
      </c>
    </row>
    <row r="734" spans="1:74" ht="15" customHeight="1" x14ac:dyDescent="0.25">
      <c r="A734" s="141">
        <f>'AFORO-Boy.-Calle 43'!C748</f>
        <v>745</v>
      </c>
      <c r="B734" s="142">
        <f>'AFORO-Boy.-Calle 43'!D748</f>
        <v>800</v>
      </c>
      <c r="C734" s="89" t="str">
        <f>'AFORO-Boy.-Calle 43'!F748</f>
        <v>9(3)</v>
      </c>
      <c r="D734" s="89">
        <f>'AFORO-Boy.-Calle 43'!P748</f>
        <v>10</v>
      </c>
      <c r="E734" s="144">
        <f t="shared" si="93"/>
        <v>43</v>
      </c>
      <c r="F734" s="144">
        <f t="shared" si="97"/>
        <v>14</v>
      </c>
      <c r="G734" s="145">
        <f t="shared" si="94"/>
        <v>745</v>
      </c>
      <c r="H734" s="145">
        <f t="shared" si="95"/>
        <v>845</v>
      </c>
      <c r="I734" s="146">
        <f t="shared" si="96"/>
        <v>6.0774999999999998E-6</v>
      </c>
      <c r="J734" s="147">
        <f t="shared" si="98"/>
        <v>21.75</v>
      </c>
      <c r="BV734" s="148">
        <f t="shared" si="99"/>
        <v>21.75</v>
      </c>
    </row>
    <row r="735" spans="1:74" ht="15" customHeight="1" x14ac:dyDescent="0.25">
      <c r="A735" s="141">
        <f>'AFORO-Boy.-Calle 43'!C749</f>
        <v>800</v>
      </c>
      <c r="B735" s="142">
        <f>'AFORO-Boy.-Calle 43'!D749</f>
        <v>815</v>
      </c>
      <c r="C735" s="89" t="str">
        <f>'AFORO-Boy.-Calle 43'!F749</f>
        <v>9(3)</v>
      </c>
      <c r="D735" s="89">
        <f>'AFORO-Boy.-Calle 43'!P749</f>
        <v>10</v>
      </c>
      <c r="E735" s="144">
        <f t="shared" si="93"/>
        <v>39</v>
      </c>
      <c r="F735" s="144">
        <f t="shared" si="97"/>
        <v>14</v>
      </c>
      <c r="G735" s="145">
        <f t="shared" si="94"/>
        <v>800</v>
      </c>
      <c r="H735" s="145">
        <f t="shared" si="95"/>
        <v>900</v>
      </c>
      <c r="I735" s="146">
        <f t="shared" si="96"/>
        <v>6.0774999999999998E-6</v>
      </c>
      <c r="J735" s="147">
        <f t="shared" si="98"/>
        <v>21.75</v>
      </c>
      <c r="BV735" s="148">
        <f t="shared" si="99"/>
        <v>21.75</v>
      </c>
    </row>
    <row r="736" spans="1:74" ht="15" customHeight="1" x14ac:dyDescent="0.25">
      <c r="A736" s="141">
        <f>'AFORO-Boy.-Calle 43'!C750</f>
        <v>815</v>
      </c>
      <c r="B736" s="142">
        <f>'AFORO-Boy.-Calle 43'!D750</f>
        <v>830</v>
      </c>
      <c r="C736" s="89" t="str">
        <f>'AFORO-Boy.-Calle 43'!F750</f>
        <v>9(3)</v>
      </c>
      <c r="D736" s="89">
        <f>'AFORO-Boy.-Calle 43'!P750</f>
        <v>14</v>
      </c>
      <c r="E736" s="144">
        <f t="shared" si="93"/>
        <v>37</v>
      </c>
      <c r="F736" s="144">
        <f t="shared" si="97"/>
        <v>14</v>
      </c>
      <c r="G736" s="145">
        <f t="shared" si="94"/>
        <v>815</v>
      </c>
      <c r="H736" s="145">
        <f t="shared" si="95"/>
        <v>915</v>
      </c>
      <c r="I736" s="146">
        <f t="shared" si="96"/>
        <v>6.0774999999999998E-6</v>
      </c>
      <c r="J736" s="147">
        <f t="shared" si="98"/>
        <v>21.75</v>
      </c>
      <c r="BV736" s="148">
        <f t="shared" si="99"/>
        <v>21.75</v>
      </c>
    </row>
    <row r="737" spans="1:74" ht="15" customHeight="1" x14ac:dyDescent="0.25">
      <c r="A737" s="141">
        <f>'AFORO-Boy.-Calle 43'!C751</f>
        <v>830</v>
      </c>
      <c r="B737" s="142">
        <f>'AFORO-Boy.-Calle 43'!D751</f>
        <v>845</v>
      </c>
      <c r="C737" s="89" t="str">
        <f>'AFORO-Boy.-Calle 43'!F751</f>
        <v>9(3)</v>
      </c>
      <c r="D737" s="89">
        <f>'AFORO-Boy.-Calle 43'!P751</f>
        <v>9</v>
      </c>
      <c r="E737" s="144">
        <f t="shared" si="93"/>
        <v>29</v>
      </c>
      <c r="F737" s="144">
        <f t="shared" si="97"/>
        <v>9</v>
      </c>
      <c r="G737" s="145">
        <f t="shared" si="94"/>
        <v>830</v>
      </c>
      <c r="H737" s="145">
        <f t="shared" si="95"/>
        <v>930</v>
      </c>
      <c r="I737" s="146">
        <f t="shared" si="96"/>
        <v>6.0774999999999998E-6</v>
      </c>
      <c r="J737" s="147">
        <f t="shared" si="98"/>
        <v>21.75</v>
      </c>
      <c r="BV737" s="148">
        <f t="shared" si="99"/>
        <v>21.75</v>
      </c>
    </row>
    <row r="738" spans="1:74" ht="15" customHeight="1" x14ac:dyDescent="0.25">
      <c r="A738" s="141">
        <f>'AFORO-Boy.-Calle 43'!C752</f>
        <v>845</v>
      </c>
      <c r="B738" s="142">
        <f>'AFORO-Boy.-Calle 43'!D752</f>
        <v>900</v>
      </c>
      <c r="C738" s="89" t="str">
        <f>'AFORO-Boy.-Calle 43'!F752</f>
        <v>9(3)</v>
      </c>
      <c r="D738" s="89">
        <f>'AFORO-Boy.-Calle 43'!P752</f>
        <v>6</v>
      </c>
      <c r="E738" s="144">
        <f t="shared" si="93"/>
        <v>34</v>
      </c>
      <c r="F738" s="144">
        <f t="shared" si="97"/>
        <v>14</v>
      </c>
      <c r="G738" s="145">
        <f t="shared" si="94"/>
        <v>845</v>
      </c>
      <c r="H738" s="145">
        <f t="shared" si="95"/>
        <v>945</v>
      </c>
      <c r="I738" s="146">
        <f t="shared" si="96"/>
        <v>6.0774999999999998E-6</v>
      </c>
      <c r="J738" s="147">
        <f t="shared" si="98"/>
        <v>21.75</v>
      </c>
      <c r="BV738" s="148">
        <f t="shared" si="99"/>
        <v>21.75</v>
      </c>
    </row>
    <row r="739" spans="1:74" ht="15" customHeight="1" x14ac:dyDescent="0.25">
      <c r="A739" s="141">
        <f>'AFORO-Boy.-Calle 43'!C753</f>
        <v>900</v>
      </c>
      <c r="B739" s="142">
        <f>'AFORO-Boy.-Calle 43'!D753</f>
        <v>915</v>
      </c>
      <c r="C739" s="89" t="str">
        <f>'AFORO-Boy.-Calle 43'!F753</f>
        <v>9(3)</v>
      </c>
      <c r="D739" s="89">
        <f>'AFORO-Boy.-Calle 43'!P753</f>
        <v>8</v>
      </c>
      <c r="E739" s="144">
        <f t="shared" si="93"/>
        <v>39</v>
      </c>
      <c r="F739" s="144">
        <f t="shared" si="97"/>
        <v>14</v>
      </c>
      <c r="G739" s="145">
        <f t="shared" si="94"/>
        <v>900</v>
      </c>
      <c r="H739" s="145">
        <f t="shared" si="95"/>
        <v>1000</v>
      </c>
      <c r="I739" s="146">
        <f t="shared" si="96"/>
        <v>6.0774999999999998E-6</v>
      </c>
      <c r="J739" s="147">
        <f t="shared" si="98"/>
        <v>21.75</v>
      </c>
      <c r="BV739" s="148">
        <f t="shared" si="99"/>
        <v>21.75</v>
      </c>
    </row>
    <row r="740" spans="1:74" ht="15" customHeight="1" x14ac:dyDescent="0.25">
      <c r="A740" s="141">
        <f>'AFORO-Boy.-Calle 43'!C754</f>
        <v>915</v>
      </c>
      <c r="B740" s="142">
        <f>'AFORO-Boy.-Calle 43'!D754</f>
        <v>930</v>
      </c>
      <c r="C740" s="89" t="str">
        <f>'AFORO-Boy.-Calle 43'!F754</f>
        <v>9(3)</v>
      </c>
      <c r="D740" s="89">
        <f>'AFORO-Boy.-Calle 43'!P754</f>
        <v>6</v>
      </c>
      <c r="E740" s="144">
        <f t="shared" si="93"/>
        <v>45</v>
      </c>
      <c r="F740" s="144">
        <f t="shared" si="97"/>
        <v>14</v>
      </c>
      <c r="G740" s="145">
        <f t="shared" si="94"/>
        <v>915</v>
      </c>
      <c r="H740" s="145">
        <f t="shared" si="95"/>
        <v>1015</v>
      </c>
      <c r="I740" s="146">
        <f t="shared" si="96"/>
        <v>6.0774999999999998E-6</v>
      </c>
      <c r="J740" s="147">
        <f t="shared" si="98"/>
        <v>21.75</v>
      </c>
      <c r="BV740" s="148">
        <f t="shared" si="99"/>
        <v>21.75</v>
      </c>
    </row>
    <row r="741" spans="1:74" ht="15" customHeight="1" x14ac:dyDescent="0.25">
      <c r="A741" s="141">
        <f>'AFORO-Boy.-Calle 43'!C755</f>
        <v>930</v>
      </c>
      <c r="B741" s="142">
        <f>'AFORO-Boy.-Calle 43'!D755</f>
        <v>945</v>
      </c>
      <c r="C741" s="89" t="str">
        <f>'AFORO-Boy.-Calle 43'!F755</f>
        <v>9(3)</v>
      </c>
      <c r="D741" s="89">
        <f>'AFORO-Boy.-Calle 43'!P755</f>
        <v>14</v>
      </c>
      <c r="E741" s="144">
        <f t="shared" si="93"/>
        <v>65</v>
      </c>
      <c r="F741" s="144">
        <f t="shared" si="97"/>
        <v>26</v>
      </c>
      <c r="G741" s="145">
        <f t="shared" si="94"/>
        <v>930</v>
      </c>
      <c r="H741" s="145">
        <f t="shared" si="95"/>
        <v>1030</v>
      </c>
      <c r="I741" s="146">
        <f t="shared" si="96"/>
        <v>6.0774999999999998E-6</v>
      </c>
      <c r="J741" s="147">
        <f t="shared" si="98"/>
        <v>21.75</v>
      </c>
      <c r="BV741" s="148">
        <f t="shared" si="99"/>
        <v>21.75</v>
      </c>
    </row>
    <row r="742" spans="1:74" ht="15" customHeight="1" x14ac:dyDescent="0.25">
      <c r="A742" s="141">
        <f>'AFORO-Boy.-Calle 43'!C756</f>
        <v>945</v>
      </c>
      <c r="B742" s="142">
        <f>'AFORO-Boy.-Calle 43'!D756</f>
        <v>1000</v>
      </c>
      <c r="C742" s="89" t="str">
        <f>'AFORO-Boy.-Calle 43'!F756</f>
        <v>9(3)</v>
      </c>
      <c r="D742" s="89">
        <f>'AFORO-Boy.-Calle 43'!P756</f>
        <v>11</v>
      </c>
      <c r="E742" s="144">
        <f t="shared" si="93"/>
        <v>64</v>
      </c>
      <c r="F742" s="144">
        <f t="shared" si="97"/>
        <v>26</v>
      </c>
      <c r="G742" s="145">
        <f t="shared" si="94"/>
        <v>945</v>
      </c>
      <c r="H742" s="145">
        <f t="shared" si="95"/>
        <v>1045</v>
      </c>
      <c r="I742" s="146">
        <f t="shared" si="96"/>
        <v>6.0774999999999998E-6</v>
      </c>
      <c r="J742" s="147">
        <f t="shared" si="98"/>
        <v>21.75</v>
      </c>
      <c r="BV742" s="148">
        <f t="shared" si="99"/>
        <v>21.75</v>
      </c>
    </row>
    <row r="743" spans="1:74" ht="15" customHeight="1" x14ac:dyDescent="0.25">
      <c r="A743" s="141">
        <f>'AFORO-Boy.-Calle 43'!C757</f>
        <v>1000</v>
      </c>
      <c r="B743" s="142">
        <f>'AFORO-Boy.-Calle 43'!D757</f>
        <v>1015</v>
      </c>
      <c r="C743" s="89" t="str">
        <f>'AFORO-Boy.-Calle 43'!F757</f>
        <v>9(3)</v>
      </c>
      <c r="D743" s="89">
        <f>'AFORO-Boy.-Calle 43'!P757</f>
        <v>14</v>
      </c>
      <c r="E743" s="144">
        <f t="shared" si="93"/>
        <v>69</v>
      </c>
      <c r="F743" s="144">
        <f t="shared" si="97"/>
        <v>26</v>
      </c>
      <c r="G743" s="145">
        <f t="shared" si="94"/>
        <v>1000</v>
      </c>
      <c r="H743" s="145">
        <f t="shared" si="95"/>
        <v>1100</v>
      </c>
      <c r="I743" s="146">
        <f t="shared" si="96"/>
        <v>6.0774999999999998E-6</v>
      </c>
      <c r="J743" s="147">
        <f t="shared" si="98"/>
        <v>21.75</v>
      </c>
      <c r="BV743" s="148">
        <f t="shared" si="99"/>
        <v>21.75</v>
      </c>
    </row>
    <row r="744" spans="1:74" ht="15" customHeight="1" x14ac:dyDescent="0.25">
      <c r="A744" s="141">
        <f>'AFORO-Boy.-Calle 43'!C758</f>
        <v>1015</v>
      </c>
      <c r="B744" s="142">
        <f>'AFORO-Boy.-Calle 43'!D758</f>
        <v>1030</v>
      </c>
      <c r="C744" s="89" t="str">
        <f>'AFORO-Boy.-Calle 43'!F758</f>
        <v>9(3)</v>
      </c>
      <c r="D744" s="89">
        <f>'AFORO-Boy.-Calle 43'!P758</f>
        <v>26</v>
      </c>
      <c r="E744" s="144">
        <f t="shared" si="93"/>
        <v>65</v>
      </c>
      <c r="F744" s="144">
        <f t="shared" si="97"/>
        <v>26</v>
      </c>
      <c r="G744" s="145">
        <f t="shared" si="94"/>
        <v>1015</v>
      </c>
      <c r="H744" s="145">
        <f t="shared" si="95"/>
        <v>1115</v>
      </c>
      <c r="I744" s="146">
        <f t="shared" si="96"/>
        <v>6.0774999999999998E-6</v>
      </c>
      <c r="J744" s="147">
        <f t="shared" si="98"/>
        <v>21.75</v>
      </c>
      <c r="BV744" s="148">
        <f t="shared" si="99"/>
        <v>21.75</v>
      </c>
    </row>
    <row r="745" spans="1:74" ht="15" customHeight="1" x14ac:dyDescent="0.25">
      <c r="A745" s="141">
        <f>'AFORO-Boy.-Calle 43'!C759</f>
        <v>1030</v>
      </c>
      <c r="B745" s="142">
        <f>'AFORO-Boy.-Calle 43'!D759</f>
        <v>1045</v>
      </c>
      <c r="C745" s="89" t="str">
        <f>'AFORO-Boy.-Calle 43'!F759</f>
        <v>9(3)</v>
      </c>
      <c r="D745" s="89">
        <f>'AFORO-Boy.-Calle 43'!P759</f>
        <v>13</v>
      </c>
      <c r="E745" s="144">
        <f t="shared" si="93"/>
        <v>60</v>
      </c>
      <c r="F745" s="144">
        <f t="shared" si="97"/>
        <v>21</v>
      </c>
      <c r="G745" s="145">
        <f t="shared" si="94"/>
        <v>1030</v>
      </c>
      <c r="H745" s="145">
        <f t="shared" si="95"/>
        <v>1130</v>
      </c>
      <c r="I745" s="146">
        <f t="shared" si="96"/>
        <v>6.0774999999999998E-6</v>
      </c>
      <c r="J745" s="147">
        <f t="shared" si="98"/>
        <v>21.75</v>
      </c>
      <c r="BV745" s="148">
        <f t="shared" si="99"/>
        <v>21.75</v>
      </c>
    </row>
    <row r="746" spans="1:74" ht="15" customHeight="1" x14ac:dyDescent="0.25">
      <c r="A746" s="141">
        <f>'AFORO-Boy.-Calle 43'!C760</f>
        <v>1045</v>
      </c>
      <c r="B746" s="142">
        <f>'AFORO-Boy.-Calle 43'!D760</f>
        <v>1100</v>
      </c>
      <c r="C746" s="89" t="str">
        <f>'AFORO-Boy.-Calle 43'!F760</f>
        <v>9(3)</v>
      </c>
      <c r="D746" s="89">
        <f>'AFORO-Boy.-Calle 43'!P760</f>
        <v>16</v>
      </c>
      <c r="E746" s="144">
        <f t="shared" si="93"/>
        <v>60</v>
      </c>
      <c r="F746" s="144">
        <f t="shared" si="97"/>
        <v>21</v>
      </c>
      <c r="G746" s="145">
        <f t="shared" si="94"/>
        <v>1045</v>
      </c>
      <c r="H746" s="145">
        <f t="shared" si="95"/>
        <v>1145</v>
      </c>
      <c r="I746" s="146">
        <f t="shared" si="96"/>
        <v>6.0774999999999998E-6</v>
      </c>
      <c r="J746" s="147">
        <f t="shared" si="98"/>
        <v>21.75</v>
      </c>
      <c r="BV746" s="148">
        <f t="shared" si="99"/>
        <v>21.75</v>
      </c>
    </row>
    <row r="747" spans="1:74" ht="15" customHeight="1" x14ac:dyDescent="0.25">
      <c r="A747" s="141">
        <f>'AFORO-Boy.-Calle 43'!C761</f>
        <v>1100</v>
      </c>
      <c r="B747" s="142">
        <f>'AFORO-Boy.-Calle 43'!D761</f>
        <v>1115</v>
      </c>
      <c r="C747" s="89" t="str">
        <f>'AFORO-Boy.-Calle 43'!F761</f>
        <v>9(3)</v>
      </c>
      <c r="D747" s="89">
        <f>'AFORO-Boy.-Calle 43'!P761</f>
        <v>10</v>
      </c>
      <c r="E747" s="144">
        <f t="shared" si="93"/>
        <v>61</v>
      </c>
      <c r="F747" s="144">
        <f t="shared" si="97"/>
        <v>21</v>
      </c>
      <c r="G747" s="145">
        <f t="shared" si="94"/>
        <v>1100</v>
      </c>
      <c r="H747" s="145">
        <f t="shared" si="95"/>
        <v>1200</v>
      </c>
      <c r="I747" s="146">
        <f t="shared" si="96"/>
        <v>6.0774999999999998E-6</v>
      </c>
      <c r="J747" s="147">
        <f t="shared" si="98"/>
        <v>21.75</v>
      </c>
      <c r="BV747" s="148">
        <f t="shared" si="99"/>
        <v>21.75</v>
      </c>
    </row>
    <row r="748" spans="1:74" ht="15" customHeight="1" x14ac:dyDescent="0.25">
      <c r="A748" s="141">
        <f>'AFORO-Boy.-Calle 43'!C762</f>
        <v>1115</v>
      </c>
      <c r="B748" s="142">
        <f>'AFORO-Boy.-Calle 43'!D762</f>
        <v>1130</v>
      </c>
      <c r="C748" s="89" t="str">
        <f>'AFORO-Boy.-Calle 43'!F762</f>
        <v>9(3)</v>
      </c>
      <c r="D748" s="89">
        <f>'AFORO-Boy.-Calle 43'!P762</f>
        <v>21</v>
      </c>
      <c r="E748" s="144">
        <f t="shared" si="93"/>
        <v>79</v>
      </c>
      <c r="F748" s="144">
        <f t="shared" si="97"/>
        <v>28</v>
      </c>
      <c r="G748" s="145">
        <f t="shared" si="94"/>
        <v>1115</v>
      </c>
      <c r="H748" s="145">
        <f t="shared" si="95"/>
        <v>1215</v>
      </c>
      <c r="I748" s="146">
        <f t="shared" si="96"/>
        <v>6.0774999999999998E-6</v>
      </c>
      <c r="J748" s="147">
        <f t="shared" si="98"/>
        <v>21.75</v>
      </c>
      <c r="BV748" s="148">
        <f t="shared" si="99"/>
        <v>21.75</v>
      </c>
    </row>
    <row r="749" spans="1:74" ht="15" customHeight="1" x14ac:dyDescent="0.25">
      <c r="A749" s="141">
        <f>'AFORO-Boy.-Calle 43'!C763</f>
        <v>1130</v>
      </c>
      <c r="B749" s="142">
        <f>'AFORO-Boy.-Calle 43'!D763</f>
        <v>1145</v>
      </c>
      <c r="C749" s="89" t="str">
        <f>'AFORO-Boy.-Calle 43'!F763</f>
        <v>9(3)</v>
      </c>
      <c r="D749" s="89">
        <f>'AFORO-Boy.-Calle 43'!P763</f>
        <v>13</v>
      </c>
      <c r="E749" s="144">
        <f t="shared" si="93"/>
        <v>72</v>
      </c>
      <c r="F749" s="144">
        <f t="shared" si="97"/>
        <v>28</v>
      </c>
      <c r="G749" s="145">
        <f t="shared" si="94"/>
        <v>1130</v>
      </c>
      <c r="H749" s="145">
        <f t="shared" si="95"/>
        <v>1230</v>
      </c>
      <c r="I749" s="146">
        <f t="shared" si="96"/>
        <v>6.0774999999999998E-6</v>
      </c>
      <c r="J749" s="147">
        <f t="shared" si="98"/>
        <v>21.75</v>
      </c>
      <c r="BV749" s="148">
        <f t="shared" si="99"/>
        <v>21.75</v>
      </c>
    </row>
    <row r="750" spans="1:74" ht="15" customHeight="1" x14ac:dyDescent="0.25">
      <c r="A750" s="141">
        <f>'AFORO-Boy.-Calle 43'!C764</f>
        <v>1145</v>
      </c>
      <c r="B750" s="142">
        <f>'AFORO-Boy.-Calle 43'!D764</f>
        <v>1200</v>
      </c>
      <c r="C750" s="89" t="str">
        <f>'AFORO-Boy.-Calle 43'!F764</f>
        <v>9(3)</v>
      </c>
      <c r="D750" s="89">
        <f>'AFORO-Boy.-Calle 43'!P764</f>
        <v>17</v>
      </c>
      <c r="E750" s="144">
        <f t="shared" si="93"/>
        <v>74</v>
      </c>
      <c r="F750" s="144">
        <f t="shared" si="97"/>
        <v>28</v>
      </c>
      <c r="G750" s="145">
        <f t="shared" si="94"/>
        <v>1145</v>
      </c>
      <c r="H750" s="145">
        <f t="shared" si="95"/>
        <v>1245</v>
      </c>
      <c r="I750" s="146">
        <f t="shared" si="96"/>
        <v>6.0774999999999998E-6</v>
      </c>
      <c r="J750" s="147">
        <f t="shared" si="98"/>
        <v>21.75</v>
      </c>
      <c r="BV750" s="148">
        <f t="shared" si="99"/>
        <v>21.75</v>
      </c>
    </row>
    <row r="751" spans="1:74" ht="15" customHeight="1" x14ac:dyDescent="0.25">
      <c r="A751" s="141">
        <f>'AFORO-Boy.-Calle 43'!C765</f>
        <v>1200</v>
      </c>
      <c r="B751" s="142">
        <f>'AFORO-Boy.-Calle 43'!D765</f>
        <v>1215</v>
      </c>
      <c r="C751" s="89" t="str">
        <f>'AFORO-Boy.-Calle 43'!F765</f>
        <v>9(3)</v>
      </c>
      <c r="D751" s="89">
        <f>'AFORO-Boy.-Calle 43'!P765</f>
        <v>28</v>
      </c>
      <c r="E751" s="144">
        <f t="shared" si="93"/>
        <v>70</v>
      </c>
      <c r="F751" s="144">
        <f t="shared" si="97"/>
        <v>28</v>
      </c>
      <c r="G751" s="145">
        <f t="shared" si="94"/>
        <v>1200</v>
      </c>
      <c r="H751" s="145">
        <f t="shared" si="95"/>
        <v>1300</v>
      </c>
      <c r="I751" s="146">
        <f t="shared" si="96"/>
        <v>6.0774999999999998E-6</v>
      </c>
      <c r="J751" s="147">
        <f t="shared" si="98"/>
        <v>21.75</v>
      </c>
      <c r="BV751" s="148">
        <f t="shared" si="99"/>
        <v>21.75</v>
      </c>
    </row>
    <row r="752" spans="1:74" ht="15" customHeight="1" x14ac:dyDescent="0.25">
      <c r="A752" s="141">
        <f>'AFORO-Boy.-Calle 43'!C766</f>
        <v>1215</v>
      </c>
      <c r="B752" s="142">
        <f>'AFORO-Boy.-Calle 43'!D766</f>
        <v>1230</v>
      </c>
      <c r="C752" s="89" t="str">
        <f>'AFORO-Boy.-Calle 43'!F766</f>
        <v>9(3)</v>
      </c>
      <c r="D752" s="89">
        <f>'AFORO-Boy.-Calle 43'!P766</f>
        <v>14</v>
      </c>
      <c r="E752" s="144">
        <f t="shared" si="93"/>
        <v>62</v>
      </c>
      <c r="F752" s="144">
        <f t="shared" si="97"/>
        <v>20</v>
      </c>
      <c r="G752" s="145">
        <f t="shared" si="94"/>
        <v>1215</v>
      </c>
      <c r="H752" s="145">
        <f t="shared" si="95"/>
        <v>1315</v>
      </c>
      <c r="I752" s="146">
        <f t="shared" si="96"/>
        <v>6.0774999999999998E-6</v>
      </c>
      <c r="J752" s="147">
        <f t="shared" si="98"/>
        <v>21.75</v>
      </c>
      <c r="BV752" s="148">
        <f t="shared" si="99"/>
        <v>21.75</v>
      </c>
    </row>
    <row r="753" spans="1:74" ht="15" customHeight="1" x14ac:dyDescent="0.25">
      <c r="A753" s="141">
        <f>'AFORO-Boy.-Calle 43'!C767</f>
        <v>1230</v>
      </c>
      <c r="B753" s="142">
        <f>'AFORO-Boy.-Calle 43'!D767</f>
        <v>1245</v>
      </c>
      <c r="C753" s="89" t="str">
        <f>'AFORO-Boy.-Calle 43'!F767</f>
        <v>9(3)</v>
      </c>
      <c r="D753" s="89">
        <f>'AFORO-Boy.-Calle 43'!P767</f>
        <v>15</v>
      </c>
      <c r="E753" s="144">
        <f t="shared" ref="E753:E816" si="100">SUM(D753:D756)</f>
        <v>58</v>
      </c>
      <c r="F753" s="144">
        <f t="shared" si="97"/>
        <v>20</v>
      </c>
      <c r="G753" s="145">
        <f t="shared" si="94"/>
        <v>1230</v>
      </c>
      <c r="H753" s="145">
        <f t="shared" si="95"/>
        <v>1330</v>
      </c>
      <c r="I753" s="146">
        <f t="shared" si="96"/>
        <v>6.0774999999999998E-6</v>
      </c>
      <c r="J753" s="147">
        <f t="shared" si="98"/>
        <v>21.75</v>
      </c>
      <c r="BV753" s="148">
        <f t="shared" si="99"/>
        <v>21.75</v>
      </c>
    </row>
    <row r="754" spans="1:74" ht="15" customHeight="1" x14ac:dyDescent="0.25">
      <c r="A754" s="141">
        <f>'AFORO-Boy.-Calle 43'!C768</f>
        <v>1245</v>
      </c>
      <c r="B754" s="142">
        <f>'AFORO-Boy.-Calle 43'!D768</f>
        <v>1300</v>
      </c>
      <c r="C754" s="89" t="str">
        <f>'AFORO-Boy.-Calle 43'!F768</f>
        <v>9(3)</v>
      </c>
      <c r="D754" s="89">
        <f>'AFORO-Boy.-Calle 43'!P768</f>
        <v>13</v>
      </c>
      <c r="E754" s="144">
        <f t="shared" si="100"/>
        <v>60</v>
      </c>
      <c r="F754" s="144">
        <f t="shared" si="97"/>
        <v>20</v>
      </c>
      <c r="G754" s="145">
        <f t="shared" si="94"/>
        <v>1245</v>
      </c>
      <c r="H754" s="145">
        <f t="shared" si="95"/>
        <v>1345</v>
      </c>
      <c r="I754" s="146">
        <f t="shared" si="96"/>
        <v>6.0774999999999998E-6</v>
      </c>
      <c r="J754" s="147">
        <f t="shared" si="98"/>
        <v>21.75</v>
      </c>
      <c r="BV754" s="148">
        <f t="shared" si="99"/>
        <v>21.75</v>
      </c>
    </row>
    <row r="755" spans="1:74" ht="15" customHeight="1" x14ac:dyDescent="0.25">
      <c r="A755" s="141">
        <f>'AFORO-Boy.-Calle 43'!C769</f>
        <v>1300</v>
      </c>
      <c r="B755" s="142">
        <f>'AFORO-Boy.-Calle 43'!D769</f>
        <v>1315</v>
      </c>
      <c r="C755" s="89" t="str">
        <f>'AFORO-Boy.-Calle 43'!F769</f>
        <v>9(3)</v>
      </c>
      <c r="D755" s="89">
        <f>'AFORO-Boy.-Calle 43'!P769</f>
        <v>20</v>
      </c>
      <c r="E755" s="144">
        <f t="shared" si="100"/>
        <v>62</v>
      </c>
      <c r="F755" s="144">
        <f t="shared" si="97"/>
        <v>20</v>
      </c>
      <c r="G755" s="145">
        <f t="shared" si="94"/>
        <v>1300</v>
      </c>
      <c r="H755" s="145">
        <f t="shared" si="95"/>
        <v>1400</v>
      </c>
      <c r="I755" s="146">
        <f t="shared" si="96"/>
        <v>6.0774999999999998E-6</v>
      </c>
      <c r="J755" s="147">
        <f t="shared" si="98"/>
        <v>21.75</v>
      </c>
      <c r="BV755" s="148">
        <f t="shared" si="99"/>
        <v>21.75</v>
      </c>
    </row>
    <row r="756" spans="1:74" ht="15" customHeight="1" x14ac:dyDescent="0.25">
      <c r="A756" s="141">
        <f>'AFORO-Boy.-Calle 43'!C770</f>
        <v>1315</v>
      </c>
      <c r="B756" s="142">
        <f>'AFORO-Boy.-Calle 43'!D770</f>
        <v>1330</v>
      </c>
      <c r="C756" s="89" t="str">
        <f>'AFORO-Boy.-Calle 43'!F770</f>
        <v>9(3)</v>
      </c>
      <c r="D756" s="89">
        <f>'AFORO-Boy.-Calle 43'!P770</f>
        <v>10</v>
      </c>
      <c r="E756" s="144">
        <f t="shared" si="100"/>
        <v>54</v>
      </c>
      <c r="F756" s="144">
        <f t="shared" si="97"/>
        <v>17</v>
      </c>
      <c r="G756" s="145">
        <f t="shared" si="94"/>
        <v>1315</v>
      </c>
      <c r="H756" s="145">
        <f t="shared" si="95"/>
        <v>1415</v>
      </c>
      <c r="I756" s="146">
        <f t="shared" si="96"/>
        <v>6.0774999999999998E-6</v>
      </c>
      <c r="J756" s="147">
        <f t="shared" si="98"/>
        <v>21.75</v>
      </c>
      <c r="BV756" s="148">
        <f t="shared" si="99"/>
        <v>21.75</v>
      </c>
    </row>
    <row r="757" spans="1:74" ht="15" customHeight="1" x14ac:dyDescent="0.25">
      <c r="A757" s="141">
        <f>'AFORO-Boy.-Calle 43'!C771</f>
        <v>1330</v>
      </c>
      <c r="B757" s="142">
        <f>'AFORO-Boy.-Calle 43'!D771</f>
        <v>1345</v>
      </c>
      <c r="C757" s="89" t="str">
        <f>'AFORO-Boy.-Calle 43'!F771</f>
        <v>9(3)</v>
      </c>
      <c r="D757" s="89">
        <f>'AFORO-Boy.-Calle 43'!P771</f>
        <v>17</v>
      </c>
      <c r="E757" s="144">
        <f t="shared" si="100"/>
        <v>58</v>
      </c>
      <c r="F757" s="144">
        <f t="shared" si="97"/>
        <v>17</v>
      </c>
      <c r="G757" s="145">
        <f t="shared" si="94"/>
        <v>1330</v>
      </c>
      <c r="H757" s="145">
        <f t="shared" si="95"/>
        <v>1430</v>
      </c>
      <c r="I757" s="146">
        <f t="shared" si="96"/>
        <v>6.0774999999999998E-6</v>
      </c>
      <c r="J757" s="147">
        <f t="shared" si="98"/>
        <v>21.75</v>
      </c>
      <c r="BV757" s="148">
        <f t="shared" si="99"/>
        <v>21.75</v>
      </c>
    </row>
    <row r="758" spans="1:74" ht="15" customHeight="1" x14ac:dyDescent="0.25">
      <c r="A758" s="141">
        <f>'AFORO-Boy.-Calle 43'!C772</f>
        <v>1345</v>
      </c>
      <c r="B758" s="142">
        <f>'AFORO-Boy.-Calle 43'!D772</f>
        <v>1400</v>
      </c>
      <c r="C758" s="89" t="str">
        <f>'AFORO-Boy.-Calle 43'!F772</f>
        <v>9(3)</v>
      </c>
      <c r="D758" s="89">
        <f>'AFORO-Boy.-Calle 43'!P772</f>
        <v>15</v>
      </c>
      <c r="E758" s="144">
        <f t="shared" si="100"/>
        <v>51</v>
      </c>
      <c r="F758" s="144">
        <f t="shared" si="97"/>
        <v>15</v>
      </c>
      <c r="G758" s="145">
        <f t="shared" si="94"/>
        <v>1345</v>
      </c>
      <c r="H758" s="145">
        <f t="shared" si="95"/>
        <v>1445</v>
      </c>
      <c r="I758" s="146">
        <f t="shared" si="96"/>
        <v>6.0774999999999998E-6</v>
      </c>
      <c r="J758" s="147">
        <f t="shared" si="98"/>
        <v>21.75</v>
      </c>
      <c r="BV758" s="148">
        <f t="shared" si="99"/>
        <v>21.75</v>
      </c>
    </row>
    <row r="759" spans="1:74" ht="15" customHeight="1" x14ac:dyDescent="0.25">
      <c r="A759" s="141">
        <f>'AFORO-Boy.-Calle 43'!C773</f>
        <v>1400</v>
      </c>
      <c r="B759" s="142">
        <f>'AFORO-Boy.-Calle 43'!D773</f>
        <v>1415</v>
      </c>
      <c r="C759" s="89" t="str">
        <f>'AFORO-Boy.-Calle 43'!F773</f>
        <v>9(3)</v>
      </c>
      <c r="D759" s="89">
        <f>'AFORO-Boy.-Calle 43'!P773</f>
        <v>12</v>
      </c>
      <c r="E759" s="144">
        <f t="shared" si="100"/>
        <v>42</v>
      </c>
      <c r="F759" s="144">
        <f t="shared" si="97"/>
        <v>14</v>
      </c>
      <c r="G759" s="145">
        <f t="shared" si="94"/>
        <v>1400</v>
      </c>
      <c r="H759" s="145">
        <f t="shared" si="95"/>
        <v>1500</v>
      </c>
      <c r="I759" s="146">
        <f t="shared" si="96"/>
        <v>6.0774999999999998E-6</v>
      </c>
      <c r="J759" s="147">
        <f t="shared" si="98"/>
        <v>21.75</v>
      </c>
      <c r="BV759" s="148">
        <f t="shared" si="99"/>
        <v>21.75</v>
      </c>
    </row>
    <row r="760" spans="1:74" ht="15" customHeight="1" x14ac:dyDescent="0.25">
      <c r="A760" s="141">
        <f>'AFORO-Boy.-Calle 43'!C774</f>
        <v>1415</v>
      </c>
      <c r="B760" s="142">
        <f>'AFORO-Boy.-Calle 43'!D774</f>
        <v>1430</v>
      </c>
      <c r="C760" s="89" t="str">
        <f>'AFORO-Boy.-Calle 43'!F774</f>
        <v>9(3)</v>
      </c>
      <c r="D760" s="89">
        <f>'AFORO-Boy.-Calle 43'!P774</f>
        <v>14</v>
      </c>
      <c r="E760" s="144">
        <f t="shared" si="100"/>
        <v>44</v>
      </c>
      <c r="F760" s="144">
        <f t="shared" si="97"/>
        <v>14</v>
      </c>
      <c r="G760" s="145">
        <f t="shared" si="94"/>
        <v>1415</v>
      </c>
      <c r="H760" s="145">
        <f t="shared" si="95"/>
        <v>1515</v>
      </c>
      <c r="I760" s="146">
        <f t="shared" si="96"/>
        <v>6.0774999999999998E-6</v>
      </c>
      <c r="J760" s="147">
        <f t="shared" si="98"/>
        <v>21.75</v>
      </c>
      <c r="BV760" s="148">
        <f t="shared" si="99"/>
        <v>21.75</v>
      </c>
    </row>
    <row r="761" spans="1:74" ht="15" customHeight="1" x14ac:dyDescent="0.25">
      <c r="A761" s="141">
        <f>'AFORO-Boy.-Calle 43'!C775</f>
        <v>1430</v>
      </c>
      <c r="B761" s="142">
        <f>'AFORO-Boy.-Calle 43'!D775</f>
        <v>1445</v>
      </c>
      <c r="C761" s="89" t="str">
        <f>'AFORO-Boy.-Calle 43'!F775</f>
        <v>9(3)</v>
      </c>
      <c r="D761" s="89">
        <f>'AFORO-Boy.-Calle 43'!P775</f>
        <v>10</v>
      </c>
      <c r="E761" s="144">
        <f t="shared" si="100"/>
        <v>42</v>
      </c>
      <c r="F761" s="144">
        <f t="shared" si="97"/>
        <v>14</v>
      </c>
      <c r="G761" s="145">
        <f t="shared" si="94"/>
        <v>1430</v>
      </c>
      <c r="H761" s="145">
        <f t="shared" si="95"/>
        <v>1530</v>
      </c>
      <c r="I761" s="146">
        <f t="shared" si="96"/>
        <v>6.0774999999999998E-6</v>
      </c>
      <c r="J761" s="147">
        <f t="shared" si="98"/>
        <v>21.75</v>
      </c>
      <c r="BV761" s="148">
        <f t="shared" si="99"/>
        <v>21.75</v>
      </c>
    </row>
    <row r="762" spans="1:74" ht="15" customHeight="1" x14ac:dyDescent="0.25">
      <c r="A762" s="141">
        <f>'AFORO-Boy.-Calle 43'!C776</f>
        <v>1445</v>
      </c>
      <c r="B762" s="142">
        <f>'AFORO-Boy.-Calle 43'!D776</f>
        <v>1500</v>
      </c>
      <c r="C762" s="89" t="str">
        <f>'AFORO-Boy.-Calle 43'!F776</f>
        <v>9(3)</v>
      </c>
      <c r="D762" s="89">
        <f>'AFORO-Boy.-Calle 43'!P776</f>
        <v>6</v>
      </c>
      <c r="E762" s="144">
        <f t="shared" si="100"/>
        <v>55</v>
      </c>
      <c r="F762" s="144">
        <f t="shared" si="97"/>
        <v>23</v>
      </c>
      <c r="G762" s="145">
        <f t="shared" si="94"/>
        <v>1445</v>
      </c>
      <c r="H762" s="145">
        <f t="shared" si="95"/>
        <v>1545</v>
      </c>
      <c r="I762" s="146">
        <f t="shared" si="96"/>
        <v>6.0774999999999998E-6</v>
      </c>
      <c r="J762" s="147">
        <f t="shared" si="98"/>
        <v>21.75</v>
      </c>
      <c r="BV762" s="148">
        <f t="shared" si="99"/>
        <v>21.75</v>
      </c>
    </row>
    <row r="763" spans="1:74" ht="15" customHeight="1" x14ac:dyDescent="0.25">
      <c r="A763" s="141">
        <f>'AFORO-Boy.-Calle 43'!C777</f>
        <v>1500</v>
      </c>
      <c r="B763" s="142">
        <f>'AFORO-Boy.-Calle 43'!D777</f>
        <v>1515</v>
      </c>
      <c r="C763" s="89" t="str">
        <f>'AFORO-Boy.-Calle 43'!F777</f>
        <v>9(3)</v>
      </c>
      <c r="D763" s="89">
        <f>'AFORO-Boy.-Calle 43'!P777</f>
        <v>14</v>
      </c>
      <c r="E763" s="144">
        <f t="shared" si="100"/>
        <v>68</v>
      </c>
      <c r="F763" s="144">
        <f t="shared" si="97"/>
        <v>23</v>
      </c>
      <c r="G763" s="145">
        <f t="shared" ref="G763:G826" si="101">IF(E763=SUM(D763:D766),A763)</f>
        <v>1500</v>
      </c>
      <c r="H763" s="145">
        <f t="shared" ref="H763:H826" si="102">IF(E763=SUM(D763:D766),B766)</f>
        <v>1600</v>
      </c>
      <c r="I763" s="146">
        <f t="shared" si="96"/>
        <v>6.0774999999999998E-6</v>
      </c>
      <c r="J763" s="147">
        <f t="shared" si="98"/>
        <v>21.75</v>
      </c>
      <c r="BV763" s="148">
        <f t="shared" si="99"/>
        <v>21.75</v>
      </c>
    </row>
    <row r="764" spans="1:74" ht="15" customHeight="1" x14ac:dyDescent="0.25">
      <c r="A764" s="141">
        <f>'AFORO-Boy.-Calle 43'!C778</f>
        <v>1515</v>
      </c>
      <c r="B764" s="142">
        <f>'AFORO-Boy.-Calle 43'!D778</f>
        <v>1530</v>
      </c>
      <c r="C764" s="89" t="str">
        <f>'AFORO-Boy.-Calle 43'!F778</f>
        <v>9(3)</v>
      </c>
      <c r="D764" s="89">
        <f>'AFORO-Boy.-Calle 43'!P778</f>
        <v>12</v>
      </c>
      <c r="E764" s="144">
        <f t="shared" si="100"/>
        <v>69</v>
      </c>
      <c r="F764" s="144">
        <f t="shared" si="97"/>
        <v>23</v>
      </c>
      <c r="G764" s="145">
        <f t="shared" si="101"/>
        <v>1515</v>
      </c>
      <c r="H764" s="145">
        <f t="shared" si="102"/>
        <v>1615</v>
      </c>
      <c r="I764" s="146">
        <f t="shared" ref="I764:I827" si="103">MAX($E$187:$E$242)/(4*(IF(E764=MAX($E$187:$E$242),F764,100000000)))</f>
        <v>6.0774999999999998E-6</v>
      </c>
      <c r="J764" s="147">
        <f t="shared" si="98"/>
        <v>21.75</v>
      </c>
      <c r="BV764" s="148">
        <f t="shared" si="99"/>
        <v>21.75</v>
      </c>
    </row>
    <row r="765" spans="1:74" ht="15" customHeight="1" x14ac:dyDescent="0.25">
      <c r="A765" s="141">
        <f>'AFORO-Boy.-Calle 43'!C779</f>
        <v>1530</v>
      </c>
      <c r="B765" s="142">
        <f>'AFORO-Boy.-Calle 43'!D779</f>
        <v>1545</v>
      </c>
      <c r="C765" s="89" t="str">
        <f>'AFORO-Boy.-Calle 43'!F779</f>
        <v>9(3)</v>
      </c>
      <c r="D765" s="89">
        <f>'AFORO-Boy.-Calle 43'!P779</f>
        <v>23</v>
      </c>
      <c r="E765" s="144">
        <f t="shared" si="100"/>
        <v>68</v>
      </c>
      <c r="F765" s="144">
        <f t="shared" si="97"/>
        <v>23</v>
      </c>
      <c r="G765" s="145">
        <f t="shared" si="101"/>
        <v>1530</v>
      </c>
      <c r="H765" s="145">
        <f t="shared" si="102"/>
        <v>1630</v>
      </c>
      <c r="I765" s="146">
        <f t="shared" si="103"/>
        <v>6.0774999999999998E-6</v>
      </c>
      <c r="J765" s="147">
        <f t="shared" si="98"/>
        <v>21.75</v>
      </c>
      <c r="BV765" s="148">
        <f t="shared" si="99"/>
        <v>21.75</v>
      </c>
    </row>
    <row r="766" spans="1:74" ht="15" customHeight="1" x14ac:dyDescent="0.25">
      <c r="A766" s="141">
        <f>'AFORO-Boy.-Calle 43'!C780</f>
        <v>1545</v>
      </c>
      <c r="B766" s="142">
        <f>'AFORO-Boy.-Calle 43'!D780</f>
        <v>1600</v>
      </c>
      <c r="C766" s="89" t="str">
        <f>'AFORO-Boy.-Calle 43'!F780</f>
        <v>9(3)</v>
      </c>
      <c r="D766" s="89">
        <f>'AFORO-Boy.-Calle 43'!P780</f>
        <v>19</v>
      </c>
      <c r="E766" s="144">
        <f t="shared" si="100"/>
        <v>57</v>
      </c>
      <c r="F766" s="144">
        <f t="shared" si="97"/>
        <v>19</v>
      </c>
      <c r="G766" s="145">
        <f t="shared" si="101"/>
        <v>1545</v>
      </c>
      <c r="H766" s="145">
        <f t="shared" si="102"/>
        <v>1645</v>
      </c>
      <c r="I766" s="146">
        <f t="shared" si="103"/>
        <v>6.0774999999999998E-6</v>
      </c>
      <c r="J766" s="147">
        <f t="shared" si="98"/>
        <v>21.75</v>
      </c>
      <c r="BV766" s="148">
        <f t="shared" si="99"/>
        <v>21.75</v>
      </c>
    </row>
    <row r="767" spans="1:74" ht="15" customHeight="1" x14ac:dyDescent="0.25">
      <c r="A767" s="141">
        <f>'AFORO-Boy.-Calle 43'!C781</f>
        <v>1600</v>
      </c>
      <c r="B767" s="142">
        <f>'AFORO-Boy.-Calle 43'!D781</f>
        <v>1615</v>
      </c>
      <c r="C767" s="89" t="str">
        <f>'AFORO-Boy.-Calle 43'!F781</f>
        <v>9(3)</v>
      </c>
      <c r="D767" s="89">
        <f>'AFORO-Boy.-Calle 43'!P781</f>
        <v>15</v>
      </c>
      <c r="E767" s="144">
        <f t="shared" si="100"/>
        <v>45</v>
      </c>
      <c r="F767" s="144">
        <f t="shared" si="97"/>
        <v>15</v>
      </c>
      <c r="G767" s="145">
        <f t="shared" si="101"/>
        <v>1600</v>
      </c>
      <c r="H767" s="145">
        <f t="shared" si="102"/>
        <v>1700</v>
      </c>
      <c r="I767" s="146">
        <f t="shared" si="103"/>
        <v>6.0774999999999998E-6</v>
      </c>
      <c r="J767" s="147">
        <f t="shared" si="98"/>
        <v>21.75</v>
      </c>
      <c r="BV767" s="148">
        <f t="shared" si="99"/>
        <v>21.75</v>
      </c>
    </row>
    <row r="768" spans="1:74" ht="15" customHeight="1" x14ac:dyDescent="0.25">
      <c r="A768" s="141">
        <f>'AFORO-Boy.-Calle 43'!C782</f>
        <v>1615</v>
      </c>
      <c r="B768" s="142">
        <f>'AFORO-Boy.-Calle 43'!D782</f>
        <v>1630</v>
      </c>
      <c r="C768" s="89" t="str">
        <f>'AFORO-Boy.-Calle 43'!F782</f>
        <v>9(3)</v>
      </c>
      <c r="D768" s="89">
        <f>'AFORO-Boy.-Calle 43'!P782</f>
        <v>11</v>
      </c>
      <c r="E768" s="144">
        <f t="shared" si="100"/>
        <v>44</v>
      </c>
      <c r="F768" s="144">
        <f t="shared" ref="F768:F831" si="104">IF(SUM(D768:D771)=E768,MAX(D768:D771)," ")</f>
        <v>14</v>
      </c>
      <c r="G768" s="145">
        <f t="shared" si="101"/>
        <v>1615</v>
      </c>
      <c r="H768" s="145">
        <f t="shared" si="102"/>
        <v>1715</v>
      </c>
      <c r="I768" s="146">
        <f t="shared" si="103"/>
        <v>6.0774999999999998E-6</v>
      </c>
      <c r="J768" s="147">
        <f t="shared" si="98"/>
        <v>21.75</v>
      </c>
      <c r="BV768" s="148">
        <f t="shared" si="99"/>
        <v>21.75</v>
      </c>
    </row>
    <row r="769" spans="1:74" ht="15" customHeight="1" x14ac:dyDescent="0.25">
      <c r="A769" s="141">
        <f>'AFORO-Boy.-Calle 43'!C783</f>
        <v>1630</v>
      </c>
      <c r="B769" s="142">
        <f>'AFORO-Boy.-Calle 43'!D783</f>
        <v>1645</v>
      </c>
      <c r="C769" s="89" t="str">
        <f>'AFORO-Boy.-Calle 43'!F783</f>
        <v>9(3)</v>
      </c>
      <c r="D769" s="89">
        <f>'AFORO-Boy.-Calle 43'!P783</f>
        <v>12</v>
      </c>
      <c r="E769" s="144">
        <f t="shared" si="100"/>
        <v>41</v>
      </c>
      <c r="F769" s="144">
        <f t="shared" si="104"/>
        <v>14</v>
      </c>
      <c r="G769" s="145">
        <f t="shared" si="101"/>
        <v>1630</v>
      </c>
      <c r="H769" s="145">
        <f t="shared" si="102"/>
        <v>1730</v>
      </c>
      <c r="I769" s="146">
        <f t="shared" si="103"/>
        <v>6.0774999999999998E-6</v>
      </c>
      <c r="J769" s="147">
        <f t="shared" si="98"/>
        <v>21.75</v>
      </c>
      <c r="BV769" s="148">
        <f t="shared" si="99"/>
        <v>21.75</v>
      </c>
    </row>
    <row r="770" spans="1:74" ht="15" customHeight="1" x14ac:dyDescent="0.25">
      <c r="A770" s="141">
        <f>'AFORO-Boy.-Calle 43'!C784</f>
        <v>1645</v>
      </c>
      <c r="B770" s="142">
        <f>'AFORO-Boy.-Calle 43'!D784</f>
        <v>1700</v>
      </c>
      <c r="C770" s="89" t="str">
        <f>'AFORO-Boy.-Calle 43'!F784</f>
        <v>9(3)</v>
      </c>
      <c r="D770" s="89">
        <f>'AFORO-Boy.-Calle 43'!P784</f>
        <v>7</v>
      </c>
      <c r="E770" s="144">
        <f t="shared" si="100"/>
        <v>42</v>
      </c>
      <c r="F770" s="144">
        <f t="shared" si="104"/>
        <v>14</v>
      </c>
      <c r="G770" s="145">
        <f t="shared" si="101"/>
        <v>1645</v>
      </c>
      <c r="H770" s="145">
        <f t="shared" si="102"/>
        <v>1745</v>
      </c>
      <c r="I770" s="146">
        <f t="shared" si="103"/>
        <v>6.0774999999999998E-6</v>
      </c>
      <c r="J770" s="147">
        <f t="shared" si="98"/>
        <v>21.75</v>
      </c>
      <c r="BV770" s="148">
        <f t="shared" si="99"/>
        <v>21.75</v>
      </c>
    </row>
    <row r="771" spans="1:74" ht="15" customHeight="1" x14ac:dyDescent="0.25">
      <c r="A771" s="141">
        <f>'AFORO-Boy.-Calle 43'!C785</f>
        <v>1700</v>
      </c>
      <c r="B771" s="142">
        <f>'AFORO-Boy.-Calle 43'!D785</f>
        <v>1715</v>
      </c>
      <c r="C771" s="89" t="str">
        <f>'AFORO-Boy.-Calle 43'!F785</f>
        <v>9(3)</v>
      </c>
      <c r="D771" s="89">
        <f>'AFORO-Boy.-Calle 43'!P785</f>
        <v>14</v>
      </c>
      <c r="E771" s="144">
        <f t="shared" si="100"/>
        <v>60</v>
      </c>
      <c r="F771" s="144">
        <f t="shared" si="104"/>
        <v>25</v>
      </c>
      <c r="G771" s="145">
        <f t="shared" si="101"/>
        <v>1700</v>
      </c>
      <c r="H771" s="145">
        <f t="shared" si="102"/>
        <v>1800</v>
      </c>
      <c r="I771" s="146">
        <f t="shared" si="103"/>
        <v>6.0774999999999998E-6</v>
      </c>
      <c r="J771" s="147">
        <f t="shared" si="98"/>
        <v>21.75</v>
      </c>
      <c r="BV771" s="148">
        <f t="shared" si="99"/>
        <v>21.75</v>
      </c>
    </row>
    <row r="772" spans="1:74" ht="15" customHeight="1" x14ac:dyDescent="0.25">
      <c r="A772" s="141">
        <f>'AFORO-Boy.-Calle 43'!C786</f>
        <v>1715</v>
      </c>
      <c r="B772" s="142">
        <f>'AFORO-Boy.-Calle 43'!D786</f>
        <v>1730</v>
      </c>
      <c r="C772" s="89" t="str">
        <f>'AFORO-Boy.-Calle 43'!F786</f>
        <v>9(3)</v>
      </c>
      <c r="D772" s="89">
        <f>'AFORO-Boy.-Calle 43'!P786</f>
        <v>8</v>
      </c>
      <c r="E772" s="144">
        <f t="shared" si="100"/>
        <v>67</v>
      </c>
      <c r="F772" s="144">
        <f t="shared" si="104"/>
        <v>25</v>
      </c>
      <c r="G772" s="145">
        <f t="shared" si="101"/>
        <v>1715</v>
      </c>
      <c r="H772" s="145">
        <f t="shared" si="102"/>
        <v>1815</v>
      </c>
      <c r="I772" s="146">
        <f t="shared" si="103"/>
        <v>6.0774999999999998E-6</v>
      </c>
      <c r="J772" s="147">
        <f t="shared" si="98"/>
        <v>21.75</v>
      </c>
      <c r="BV772" s="148">
        <f t="shared" si="99"/>
        <v>21.75</v>
      </c>
    </row>
    <row r="773" spans="1:74" ht="15" customHeight="1" x14ac:dyDescent="0.25">
      <c r="A773" s="141">
        <f>'AFORO-Boy.-Calle 43'!C787</f>
        <v>1730</v>
      </c>
      <c r="B773" s="142">
        <f>'AFORO-Boy.-Calle 43'!D787</f>
        <v>1745</v>
      </c>
      <c r="C773" s="89" t="str">
        <f>'AFORO-Boy.-Calle 43'!F787</f>
        <v>9(3)</v>
      </c>
      <c r="D773" s="89">
        <f>'AFORO-Boy.-Calle 43'!P787</f>
        <v>13</v>
      </c>
      <c r="E773" s="144">
        <f t="shared" si="100"/>
        <v>73</v>
      </c>
      <c r="F773" s="144">
        <f t="shared" si="104"/>
        <v>25</v>
      </c>
      <c r="G773" s="145">
        <f t="shared" si="101"/>
        <v>1730</v>
      </c>
      <c r="H773" s="145">
        <f t="shared" si="102"/>
        <v>1830</v>
      </c>
      <c r="I773" s="146">
        <f t="shared" si="103"/>
        <v>6.0774999999999998E-6</v>
      </c>
      <c r="J773" s="147">
        <f t="shared" si="98"/>
        <v>21.75</v>
      </c>
      <c r="BV773" s="148">
        <f t="shared" si="99"/>
        <v>21.75</v>
      </c>
    </row>
    <row r="774" spans="1:74" ht="15" customHeight="1" x14ac:dyDescent="0.25">
      <c r="A774" s="141">
        <f>'AFORO-Boy.-Calle 43'!C788</f>
        <v>1745</v>
      </c>
      <c r="B774" s="142">
        <f>'AFORO-Boy.-Calle 43'!D788</f>
        <v>1800</v>
      </c>
      <c r="C774" s="89" t="str">
        <f>'AFORO-Boy.-Calle 43'!F788</f>
        <v>9(3)</v>
      </c>
      <c r="D774" s="89">
        <f>'AFORO-Boy.-Calle 43'!P788</f>
        <v>25</v>
      </c>
      <c r="E774" s="144">
        <f t="shared" si="100"/>
        <v>87</v>
      </c>
      <c r="F774" s="144">
        <f t="shared" si="104"/>
        <v>27</v>
      </c>
      <c r="G774" s="145">
        <f t="shared" si="101"/>
        <v>1745</v>
      </c>
      <c r="H774" s="145">
        <f t="shared" si="102"/>
        <v>1845</v>
      </c>
      <c r="I774" s="146">
        <f t="shared" si="103"/>
        <v>6.0774999999999998E-6</v>
      </c>
      <c r="J774" s="147">
        <f t="shared" si="98"/>
        <v>21.75</v>
      </c>
      <c r="BV774" s="148">
        <f t="shared" si="99"/>
        <v>21.75</v>
      </c>
    </row>
    <row r="775" spans="1:74" ht="15" customHeight="1" x14ac:dyDescent="0.25">
      <c r="A775" s="141">
        <f>'AFORO-Boy.-Calle 43'!C789</f>
        <v>1800</v>
      </c>
      <c r="B775" s="142">
        <f>'AFORO-Boy.-Calle 43'!D789</f>
        <v>1815</v>
      </c>
      <c r="C775" s="89" t="str">
        <f>'AFORO-Boy.-Calle 43'!F789</f>
        <v>9(3)</v>
      </c>
      <c r="D775" s="89">
        <f>'AFORO-Boy.-Calle 43'!P789</f>
        <v>21</v>
      </c>
      <c r="E775" s="144">
        <f t="shared" si="100"/>
        <v>72</v>
      </c>
      <c r="F775" s="144">
        <f t="shared" si="104"/>
        <v>27</v>
      </c>
      <c r="G775" s="145">
        <f t="shared" si="101"/>
        <v>1800</v>
      </c>
      <c r="H775" s="145">
        <f t="shared" si="102"/>
        <v>1900</v>
      </c>
      <c r="I775" s="146">
        <f t="shared" si="103"/>
        <v>6.0774999999999998E-6</v>
      </c>
      <c r="J775" s="147">
        <f t="shared" si="98"/>
        <v>21.75</v>
      </c>
      <c r="BV775" s="148">
        <f t="shared" si="99"/>
        <v>21.75</v>
      </c>
    </row>
    <row r="776" spans="1:74" ht="15" customHeight="1" x14ac:dyDescent="0.25">
      <c r="A776" s="141">
        <f>'AFORO-Boy.-Calle 43'!C790</f>
        <v>1815</v>
      </c>
      <c r="B776" s="142">
        <f>'AFORO-Boy.-Calle 43'!D790</f>
        <v>1830</v>
      </c>
      <c r="C776" s="89" t="str">
        <f>'AFORO-Boy.-Calle 43'!F790</f>
        <v>9(3)</v>
      </c>
      <c r="D776" s="89">
        <f>'AFORO-Boy.-Calle 43'!P790</f>
        <v>14</v>
      </c>
      <c r="E776" s="144">
        <f t="shared" si="100"/>
        <v>57</v>
      </c>
      <c r="F776" s="144">
        <f t="shared" si="104"/>
        <v>27</v>
      </c>
      <c r="G776" s="145">
        <f t="shared" si="101"/>
        <v>1815</v>
      </c>
      <c r="H776" s="145">
        <f t="shared" si="102"/>
        <v>1915</v>
      </c>
      <c r="I776" s="146">
        <f t="shared" si="103"/>
        <v>6.0774999999999998E-6</v>
      </c>
      <c r="J776" s="147">
        <f t="shared" si="98"/>
        <v>21.75</v>
      </c>
      <c r="BV776" s="148">
        <f t="shared" si="99"/>
        <v>21.75</v>
      </c>
    </row>
    <row r="777" spans="1:74" ht="15" customHeight="1" x14ac:dyDescent="0.25">
      <c r="A777" s="141">
        <f>'AFORO-Boy.-Calle 43'!C791</f>
        <v>1830</v>
      </c>
      <c r="B777" s="142">
        <f>'AFORO-Boy.-Calle 43'!D791</f>
        <v>1845</v>
      </c>
      <c r="C777" s="89" t="str">
        <f>'AFORO-Boy.-Calle 43'!F791</f>
        <v>9(3)</v>
      </c>
      <c r="D777" s="89">
        <f>'AFORO-Boy.-Calle 43'!P791</f>
        <v>27</v>
      </c>
      <c r="E777" s="144">
        <f t="shared" si="100"/>
        <v>53</v>
      </c>
      <c r="F777" s="144">
        <f t="shared" si="104"/>
        <v>27</v>
      </c>
      <c r="G777" s="145">
        <f t="shared" si="101"/>
        <v>1830</v>
      </c>
      <c r="H777" s="145">
        <f t="shared" si="102"/>
        <v>1930</v>
      </c>
      <c r="I777" s="146">
        <f t="shared" si="103"/>
        <v>6.0774999999999998E-6</v>
      </c>
      <c r="J777" s="147">
        <f t="shared" si="98"/>
        <v>21.75</v>
      </c>
      <c r="BV777" s="148">
        <f t="shared" si="99"/>
        <v>21.75</v>
      </c>
    </row>
    <row r="778" spans="1:74" ht="15" customHeight="1" x14ac:dyDescent="0.25">
      <c r="A778" s="141">
        <f>'AFORO-Boy.-Calle 43'!C792</f>
        <v>1845</v>
      </c>
      <c r="B778" s="142">
        <f>'AFORO-Boy.-Calle 43'!D792</f>
        <v>1900</v>
      </c>
      <c r="C778" s="89" t="str">
        <f>'AFORO-Boy.-Calle 43'!F792</f>
        <v>9(3)</v>
      </c>
      <c r="D778" s="89">
        <f>'AFORO-Boy.-Calle 43'!P792</f>
        <v>10</v>
      </c>
      <c r="E778" s="144">
        <f t="shared" si="100"/>
        <v>40</v>
      </c>
      <c r="F778" s="144">
        <f t="shared" si="104"/>
        <v>14</v>
      </c>
      <c r="G778" s="145">
        <f t="shared" si="101"/>
        <v>1845</v>
      </c>
      <c r="H778" s="145">
        <f t="shared" si="102"/>
        <v>1945</v>
      </c>
      <c r="I778" s="146">
        <f t="shared" si="103"/>
        <v>6.0774999999999998E-6</v>
      </c>
      <c r="J778" s="147">
        <f t="shared" si="98"/>
        <v>21.75</v>
      </c>
      <c r="BV778" s="148">
        <f t="shared" si="99"/>
        <v>21.75</v>
      </c>
    </row>
    <row r="779" spans="1:74" ht="15" customHeight="1" x14ac:dyDescent="0.25">
      <c r="A779" s="141">
        <f>'AFORO-Boy.-Calle 43'!C793</f>
        <v>1900</v>
      </c>
      <c r="B779" s="142">
        <f>'AFORO-Boy.-Calle 43'!D793</f>
        <v>1915</v>
      </c>
      <c r="C779" s="89" t="str">
        <f>'AFORO-Boy.-Calle 43'!F793</f>
        <v>9(3)</v>
      </c>
      <c r="D779" s="89">
        <f>'AFORO-Boy.-Calle 43'!P793</f>
        <v>6</v>
      </c>
      <c r="E779" s="144">
        <f t="shared" si="100"/>
        <v>46</v>
      </c>
      <c r="F779" s="144">
        <f t="shared" si="104"/>
        <v>16</v>
      </c>
      <c r="G779" s="145">
        <f t="shared" si="101"/>
        <v>1900</v>
      </c>
      <c r="H779" s="145">
        <f t="shared" si="102"/>
        <v>2000</v>
      </c>
      <c r="I779" s="146">
        <f t="shared" si="103"/>
        <v>6.0774999999999998E-6</v>
      </c>
      <c r="J779" s="147">
        <f t="shared" si="98"/>
        <v>21.75</v>
      </c>
      <c r="BV779" s="148">
        <f t="shared" si="99"/>
        <v>21.75</v>
      </c>
    </row>
    <row r="780" spans="1:74" ht="15" customHeight="1" x14ac:dyDescent="0.25">
      <c r="A780" s="141">
        <f>'AFORO-Boy.-Calle 43'!C794</f>
        <v>1915</v>
      </c>
      <c r="B780" s="142">
        <f>'AFORO-Boy.-Calle 43'!D794</f>
        <v>1930</v>
      </c>
      <c r="C780" s="89" t="str">
        <f>'AFORO-Boy.-Calle 43'!F794</f>
        <v>9(3)</v>
      </c>
      <c r="D780" s="89">
        <f>'AFORO-Boy.-Calle 43'!P794</f>
        <v>10</v>
      </c>
      <c r="E780" s="282"/>
      <c r="F780" s="283"/>
      <c r="G780" s="283"/>
      <c r="H780" s="283"/>
      <c r="I780" s="283"/>
      <c r="J780" s="284"/>
      <c r="BV780" s="266"/>
    </row>
    <row r="781" spans="1:74" ht="15" customHeight="1" x14ac:dyDescent="0.25">
      <c r="A781" s="141">
        <f>'AFORO-Boy.-Calle 43'!C795</f>
        <v>1930</v>
      </c>
      <c r="B781" s="142">
        <f>'AFORO-Boy.-Calle 43'!D795</f>
        <v>1945</v>
      </c>
      <c r="C781" s="89" t="str">
        <f>'AFORO-Boy.-Calle 43'!F795</f>
        <v>9(3)</v>
      </c>
      <c r="D781" s="89">
        <f>'AFORO-Boy.-Calle 43'!P795</f>
        <v>14</v>
      </c>
      <c r="E781" s="285"/>
      <c r="F781" s="286"/>
      <c r="G781" s="286"/>
      <c r="H781" s="286"/>
      <c r="I781" s="286"/>
      <c r="J781" s="287"/>
      <c r="BV781" s="266"/>
    </row>
    <row r="782" spans="1:74" ht="15" customHeight="1" x14ac:dyDescent="0.25">
      <c r="A782" s="141">
        <f>'AFORO-Boy.-Calle 43'!C796</f>
        <v>1945</v>
      </c>
      <c r="B782" s="142">
        <f>'AFORO-Boy.-Calle 43'!D796</f>
        <v>2000</v>
      </c>
      <c r="C782" s="89" t="str">
        <f>'AFORO-Boy.-Calle 43'!F796</f>
        <v>9(3)</v>
      </c>
      <c r="D782" s="89">
        <f>'AFORO-Boy.-Calle 43'!P796</f>
        <v>16</v>
      </c>
      <c r="E782" s="288"/>
      <c r="F782" s="289"/>
      <c r="G782" s="289"/>
      <c r="H782" s="289"/>
      <c r="I782" s="289"/>
      <c r="J782" s="290"/>
      <c r="BV782" s="266"/>
    </row>
    <row r="783" spans="1:74" ht="15" customHeight="1" x14ac:dyDescent="0.25">
      <c r="A783" s="52">
        <f>'AFORO-Boy.-Calle 43'!C797</f>
        <v>500</v>
      </c>
      <c r="B783" s="53">
        <f>'AFORO-Boy.-Calle 43'!D797</f>
        <v>515</v>
      </c>
      <c r="C783" s="134" t="str">
        <f>'AFORO-Boy.-Calle 43'!F797</f>
        <v>9(4)</v>
      </c>
      <c r="D783" s="54">
        <f>'AFORO-Boy.-Calle 43'!P797</f>
        <v>0</v>
      </c>
      <c r="E783" s="55">
        <f t="shared" si="100"/>
        <v>0</v>
      </c>
      <c r="F783" s="55">
        <f t="shared" si="104"/>
        <v>0</v>
      </c>
      <c r="G783" s="56">
        <f t="shared" si="101"/>
        <v>500</v>
      </c>
      <c r="H783" s="56">
        <f t="shared" si="102"/>
        <v>600</v>
      </c>
      <c r="I783" s="57">
        <f t="shared" si="103"/>
        <v>6.0774999999999998E-6</v>
      </c>
      <c r="J783" s="58">
        <f>MAX($E$783:$E$839)/4</f>
        <v>0</v>
      </c>
      <c r="BV783" s="139">
        <f>MAX($E$783:$E$839)/4</f>
        <v>0</v>
      </c>
    </row>
    <row r="784" spans="1:74" ht="15" customHeight="1" x14ac:dyDescent="0.25">
      <c r="A784" s="52">
        <f>'AFORO-Boy.-Calle 43'!C798</f>
        <v>515</v>
      </c>
      <c r="B784" s="53">
        <f>'AFORO-Boy.-Calle 43'!D798</f>
        <v>530</v>
      </c>
      <c r="C784" s="54" t="str">
        <f>'AFORO-Boy.-Calle 43'!F798</f>
        <v>9(4)</v>
      </c>
      <c r="D784" s="54">
        <f>'AFORO-Boy.-Calle 43'!P798</f>
        <v>0</v>
      </c>
      <c r="E784" s="55">
        <f t="shared" si="100"/>
        <v>0</v>
      </c>
      <c r="F784" s="55">
        <f t="shared" si="104"/>
        <v>0</v>
      </c>
      <c r="G784" s="56">
        <f t="shared" si="101"/>
        <v>515</v>
      </c>
      <c r="H784" s="56">
        <f t="shared" si="102"/>
        <v>615</v>
      </c>
      <c r="I784" s="57">
        <f t="shared" si="103"/>
        <v>6.0774999999999998E-6</v>
      </c>
      <c r="J784" s="58">
        <f t="shared" ref="J784:J839" si="105">MAX($E$783:$E$839)/4</f>
        <v>0</v>
      </c>
      <c r="BV784" s="139">
        <f t="shared" ref="BV784:BV839" si="106">MAX($E$783:$E$839)/4</f>
        <v>0</v>
      </c>
    </row>
    <row r="785" spans="1:74" ht="15" customHeight="1" x14ac:dyDescent="0.25">
      <c r="A785" s="52">
        <f>'AFORO-Boy.-Calle 43'!C799</f>
        <v>530</v>
      </c>
      <c r="B785" s="53">
        <f>'AFORO-Boy.-Calle 43'!D799</f>
        <v>545</v>
      </c>
      <c r="C785" s="54" t="str">
        <f>'AFORO-Boy.-Calle 43'!F799</f>
        <v>9(4)</v>
      </c>
      <c r="D785" s="54">
        <f>'AFORO-Boy.-Calle 43'!P799</f>
        <v>0</v>
      </c>
      <c r="E785" s="55">
        <f t="shared" si="100"/>
        <v>0</v>
      </c>
      <c r="F785" s="55">
        <f t="shared" si="104"/>
        <v>0</v>
      </c>
      <c r="G785" s="56">
        <f t="shared" si="101"/>
        <v>530</v>
      </c>
      <c r="H785" s="56">
        <f t="shared" si="102"/>
        <v>630</v>
      </c>
      <c r="I785" s="57">
        <f t="shared" si="103"/>
        <v>6.0774999999999998E-6</v>
      </c>
      <c r="J785" s="58">
        <f t="shared" si="105"/>
        <v>0</v>
      </c>
      <c r="BV785" s="139">
        <f t="shared" si="106"/>
        <v>0</v>
      </c>
    </row>
    <row r="786" spans="1:74" ht="15" customHeight="1" x14ac:dyDescent="0.25">
      <c r="A786" s="52">
        <f>'AFORO-Boy.-Calle 43'!C800</f>
        <v>545</v>
      </c>
      <c r="B786" s="53">
        <f>'AFORO-Boy.-Calle 43'!D800</f>
        <v>600</v>
      </c>
      <c r="C786" s="54" t="str">
        <f>'AFORO-Boy.-Calle 43'!F800</f>
        <v>9(4)</v>
      </c>
      <c r="D786" s="54">
        <f>'AFORO-Boy.-Calle 43'!P800</f>
        <v>0</v>
      </c>
      <c r="E786" s="55">
        <f t="shared" si="100"/>
        <v>0</v>
      </c>
      <c r="F786" s="55">
        <f t="shared" si="104"/>
        <v>0</v>
      </c>
      <c r="G786" s="56">
        <f t="shared" si="101"/>
        <v>545</v>
      </c>
      <c r="H786" s="56">
        <f t="shared" si="102"/>
        <v>645</v>
      </c>
      <c r="I786" s="57">
        <f t="shared" si="103"/>
        <v>6.0774999999999998E-6</v>
      </c>
      <c r="J786" s="58">
        <f t="shared" si="105"/>
        <v>0</v>
      </c>
      <c r="BV786" s="139">
        <f t="shared" si="106"/>
        <v>0</v>
      </c>
    </row>
    <row r="787" spans="1:74" ht="15" customHeight="1" x14ac:dyDescent="0.25">
      <c r="A787" s="52">
        <f>'AFORO-Boy.-Calle 43'!C801</f>
        <v>600</v>
      </c>
      <c r="B787" s="53">
        <f>'AFORO-Boy.-Calle 43'!D801</f>
        <v>615</v>
      </c>
      <c r="C787" s="54" t="str">
        <f>'AFORO-Boy.-Calle 43'!F801</f>
        <v>9(4)</v>
      </c>
      <c r="D787" s="54">
        <f>'AFORO-Boy.-Calle 43'!P801</f>
        <v>0</v>
      </c>
      <c r="E787" s="55">
        <f t="shared" si="100"/>
        <v>0</v>
      </c>
      <c r="F787" s="55">
        <f t="shared" si="104"/>
        <v>0</v>
      </c>
      <c r="G787" s="56">
        <f t="shared" si="101"/>
        <v>600</v>
      </c>
      <c r="H787" s="56">
        <f t="shared" si="102"/>
        <v>700</v>
      </c>
      <c r="I787" s="57">
        <f t="shared" si="103"/>
        <v>6.0774999999999998E-6</v>
      </c>
      <c r="J787" s="58">
        <f t="shared" si="105"/>
        <v>0</v>
      </c>
      <c r="BV787" s="139">
        <f t="shared" si="106"/>
        <v>0</v>
      </c>
    </row>
    <row r="788" spans="1:74" ht="15" customHeight="1" x14ac:dyDescent="0.25">
      <c r="A788" s="52">
        <f>'AFORO-Boy.-Calle 43'!C802</f>
        <v>615</v>
      </c>
      <c r="B788" s="53">
        <f>'AFORO-Boy.-Calle 43'!D802</f>
        <v>630</v>
      </c>
      <c r="C788" s="54" t="str">
        <f>'AFORO-Boy.-Calle 43'!F802</f>
        <v>9(4)</v>
      </c>
      <c r="D788" s="54">
        <f>'AFORO-Boy.-Calle 43'!P802</f>
        <v>0</v>
      </c>
      <c r="E788" s="55">
        <f t="shared" si="100"/>
        <v>0</v>
      </c>
      <c r="F788" s="55">
        <f t="shared" si="104"/>
        <v>0</v>
      </c>
      <c r="G788" s="56">
        <f t="shared" si="101"/>
        <v>615</v>
      </c>
      <c r="H788" s="56">
        <f t="shared" si="102"/>
        <v>715</v>
      </c>
      <c r="I788" s="57">
        <f t="shared" si="103"/>
        <v>6.0774999999999998E-6</v>
      </c>
      <c r="J788" s="58">
        <f t="shared" si="105"/>
        <v>0</v>
      </c>
      <c r="BV788" s="139">
        <f t="shared" si="106"/>
        <v>0</v>
      </c>
    </row>
    <row r="789" spans="1:74" ht="15" customHeight="1" x14ac:dyDescent="0.25">
      <c r="A789" s="52">
        <f>'AFORO-Boy.-Calle 43'!C803</f>
        <v>630</v>
      </c>
      <c r="B789" s="53">
        <f>'AFORO-Boy.-Calle 43'!D803</f>
        <v>645</v>
      </c>
      <c r="C789" s="54" t="str">
        <f>'AFORO-Boy.-Calle 43'!F803</f>
        <v>9(4)</v>
      </c>
      <c r="D789" s="54">
        <f>'AFORO-Boy.-Calle 43'!P803</f>
        <v>0</v>
      </c>
      <c r="E789" s="55">
        <f t="shared" si="100"/>
        <v>0</v>
      </c>
      <c r="F789" s="55">
        <f t="shared" si="104"/>
        <v>0</v>
      </c>
      <c r="G789" s="56">
        <f t="shared" si="101"/>
        <v>630</v>
      </c>
      <c r="H789" s="56">
        <f t="shared" si="102"/>
        <v>730</v>
      </c>
      <c r="I789" s="57">
        <f t="shared" si="103"/>
        <v>6.0774999999999998E-6</v>
      </c>
      <c r="J789" s="58">
        <f t="shared" si="105"/>
        <v>0</v>
      </c>
      <c r="BV789" s="139">
        <f t="shared" si="106"/>
        <v>0</v>
      </c>
    </row>
    <row r="790" spans="1:74" ht="15" customHeight="1" x14ac:dyDescent="0.25">
      <c r="A790" s="52">
        <f>'AFORO-Boy.-Calle 43'!C804</f>
        <v>645</v>
      </c>
      <c r="B790" s="53">
        <f>'AFORO-Boy.-Calle 43'!D804</f>
        <v>700</v>
      </c>
      <c r="C790" s="54" t="str">
        <f>'AFORO-Boy.-Calle 43'!F804</f>
        <v>9(4)</v>
      </c>
      <c r="D790" s="54">
        <f>'AFORO-Boy.-Calle 43'!P804</f>
        <v>0</v>
      </c>
      <c r="E790" s="55">
        <f t="shared" si="100"/>
        <v>0</v>
      </c>
      <c r="F790" s="55">
        <f t="shared" si="104"/>
        <v>0</v>
      </c>
      <c r="G790" s="56">
        <f t="shared" si="101"/>
        <v>645</v>
      </c>
      <c r="H790" s="56">
        <f t="shared" si="102"/>
        <v>745</v>
      </c>
      <c r="I790" s="57">
        <f t="shared" si="103"/>
        <v>6.0774999999999998E-6</v>
      </c>
      <c r="J790" s="58">
        <f t="shared" si="105"/>
        <v>0</v>
      </c>
      <c r="BV790" s="139">
        <f t="shared" si="106"/>
        <v>0</v>
      </c>
    </row>
    <row r="791" spans="1:74" ht="15" customHeight="1" x14ac:dyDescent="0.25">
      <c r="A791" s="52">
        <f>'AFORO-Boy.-Calle 43'!C805</f>
        <v>700</v>
      </c>
      <c r="B791" s="53">
        <f>'AFORO-Boy.-Calle 43'!D805</f>
        <v>715</v>
      </c>
      <c r="C791" s="54" t="str">
        <f>'AFORO-Boy.-Calle 43'!F805</f>
        <v>9(4)</v>
      </c>
      <c r="D791" s="54">
        <f>'AFORO-Boy.-Calle 43'!P805</f>
        <v>0</v>
      </c>
      <c r="E791" s="55">
        <f t="shared" si="100"/>
        <v>0</v>
      </c>
      <c r="F791" s="55">
        <f t="shared" si="104"/>
        <v>0</v>
      </c>
      <c r="G791" s="56">
        <f t="shared" si="101"/>
        <v>700</v>
      </c>
      <c r="H791" s="56">
        <f t="shared" si="102"/>
        <v>800</v>
      </c>
      <c r="I791" s="57">
        <f t="shared" si="103"/>
        <v>6.0774999999999998E-6</v>
      </c>
      <c r="J791" s="58">
        <f t="shared" si="105"/>
        <v>0</v>
      </c>
      <c r="BV791" s="139">
        <f t="shared" si="106"/>
        <v>0</v>
      </c>
    </row>
    <row r="792" spans="1:74" ht="15" customHeight="1" x14ac:dyDescent="0.25">
      <c r="A792" s="52">
        <f>'AFORO-Boy.-Calle 43'!C806</f>
        <v>715</v>
      </c>
      <c r="B792" s="53">
        <f>'AFORO-Boy.-Calle 43'!D806</f>
        <v>730</v>
      </c>
      <c r="C792" s="54" t="str">
        <f>'AFORO-Boy.-Calle 43'!F806</f>
        <v>9(4)</v>
      </c>
      <c r="D792" s="54">
        <f>'AFORO-Boy.-Calle 43'!P806</f>
        <v>0</v>
      </c>
      <c r="E792" s="55">
        <f t="shared" si="100"/>
        <v>0</v>
      </c>
      <c r="F792" s="55">
        <f t="shared" si="104"/>
        <v>0</v>
      </c>
      <c r="G792" s="56">
        <f t="shared" si="101"/>
        <v>715</v>
      </c>
      <c r="H792" s="56">
        <f t="shared" si="102"/>
        <v>815</v>
      </c>
      <c r="I792" s="57">
        <f t="shared" si="103"/>
        <v>6.0774999999999998E-6</v>
      </c>
      <c r="J792" s="58">
        <f t="shared" si="105"/>
        <v>0</v>
      </c>
      <c r="BV792" s="139">
        <f t="shared" si="106"/>
        <v>0</v>
      </c>
    </row>
    <row r="793" spans="1:74" ht="15" customHeight="1" x14ac:dyDescent="0.25">
      <c r="A793" s="52">
        <f>'AFORO-Boy.-Calle 43'!C807</f>
        <v>730</v>
      </c>
      <c r="B793" s="53">
        <f>'AFORO-Boy.-Calle 43'!D807</f>
        <v>745</v>
      </c>
      <c r="C793" s="54" t="str">
        <f>'AFORO-Boy.-Calle 43'!F807</f>
        <v>9(4)</v>
      </c>
      <c r="D793" s="54">
        <f>'AFORO-Boy.-Calle 43'!P807</f>
        <v>0</v>
      </c>
      <c r="E793" s="55">
        <f t="shared" si="100"/>
        <v>0</v>
      </c>
      <c r="F793" s="55">
        <f t="shared" si="104"/>
        <v>0</v>
      </c>
      <c r="G793" s="56">
        <f t="shared" si="101"/>
        <v>730</v>
      </c>
      <c r="H793" s="56">
        <f t="shared" si="102"/>
        <v>830</v>
      </c>
      <c r="I793" s="57">
        <f t="shared" si="103"/>
        <v>6.0774999999999998E-6</v>
      </c>
      <c r="J793" s="58">
        <f t="shared" si="105"/>
        <v>0</v>
      </c>
      <c r="BV793" s="139">
        <f t="shared" si="106"/>
        <v>0</v>
      </c>
    </row>
    <row r="794" spans="1:74" ht="15" customHeight="1" x14ac:dyDescent="0.25">
      <c r="A794" s="52">
        <f>'AFORO-Boy.-Calle 43'!C808</f>
        <v>745</v>
      </c>
      <c r="B794" s="53">
        <f>'AFORO-Boy.-Calle 43'!D808</f>
        <v>800</v>
      </c>
      <c r="C794" s="54" t="str">
        <f>'AFORO-Boy.-Calle 43'!F808</f>
        <v>9(4)</v>
      </c>
      <c r="D794" s="54">
        <f>'AFORO-Boy.-Calle 43'!P808</f>
        <v>0</v>
      </c>
      <c r="E794" s="55">
        <f t="shared" si="100"/>
        <v>0</v>
      </c>
      <c r="F794" s="55">
        <f t="shared" si="104"/>
        <v>0</v>
      </c>
      <c r="G794" s="56">
        <f t="shared" si="101"/>
        <v>745</v>
      </c>
      <c r="H794" s="56">
        <f t="shared" si="102"/>
        <v>845</v>
      </c>
      <c r="I794" s="57">
        <f t="shared" si="103"/>
        <v>6.0774999999999998E-6</v>
      </c>
      <c r="J794" s="58">
        <f t="shared" si="105"/>
        <v>0</v>
      </c>
      <c r="BV794" s="139">
        <f t="shared" si="106"/>
        <v>0</v>
      </c>
    </row>
    <row r="795" spans="1:74" ht="15" customHeight="1" x14ac:dyDescent="0.25">
      <c r="A795" s="52">
        <f>'AFORO-Boy.-Calle 43'!C809</f>
        <v>800</v>
      </c>
      <c r="B795" s="53">
        <f>'AFORO-Boy.-Calle 43'!D809</f>
        <v>815</v>
      </c>
      <c r="C795" s="54" t="str">
        <f>'AFORO-Boy.-Calle 43'!F809</f>
        <v>9(4)</v>
      </c>
      <c r="D795" s="54">
        <f>'AFORO-Boy.-Calle 43'!P809</f>
        <v>0</v>
      </c>
      <c r="E795" s="55">
        <f t="shared" si="100"/>
        <v>0</v>
      </c>
      <c r="F795" s="55">
        <f t="shared" si="104"/>
        <v>0</v>
      </c>
      <c r="G795" s="56">
        <f t="shared" si="101"/>
        <v>800</v>
      </c>
      <c r="H795" s="56">
        <f t="shared" si="102"/>
        <v>900</v>
      </c>
      <c r="I795" s="57">
        <f t="shared" si="103"/>
        <v>6.0774999999999998E-6</v>
      </c>
      <c r="J795" s="58">
        <f t="shared" si="105"/>
        <v>0</v>
      </c>
      <c r="BV795" s="139">
        <f t="shared" si="106"/>
        <v>0</v>
      </c>
    </row>
    <row r="796" spans="1:74" ht="15" customHeight="1" x14ac:dyDescent="0.25">
      <c r="A796" s="52">
        <f>'AFORO-Boy.-Calle 43'!C810</f>
        <v>815</v>
      </c>
      <c r="B796" s="53">
        <f>'AFORO-Boy.-Calle 43'!D810</f>
        <v>830</v>
      </c>
      <c r="C796" s="54" t="str">
        <f>'AFORO-Boy.-Calle 43'!F810</f>
        <v>9(4)</v>
      </c>
      <c r="D796" s="54">
        <f>'AFORO-Boy.-Calle 43'!P810</f>
        <v>0</v>
      </c>
      <c r="E796" s="55">
        <f t="shared" si="100"/>
        <v>0</v>
      </c>
      <c r="F796" s="55">
        <f t="shared" si="104"/>
        <v>0</v>
      </c>
      <c r="G796" s="56">
        <f t="shared" si="101"/>
        <v>815</v>
      </c>
      <c r="H796" s="56">
        <f t="shared" si="102"/>
        <v>915</v>
      </c>
      <c r="I796" s="57">
        <f t="shared" si="103"/>
        <v>6.0774999999999998E-6</v>
      </c>
      <c r="J796" s="58">
        <f t="shared" si="105"/>
        <v>0</v>
      </c>
      <c r="BV796" s="139">
        <f t="shared" si="106"/>
        <v>0</v>
      </c>
    </row>
    <row r="797" spans="1:74" ht="15" customHeight="1" x14ac:dyDescent="0.25">
      <c r="A797" s="52">
        <f>'AFORO-Boy.-Calle 43'!C811</f>
        <v>830</v>
      </c>
      <c r="B797" s="53">
        <f>'AFORO-Boy.-Calle 43'!D811</f>
        <v>845</v>
      </c>
      <c r="C797" s="54" t="str">
        <f>'AFORO-Boy.-Calle 43'!F811</f>
        <v>9(4)</v>
      </c>
      <c r="D797" s="54">
        <f>'AFORO-Boy.-Calle 43'!P811</f>
        <v>0</v>
      </c>
      <c r="E797" s="55">
        <f t="shared" si="100"/>
        <v>0</v>
      </c>
      <c r="F797" s="55">
        <f t="shared" si="104"/>
        <v>0</v>
      </c>
      <c r="G797" s="56">
        <f t="shared" si="101"/>
        <v>830</v>
      </c>
      <c r="H797" s="56">
        <f t="shared" si="102"/>
        <v>930</v>
      </c>
      <c r="I797" s="57">
        <f t="shared" si="103"/>
        <v>6.0774999999999998E-6</v>
      </c>
      <c r="J797" s="58">
        <f t="shared" si="105"/>
        <v>0</v>
      </c>
      <c r="BV797" s="139">
        <f t="shared" si="106"/>
        <v>0</v>
      </c>
    </row>
    <row r="798" spans="1:74" ht="15" customHeight="1" x14ac:dyDescent="0.25">
      <c r="A798" s="52">
        <f>'AFORO-Boy.-Calle 43'!C812</f>
        <v>845</v>
      </c>
      <c r="B798" s="53">
        <f>'AFORO-Boy.-Calle 43'!D812</f>
        <v>900</v>
      </c>
      <c r="C798" s="54" t="str">
        <f>'AFORO-Boy.-Calle 43'!F812</f>
        <v>9(4)</v>
      </c>
      <c r="D798" s="54">
        <f>'AFORO-Boy.-Calle 43'!P812</f>
        <v>0</v>
      </c>
      <c r="E798" s="55">
        <f t="shared" si="100"/>
        <v>0</v>
      </c>
      <c r="F798" s="55">
        <f t="shared" si="104"/>
        <v>0</v>
      </c>
      <c r="G798" s="56">
        <f t="shared" si="101"/>
        <v>845</v>
      </c>
      <c r="H798" s="56">
        <f t="shared" si="102"/>
        <v>945</v>
      </c>
      <c r="I798" s="57">
        <f t="shared" si="103"/>
        <v>6.0774999999999998E-6</v>
      </c>
      <c r="J798" s="58">
        <f t="shared" si="105"/>
        <v>0</v>
      </c>
      <c r="BV798" s="139">
        <f t="shared" si="106"/>
        <v>0</v>
      </c>
    </row>
    <row r="799" spans="1:74" ht="15" customHeight="1" x14ac:dyDescent="0.25">
      <c r="A799" s="52">
        <f>'AFORO-Boy.-Calle 43'!C813</f>
        <v>900</v>
      </c>
      <c r="B799" s="53">
        <f>'AFORO-Boy.-Calle 43'!D813</f>
        <v>915</v>
      </c>
      <c r="C799" s="54" t="str">
        <f>'AFORO-Boy.-Calle 43'!F813</f>
        <v>9(4)</v>
      </c>
      <c r="D799" s="54">
        <f>'AFORO-Boy.-Calle 43'!P813</f>
        <v>0</v>
      </c>
      <c r="E799" s="55">
        <f t="shared" si="100"/>
        <v>0</v>
      </c>
      <c r="F799" s="55">
        <f t="shared" si="104"/>
        <v>0</v>
      </c>
      <c r="G799" s="56">
        <f t="shared" si="101"/>
        <v>900</v>
      </c>
      <c r="H799" s="56">
        <f t="shared" si="102"/>
        <v>1000</v>
      </c>
      <c r="I799" s="57">
        <f t="shared" si="103"/>
        <v>6.0774999999999998E-6</v>
      </c>
      <c r="J799" s="58">
        <f t="shared" si="105"/>
        <v>0</v>
      </c>
      <c r="BV799" s="139">
        <f t="shared" si="106"/>
        <v>0</v>
      </c>
    </row>
    <row r="800" spans="1:74" ht="15" customHeight="1" x14ac:dyDescent="0.25">
      <c r="A800" s="52">
        <f>'AFORO-Boy.-Calle 43'!C814</f>
        <v>915</v>
      </c>
      <c r="B800" s="53">
        <f>'AFORO-Boy.-Calle 43'!D814</f>
        <v>930</v>
      </c>
      <c r="C800" s="54" t="str">
        <f>'AFORO-Boy.-Calle 43'!F814</f>
        <v>9(4)</v>
      </c>
      <c r="D800" s="54">
        <f>'AFORO-Boy.-Calle 43'!P814</f>
        <v>0</v>
      </c>
      <c r="E800" s="55">
        <f t="shared" si="100"/>
        <v>0</v>
      </c>
      <c r="F800" s="55">
        <f t="shared" si="104"/>
        <v>0</v>
      </c>
      <c r="G800" s="56">
        <f t="shared" si="101"/>
        <v>915</v>
      </c>
      <c r="H800" s="56">
        <f t="shared" si="102"/>
        <v>1015</v>
      </c>
      <c r="I800" s="57">
        <f t="shared" si="103"/>
        <v>6.0774999999999998E-6</v>
      </c>
      <c r="J800" s="58">
        <f t="shared" si="105"/>
        <v>0</v>
      </c>
      <c r="BV800" s="139">
        <f t="shared" si="106"/>
        <v>0</v>
      </c>
    </row>
    <row r="801" spans="1:74" ht="15" customHeight="1" x14ac:dyDescent="0.25">
      <c r="A801" s="52">
        <f>'AFORO-Boy.-Calle 43'!C815</f>
        <v>930</v>
      </c>
      <c r="B801" s="53">
        <f>'AFORO-Boy.-Calle 43'!D815</f>
        <v>945</v>
      </c>
      <c r="C801" s="54" t="str">
        <f>'AFORO-Boy.-Calle 43'!F815</f>
        <v>9(4)</v>
      </c>
      <c r="D801" s="54">
        <f>'AFORO-Boy.-Calle 43'!P815</f>
        <v>0</v>
      </c>
      <c r="E801" s="55">
        <f t="shared" si="100"/>
        <v>0</v>
      </c>
      <c r="F801" s="55">
        <f t="shared" si="104"/>
        <v>0</v>
      </c>
      <c r="G801" s="56">
        <f t="shared" si="101"/>
        <v>930</v>
      </c>
      <c r="H801" s="56">
        <f t="shared" si="102"/>
        <v>1030</v>
      </c>
      <c r="I801" s="57">
        <f t="shared" si="103"/>
        <v>6.0774999999999998E-6</v>
      </c>
      <c r="J801" s="58">
        <f t="shared" si="105"/>
        <v>0</v>
      </c>
      <c r="BV801" s="139">
        <f t="shared" si="106"/>
        <v>0</v>
      </c>
    </row>
    <row r="802" spans="1:74" ht="15" customHeight="1" x14ac:dyDescent="0.25">
      <c r="A802" s="52">
        <f>'AFORO-Boy.-Calle 43'!C816</f>
        <v>945</v>
      </c>
      <c r="B802" s="53">
        <f>'AFORO-Boy.-Calle 43'!D816</f>
        <v>1000</v>
      </c>
      <c r="C802" s="54" t="str">
        <f>'AFORO-Boy.-Calle 43'!F816</f>
        <v>9(4)</v>
      </c>
      <c r="D802" s="54">
        <f>'AFORO-Boy.-Calle 43'!P816</f>
        <v>0</v>
      </c>
      <c r="E802" s="55">
        <f t="shared" si="100"/>
        <v>0</v>
      </c>
      <c r="F802" s="55">
        <f t="shared" si="104"/>
        <v>0</v>
      </c>
      <c r="G802" s="56">
        <f t="shared" si="101"/>
        <v>945</v>
      </c>
      <c r="H802" s="56">
        <f t="shared" si="102"/>
        <v>1045</v>
      </c>
      <c r="I802" s="57">
        <f t="shared" si="103"/>
        <v>6.0774999999999998E-6</v>
      </c>
      <c r="J802" s="58">
        <f t="shared" si="105"/>
        <v>0</v>
      </c>
      <c r="BV802" s="139">
        <f t="shared" si="106"/>
        <v>0</v>
      </c>
    </row>
    <row r="803" spans="1:74" ht="15" customHeight="1" x14ac:dyDescent="0.25">
      <c r="A803" s="52">
        <f>'AFORO-Boy.-Calle 43'!C817</f>
        <v>1000</v>
      </c>
      <c r="B803" s="53">
        <f>'AFORO-Boy.-Calle 43'!D817</f>
        <v>1015</v>
      </c>
      <c r="C803" s="54" t="str">
        <f>'AFORO-Boy.-Calle 43'!F817</f>
        <v>9(4)</v>
      </c>
      <c r="D803" s="54">
        <f>'AFORO-Boy.-Calle 43'!P817</f>
        <v>0</v>
      </c>
      <c r="E803" s="55">
        <f t="shared" si="100"/>
        <v>0</v>
      </c>
      <c r="F803" s="55">
        <f t="shared" si="104"/>
        <v>0</v>
      </c>
      <c r="G803" s="56">
        <f t="shared" si="101"/>
        <v>1000</v>
      </c>
      <c r="H803" s="56">
        <f t="shared" si="102"/>
        <v>1100</v>
      </c>
      <c r="I803" s="57">
        <f t="shared" si="103"/>
        <v>6.0774999999999998E-6</v>
      </c>
      <c r="J803" s="58">
        <f t="shared" si="105"/>
        <v>0</v>
      </c>
      <c r="BV803" s="139">
        <f t="shared" si="106"/>
        <v>0</v>
      </c>
    </row>
    <row r="804" spans="1:74" ht="15" customHeight="1" x14ac:dyDescent="0.25">
      <c r="A804" s="52">
        <f>'AFORO-Boy.-Calle 43'!C818</f>
        <v>1015</v>
      </c>
      <c r="B804" s="53">
        <f>'AFORO-Boy.-Calle 43'!D818</f>
        <v>1030</v>
      </c>
      <c r="C804" s="54" t="str">
        <f>'AFORO-Boy.-Calle 43'!F818</f>
        <v>9(4)</v>
      </c>
      <c r="D804" s="54">
        <f>'AFORO-Boy.-Calle 43'!P818</f>
        <v>0</v>
      </c>
      <c r="E804" s="55">
        <f t="shared" si="100"/>
        <v>0</v>
      </c>
      <c r="F804" s="55">
        <f t="shared" si="104"/>
        <v>0</v>
      </c>
      <c r="G804" s="56">
        <f t="shared" si="101"/>
        <v>1015</v>
      </c>
      <c r="H804" s="56">
        <f t="shared" si="102"/>
        <v>1115</v>
      </c>
      <c r="I804" s="57">
        <f t="shared" si="103"/>
        <v>6.0774999999999998E-6</v>
      </c>
      <c r="J804" s="58">
        <f t="shared" si="105"/>
        <v>0</v>
      </c>
      <c r="BV804" s="139">
        <f t="shared" si="106"/>
        <v>0</v>
      </c>
    </row>
    <row r="805" spans="1:74" ht="15" customHeight="1" x14ac:dyDescent="0.25">
      <c r="A805" s="52">
        <f>'AFORO-Boy.-Calle 43'!C819</f>
        <v>1030</v>
      </c>
      <c r="B805" s="53">
        <f>'AFORO-Boy.-Calle 43'!D819</f>
        <v>1045</v>
      </c>
      <c r="C805" s="54" t="str">
        <f>'AFORO-Boy.-Calle 43'!F819</f>
        <v>9(4)</v>
      </c>
      <c r="D805" s="54">
        <f>'AFORO-Boy.-Calle 43'!P819</f>
        <v>0</v>
      </c>
      <c r="E805" s="55">
        <f t="shared" si="100"/>
        <v>0</v>
      </c>
      <c r="F805" s="55">
        <f t="shared" si="104"/>
        <v>0</v>
      </c>
      <c r="G805" s="56">
        <f t="shared" si="101"/>
        <v>1030</v>
      </c>
      <c r="H805" s="56">
        <f t="shared" si="102"/>
        <v>1130</v>
      </c>
      <c r="I805" s="57">
        <f t="shared" si="103"/>
        <v>6.0774999999999998E-6</v>
      </c>
      <c r="J805" s="58">
        <f t="shared" si="105"/>
        <v>0</v>
      </c>
      <c r="BV805" s="139">
        <f t="shared" si="106"/>
        <v>0</v>
      </c>
    </row>
    <row r="806" spans="1:74" ht="15" customHeight="1" x14ac:dyDescent="0.25">
      <c r="A806" s="52">
        <f>'AFORO-Boy.-Calle 43'!C820</f>
        <v>1045</v>
      </c>
      <c r="B806" s="53">
        <f>'AFORO-Boy.-Calle 43'!D820</f>
        <v>1100</v>
      </c>
      <c r="C806" s="54" t="str">
        <f>'AFORO-Boy.-Calle 43'!F820</f>
        <v>9(4)</v>
      </c>
      <c r="D806" s="54">
        <f>'AFORO-Boy.-Calle 43'!P820</f>
        <v>0</v>
      </c>
      <c r="E806" s="55">
        <f t="shared" si="100"/>
        <v>0</v>
      </c>
      <c r="F806" s="55">
        <f t="shared" si="104"/>
        <v>0</v>
      </c>
      <c r="G806" s="56">
        <f t="shared" si="101"/>
        <v>1045</v>
      </c>
      <c r="H806" s="56">
        <f t="shared" si="102"/>
        <v>1145</v>
      </c>
      <c r="I806" s="57">
        <f t="shared" si="103"/>
        <v>6.0774999999999998E-6</v>
      </c>
      <c r="J806" s="58">
        <f t="shared" si="105"/>
        <v>0</v>
      </c>
      <c r="BV806" s="139">
        <f t="shared" si="106"/>
        <v>0</v>
      </c>
    </row>
    <row r="807" spans="1:74" ht="15" customHeight="1" x14ac:dyDescent="0.25">
      <c r="A807" s="52">
        <f>'AFORO-Boy.-Calle 43'!C821</f>
        <v>1100</v>
      </c>
      <c r="B807" s="53">
        <f>'AFORO-Boy.-Calle 43'!D821</f>
        <v>1115</v>
      </c>
      <c r="C807" s="54" t="str">
        <f>'AFORO-Boy.-Calle 43'!F821</f>
        <v>9(4)</v>
      </c>
      <c r="D807" s="54">
        <f>'AFORO-Boy.-Calle 43'!P821</f>
        <v>0</v>
      </c>
      <c r="E807" s="55">
        <f t="shared" si="100"/>
        <v>0</v>
      </c>
      <c r="F807" s="55">
        <f t="shared" si="104"/>
        <v>0</v>
      </c>
      <c r="G807" s="56">
        <f t="shared" si="101"/>
        <v>1100</v>
      </c>
      <c r="H807" s="56">
        <f t="shared" si="102"/>
        <v>1200</v>
      </c>
      <c r="I807" s="57">
        <f t="shared" si="103"/>
        <v>6.0774999999999998E-6</v>
      </c>
      <c r="J807" s="58">
        <f t="shared" si="105"/>
        <v>0</v>
      </c>
      <c r="BV807" s="139">
        <f t="shared" si="106"/>
        <v>0</v>
      </c>
    </row>
    <row r="808" spans="1:74" ht="15" customHeight="1" x14ac:dyDescent="0.25">
      <c r="A808" s="52">
        <f>'AFORO-Boy.-Calle 43'!C822</f>
        <v>1115</v>
      </c>
      <c r="B808" s="53">
        <f>'AFORO-Boy.-Calle 43'!D822</f>
        <v>1130</v>
      </c>
      <c r="C808" s="54" t="str">
        <f>'AFORO-Boy.-Calle 43'!F822</f>
        <v>9(4)</v>
      </c>
      <c r="D808" s="54">
        <f>'AFORO-Boy.-Calle 43'!P822</f>
        <v>0</v>
      </c>
      <c r="E808" s="55">
        <f t="shared" si="100"/>
        <v>0</v>
      </c>
      <c r="F808" s="55">
        <f t="shared" si="104"/>
        <v>0</v>
      </c>
      <c r="G808" s="56">
        <f t="shared" si="101"/>
        <v>1115</v>
      </c>
      <c r="H808" s="56">
        <f t="shared" si="102"/>
        <v>1215</v>
      </c>
      <c r="I808" s="57">
        <f t="shared" si="103"/>
        <v>6.0774999999999998E-6</v>
      </c>
      <c r="J808" s="58">
        <f t="shared" si="105"/>
        <v>0</v>
      </c>
      <c r="BV808" s="139">
        <f t="shared" si="106"/>
        <v>0</v>
      </c>
    </row>
    <row r="809" spans="1:74" ht="15" customHeight="1" x14ac:dyDescent="0.25">
      <c r="A809" s="52">
        <f>'AFORO-Boy.-Calle 43'!C823</f>
        <v>1130</v>
      </c>
      <c r="B809" s="53">
        <f>'AFORO-Boy.-Calle 43'!D823</f>
        <v>1145</v>
      </c>
      <c r="C809" s="54" t="str">
        <f>'AFORO-Boy.-Calle 43'!F823</f>
        <v>9(4)</v>
      </c>
      <c r="D809" s="54">
        <f>'AFORO-Boy.-Calle 43'!P823</f>
        <v>0</v>
      </c>
      <c r="E809" s="55">
        <f t="shared" si="100"/>
        <v>0</v>
      </c>
      <c r="F809" s="55">
        <f t="shared" si="104"/>
        <v>0</v>
      </c>
      <c r="G809" s="56">
        <f t="shared" si="101"/>
        <v>1130</v>
      </c>
      <c r="H809" s="56">
        <f t="shared" si="102"/>
        <v>1230</v>
      </c>
      <c r="I809" s="57">
        <f t="shared" si="103"/>
        <v>6.0774999999999998E-6</v>
      </c>
      <c r="J809" s="58">
        <f t="shared" si="105"/>
        <v>0</v>
      </c>
      <c r="BV809" s="139">
        <f t="shared" si="106"/>
        <v>0</v>
      </c>
    </row>
    <row r="810" spans="1:74" ht="15" customHeight="1" x14ac:dyDescent="0.25">
      <c r="A810" s="52">
        <f>'AFORO-Boy.-Calle 43'!C824</f>
        <v>1145</v>
      </c>
      <c r="B810" s="53">
        <f>'AFORO-Boy.-Calle 43'!D824</f>
        <v>1200</v>
      </c>
      <c r="C810" s="54" t="str">
        <f>'AFORO-Boy.-Calle 43'!F824</f>
        <v>9(4)</v>
      </c>
      <c r="D810" s="54">
        <f>'AFORO-Boy.-Calle 43'!P824</f>
        <v>0</v>
      </c>
      <c r="E810" s="55">
        <f t="shared" si="100"/>
        <v>0</v>
      </c>
      <c r="F810" s="55">
        <f t="shared" si="104"/>
        <v>0</v>
      </c>
      <c r="G810" s="56">
        <f t="shared" si="101"/>
        <v>1145</v>
      </c>
      <c r="H810" s="56">
        <f t="shared" si="102"/>
        <v>1245</v>
      </c>
      <c r="I810" s="57">
        <f t="shared" si="103"/>
        <v>6.0774999999999998E-6</v>
      </c>
      <c r="J810" s="58">
        <f t="shared" si="105"/>
        <v>0</v>
      </c>
      <c r="BV810" s="139">
        <f t="shared" si="106"/>
        <v>0</v>
      </c>
    </row>
    <row r="811" spans="1:74" ht="15" customHeight="1" x14ac:dyDescent="0.25">
      <c r="A811" s="52">
        <f>'AFORO-Boy.-Calle 43'!C825</f>
        <v>1200</v>
      </c>
      <c r="B811" s="53">
        <f>'AFORO-Boy.-Calle 43'!D825</f>
        <v>1215</v>
      </c>
      <c r="C811" s="54" t="str">
        <f>'AFORO-Boy.-Calle 43'!F825</f>
        <v>9(4)</v>
      </c>
      <c r="D811" s="54">
        <f>'AFORO-Boy.-Calle 43'!P825</f>
        <v>0</v>
      </c>
      <c r="E811" s="55">
        <f t="shared" si="100"/>
        <v>0</v>
      </c>
      <c r="F811" s="55">
        <f t="shared" si="104"/>
        <v>0</v>
      </c>
      <c r="G811" s="56">
        <f t="shared" si="101"/>
        <v>1200</v>
      </c>
      <c r="H811" s="56">
        <f t="shared" si="102"/>
        <v>1300</v>
      </c>
      <c r="I811" s="57">
        <f t="shared" si="103"/>
        <v>6.0774999999999998E-6</v>
      </c>
      <c r="J811" s="58">
        <f t="shared" si="105"/>
        <v>0</v>
      </c>
      <c r="BV811" s="139">
        <f t="shared" si="106"/>
        <v>0</v>
      </c>
    </row>
    <row r="812" spans="1:74" ht="15" customHeight="1" x14ac:dyDescent="0.25">
      <c r="A812" s="52">
        <f>'AFORO-Boy.-Calle 43'!C826</f>
        <v>1215</v>
      </c>
      <c r="B812" s="53">
        <f>'AFORO-Boy.-Calle 43'!D826</f>
        <v>1230</v>
      </c>
      <c r="C812" s="54" t="str">
        <f>'AFORO-Boy.-Calle 43'!F826</f>
        <v>9(4)</v>
      </c>
      <c r="D812" s="54">
        <f>'AFORO-Boy.-Calle 43'!P826</f>
        <v>0</v>
      </c>
      <c r="E812" s="55">
        <f t="shared" si="100"/>
        <v>0</v>
      </c>
      <c r="F812" s="55">
        <f t="shared" si="104"/>
        <v>0</v>
      </c>
      <c r="G812" s="56">
        <f t="shared" si="101"/>
        <v>1215</v>
      </c>
      <c r="H812" s="56">
        <f t="shared" si="102"/>
        <v>1315</v>
      </c>
      <c r="I812" s="57">
        <f t="shared" si="103"/>
        <v>6.0774999999999998E-6</v>
      </c>
      <c r="J812" s="58">
        <f t="shared" si="105"/>
        <v>0</v>
      </c>
      <c r="BV812" s="139">
        <f t="shared" si="106"/>
        <v>0</v>
      </c>
    </row>
    <row r="813" spans="1:74" ht="15" customHeight="1" x14ac:dyDescent="0.25">
      <c r="A813" s="52">
        <f>'AFORO-Boy.-Calle 43'!C827</f>
        <v>1230</v>
      </c>
      <c r="B813" s="53">
        <f>'AFORO-Boy.-Calle 43'!D827</f>
        <v>1245</v>
      </c>
      <c r="C813" s="54" t="str">
        <f>'AFORO-Boy.-Calle 43'!F827</f>
        <v>9(4)</v>
      </c>
      <c r="D813" s="54">
        <f>'AFORO-Boy.-Calle 43'!P827</f>
        <v>0</v>
      </c>
      <c r="E813" s="55">
        <f t="shared" si="100"/>
        <v>0</v>
      </c>
      <c r="F813" s="55">
        <f t="shared" si="104"/>
        <v>0</v>
      </c>
      <c r="G813" s="56">
        <f t="shared" si="101"/>
        <v>1230</v>
      </c>
      <c r="H813" s="56">
        <f t="shared" si="102"/>
        <v>1330</v>
      </c>
      <c r="I813" s="57">
        <f t="shared" si="103"/>
        <v>6.0774999999999998E-6</v>
      </c>
      <c r="J813" s="58">
        <f t="shared" si="105"/>
        <v>0</v>
      </c>
      <c r="BV813" s="139">
        <f t="shared" si="106"/>
        <v>0</v>
      </c>
    </row>
    <row r="814" spans="1:74" ht="15" customHeight="1" x14ac:dyDescent="0.25">
      <c r="A814" s="52">
        <f>'AFORO-Boy.-Calle 43'!C828</f>
        <v>1245</v>
      </c>
      <c r="B814" s="53">
        <f>'AFORO-Boy.-Calle 43'!D828</f>
        <v>1300</v>
      </c>
      <c r="C814" s="54" t="str">
        <f>'AFORO-Boy.-Calle 43'!F828</f>
        <v>9(4)</v>
      </c>
      <c r="D814" s="54">
        <f>'AFORO-Boy.-Calle 43'!P828</f>
        <v>0</v>
      </c>
      <c r="E814" s="55">
        <f t="shared" si="100"/>
        <v>0</v>
      </c>
      <c r="F814" s="55">
        <f t="shared" si="104"/>
        <v>0</v>
      </c>
      <c r="G814" s="56">
        <f t="shared" si="101"/>
        <v>1245</v>
      </c>
      <c r="H814" s="56">
        <f t="shared" si="102"/>
        <v>1345</v>
      </c>
      <c r="I814" s="57">
        <f t="shared" si="103"/>
        <v>6.0774999999999998E-6</v>
      </c>
      <c r="J814" s="58">
        <f t="shared" si="105"/>
        <v>0</v>
      </c>
      <c r="BV814" s="139">
        <f t="shared" si="106"/>
        <v>0</v>
      </c>
    </row>
    <row r="815" spans="1:74" ht="15" customHeight="1" x14ac:dyDescent="0.25">
      <c r="A815" s="52">
        <f>'AFORO-Boy.-Calle 43'!C829</f>
        <v>1300</v>
      </c>
      <c r="B815" s="53">
        <f>'AFORO-Boy.-Calle 43'!D829</f>
        <v>1315</v>
      </c>
      <c r="C815" s="54" t="str">
        <f>'AFORO-Boy.-Calle 43'!F829</f>
        <v>9(4)</v>
      </c>
      <c r="D815" s="54">
        <f>'AFORO-Boy.-Calle 43'!P829</f>
        <v>0</v>
      </c>
      <c r="E815" s="55">
        <f t="shared" si="100"/>
        <v>0</v>
      </c>
      <c r="F815" s="55">
        <f t="shared" si="104"/>
        <v>0</v>
      </c>
      <c r="G815" s="56">
        <f t="shared" si="101"/>
        <v>1300</v>
      </c>
      <c r="H815" s="56">
        <f t="shared" si="102"/>
        <v>1400</v>
      </c>
      <c r="I815" s="57">
        <f t="shared" si="103"/>
        <v>6.0774999999999998E-6</v>
      </c>
      <c r="J815" s="58">
        <f t="shared" si="105"/>
        <v>0</v>
      </c>
      <c r="BV815" s="139">
        <f t="shared" si="106"/>
        <v>0</v>
      </c>
    </row>
    <row r="816" spans="1:74" ht="15" customHeight="1" x14ac:dyDescent="0.25">
      <c r="A816" s="52">
        <f>'AFORO-Boy.-Calle 43'!C830</f>
        <v>1315</v>
      </c>
      <c r="B816" s="53">
        <f>'AFORO-Boy.-Calle 43'!D830</f>
        <v>1330</v>
      </c>
      <c r="C816" s="54" t="str">
        <f>'AFORO-Boy.-Calle 43'!F830</f>
        <v>9(4)</v>
      </c>
      <c r="D816" s="54">
        <f>'AFORO-Boy.-Calle 43'!P830</f>
        <v>0</v>
      </c>
      <c r="E816" s="55">
        <f t="shared" si="100"/>
        <v>0</v>
      </c>
      <c r="F816" s="55">
        <f t="shared" si="104"/>
        <v>0</v>
      </c>
      <c r="G816" s="56">
        <f t="shared" si="101"/>
        <v>1315</v>
      </c>
      <c r="H816" s="56">
        <f t="shared" si="102"/>
        <v>1415</v>
      </c>
      <c r="I816" s="57">
        <f t="shared" si="103"/>
        <v>6.0774999999999998E-6</v>
      </c>
      <c r="J816" s="58">
        <f t="shared" si="105"/>
        <v>0</v>
      </c>
      <c r="BV816" s="139">
        <f t="shared" si="106"/>
        <v>0</v>
      </c>
    </row>
    <row r="817" spans="1:74" ht="15" customHeight="1" x14ac:dyDescent="0.25">
      <c r="A817" s="52">
        <f>'AFORO-Boy.-Calle 43'!C831</f>
        <v>1330</v>
      </c>
      <c r="B817" s="53">
        <f>'AFORO-Boy.-Calle 43'!D831</f>
        <v>1345</v>
      </c>
      <c r="C817" s="54" t="str">
        <f>'AFORO-Boy.-Calle 43'!F831</f>
        <v>9(4)</v>
      </c>
      <c r="D817" s="54">
        <f>'AFORO-Boy.-Calle 43'!P831</f>
        <v>0</v>
      </c>
      <c r="E817" s="55">
        <f t="shared" ref="E817:E880" si="107">SUM(D817:D820)</f>
        <v>0</v>
      </c>
      <c r="F817" s="55">
        <f t="shared" si="104"/>
        <v>0</v>
      </c>
      <c r="G817" s="56">
        <f t="shared" si="101"/>
        <v>1330</v>
      </c>
      <c r="H817" s="56">
        <f t="shared" si="102"/>
        <v>1430</v>
      </c>
      <c r="I817" s="57">
        <f t="shared" si="103"/>
        <v>6.0774999999999998E-6</v>
      </c>
      <c r="J817" s="58">
        <f t="shared" si="105"/>
        <v>0</v>
      </c>
      <c r="BV817" s="139">
        <f t="shared" si="106"/>
        <v>0</v>
      </c>
    </row>
    <row r="818" spans="1:74" ht="15" customHeight="1" x14ac:dyDescent="0.25">
      <c r="A818" s="52">
        <f>'AFORO-Boy.-Calle 43'!C832</f>
        <v>1345</v>
      </c>
      <c r="B818" s="53">
        <f>'AFORO-Boy.-Calle 43'!D832</f>
        <v>1400</v>
      </c>
      <c r="C818" s="54" t="str">
        <f>'AFORO-Boy.-Calle 43'!F832</f>
        <v>9(4)</v>
      </c>
      <c r="D818" s="54">
        <f>'AFORO-Boy.-Calle 43'!P832</f>
        <v>0</v>
      </c>
      <c r="E818" s="55">
        <f t="shared" si="107"/>
        <v>0</v>
      </c>
      <c r="F818" s="55">
        <f t="shared" si="104"/>
        <v>0</v>
      </c>
      <c r="G818" s="56">
        <f t="shared" si="101"/>
        <v>1345</v>
      </c>
      <c r="H818" s="56">
        <f t="shared" si="102"/>
        <v>1445</v>
      </c>
      <c r="I818" s="57">
        <f t="shared" si="103"/>
        <v>6.0774999999999998E-6</v>
      </c>
      <c r="J818" s="58">
        <f t="shared" si="105"/>
        <v>0</v>
      </c>
      <c r="BV818" s="139">
        <f t="shared" si="106"/>
        <v>0</v>
      </c>
    </row>
    <row r="819" spans="1:74" ht="15" customHeight="1" x14ac:dyDescent="0.25">
      <c r="A819" s="52">
        <f>'AFORO-Boy.-Calle 43'!C833</f>
        <v>1400</v>
      </c>
      <c r="B819" s="53">
        <f>'AFORO-Boy.-Calle 43'!D833</f>
        <v>1415</v>
      </c>
      <c r="C819" s="54" t="str">
        <f>'AFORO-Boy.-Calle 43'!F833</f>
        <v>9(4)</v>
      </c>
      <c r="D819" s="54">
        <f>'AFORO-Boy.-Calle 43'!P833</f>
        <v>0</v>
      </c>
      <c r="E819" s="55">
        <f t="shared" si="107"/>
        <v>0</v>
      </c>
      <c r="F819" s="55">
        <f t="shared" si="104"/>
        <v>0</v>
      </c>
      <c r="G819" s="56">
        <f t="shared" si="101"/>
        <v>1400</v>
      </c>
      <c r="H819" s="56">
        <f t="shared" si="102"/>
        <v>1500</v>
      </c>
      <c r="I819" s="57">
        <f t="shared" si="103"/>
        <v>6.0774999999999998E-6</v>
      </c>
      <c r="J819" s="58">
        <f t="shared" si="105"/>
        <v>0</v>
      </c>
      <c r="BV819" s="139">
        <f t="shared" si="106"/>
        <v>0</v>
      </c>
    </row>
    <row r="820" spans="1:74" ht="15" customHeight="1" x14ac:dyDescent="0.25">
      <c r="A820" s="52">
        <f>'AFORO-Boy.-Calle 43'!C834</f>
        <v>1415</v>
      </c>
      <c r="B820" s="53">
        <f>'AFORO-Boy.-Calle 43'!D834</f>
        <v>1430</v>
      </c>
      <c r="C820" s="54" t="str">
        <f>'AFORO-Boy.-Calle 43'!F834</f>
        <v>9(4)</v>
      </c>
      <c r="D820" s="54">
        <f>'AFORO-Boy.-Calle 43'!P834</f>
        <v>0</v>
      </c>
      <c r="E820" s="55">
        <f t="shared" si="107"/>
        <v>0</v>
      </c>
      <c r="F820" s="55">
        <f t="shared" si="104"/>
        <v>0</v>
      </c>
      <c r="G820" s="56">
        <f t="shared" si="101"/>
        <v>1415</v>
      </c>
      <c r="H820" s="56">
        <f t="shared" si="102"/>
        <v>1515</v>
      </c>
      <c r="I820" s="57">
        <f t="shared" si="103"/>
        <v>6.0774999999999998E-6</v>
      </c>
      <c r="J820" s="58">
        <f t="shared" si="105"/>
        <v>0</v>
      </c>
      <c r="BV820" s="139">
        <f t="shared" si="106"/>
        <v>0</v>
      </c>
    </row>
    <row r="821" spans="1:74" ht="15" customHeight="1" x14ac:dyDescent="0.25">
      <c r="A821" s="52">
        <f>'AFORO-Boy.-Calle 43'!C835</f>
        <v>1430</v>
      </c>
      <c r="B821" s="53">
        <f>'AFORO-Boy.-Calle 43'!D835</f>
        <v>1445</v>
      </c>
      <c r="C821" s="54" t="str">
        <f>'AFORO-Boy.-Calle 43'!F835</f>
        <v>9(4)</v>
      </c>
      <c r="D821" s="54">
        <f>'AFORO-Boy.-Calle 43'!P835</f>
        <v>0</v>
      </c>
      <c r="E821" s="55">
        <f t="shared" si="107"/>
        <v>0</v>
      </c>
      <c r="F821" s="55">
        <f t="shared" si="104"/>
        <v>0</v>
      </c>
      <c r="G821" s="56">
        <f t="shared" si="101"/>
        <v>1430</v>
      </c>
      <c r="H821" s="56">
        <f t="shared" si="102"/>
        <v>1530</v>
      </c>
      <c r="I821" s="57">
        <f t="shared" si="103"/>
        <v>6.0774999999999998E-6</v>
      </c>
      <c r="J821" s="58">
        <f t="shared" si="105"/>
        <v>0</v>
      </c>
      <c r="BV821" s="139">
        <f t="shared" si="106"/>
        <v>0</v>
      </c>
    </row>
    <row r="822" spans="1:74" ht="15" customHeight="1" x14ac:dyDescent="0.25">
      <c r="A822" s="52">
        <f>'AFORO-Boy.-Calle 43'!C836</f>
        <v>1445</v>
      </c>
      <c r="B822" s="53">
        <f>'AFORO-Boy.-Calle 43'!D836</f>
        <v>1500</v>
      </c>
      <c r="C822" s="54" t="str">
        <f>'AFORO-Boy.-Calle 43'!F836</f>
        <v>9(4)</v>
      </c>
      <c r="D822" s="54">
        <f>'AFORO-Boy.-Calle 43'!P836</f>
        <v>0</v>
      </c>
      <c r="E822" s="55">
        <f t="shared" si="107"/>
        <v>0</v>
      </c>
      <c r="F822" s="55">
        <f t="shared" si="104"/>
        <v>0</v>
      </c>
      <c r="G822" s="56">
        <f t="shared" si="101"/>
        <v>1445</v>
      </c>
      <c r="H822" s="56">
        <f t="shared" si="102"/>
        <v>1545</v>
      </c>
      <c r="I822" s="57">
        <f t="shared" si="103"/>
        <v>6.0774999999999998E-6</v>
      </c>
      <c r="J822" s="58">
        <f t="shared" si="105"/>
        <v>0</v>
      </c>
      <c r="BV822" s="139">
        <f t="shared" si="106"/>
        <v>0</v>
      </c>
    </row>
    <row r="823" spans="1:74" ht="15" customHeight="1" x14ac:dyDescent="0.25">
      <c r="A823" s="52">
        <f>'AFORO-Boy.-Calle 43'!C837</f>
        <v>1500</v>
      </c>
      <c r="B823" s="53">
        <f>'AFORO-Boy.-Calle 43'!D837</f>
        <v>1515</v>
      </c>
      <c r="C823" s="54" t="str">
        <f>'AFORO-Boy.-Calle 43'!F837</f>
        <v>9(4)</v>
      </c>
      <c r="D823" s="54">
        <f>'AFORO-Boy.-Calle 43'!P837</f>
        <v>0</v>
      </c>
      <c r="E823" s="55">
        <f t="shared" si="107"/>
        <v>0</v>
      </c>
      <c r="F823" s="55">
        <f t="shared" si="104"/>
        <v>0</v>
      </c>
      <c r="G823" s="56">
        <f t="shared" si="101"/>
        <v>1500</v>
      </c>
      <c r="H823" s="56">
        <f t="shared" si="102"/>
        <v>1600</v>
      </c>
      <c r="I823" s="57">
        <f t="shared" si="103"/>
        <v>6.0774999999999998E-6</v>
      </c>
      <c r="J823" s="58">
        <f t="shared" si="105"/>
        <v>0</v>
      </c>
      <c r="BV823" s="139">
        <f t="shared" si="106"/>
        <v>0</v>
      </c>
    </row>
    <row r="824" spans="1:74" ht="15" customHeight="1" x14ac:dyDescent="0.25">
      <c r="A824" s="52">
        <f>'AFORO-Boy.-Calle 43'!C838</f>
        <v>1515</v>
      </c>
      <c r="B824" s="53">
        <f>'AFORO-Boy.-Calle 43'!D838</f>
        <v>1530</v>
      </c>
      <c r="C824" s="54" t="str">
        <f>'AFORO-Boy.-Calle 43'!F838</f>
        <v>9(4)</v>
      </c>
      <c r="D824" s="54">
        <f>'AFORO-Boy.-Calle 43'!P838</f>
        <v>0</v>
      </c>
      <c r="E824" s="55">
        <f t="shared" si="107"/>
        <v>0</v>
      </c>
      <c r="F824" s="55">
        <f t="shared" si="104"/>
        <v>0</v>
      </c>
      <c r="G824" s="56">
        <f t="shared" si="101"/>
        <v>1515</v>
      </c>
      <c r="H824" s="56">
        <f t="shared" si="102"/>
        <v>1615</v>
      </c>
      <c r="I824" s="57">
        <f t="shared" si="103"/>
        <v>6.0774999999999998E-6</v>
      </c>
      <c r="J824" s="58">
        <f t="shared" si="105"/>
        <v>0</v>
      </c>
      <c r="BV824" s="139">
        <f t="shared" si="106"/>
        <v>0</v>
      </c>
    </row>
    <row r="825" spans="1:74" ht="15" customHeight="1" x14ac:dyDescent="0.25">
      <c r="A825" s="52">
        <f>'AFORO-Boy.-Calle 43'!C839</f>
        <v>1530</v>
      </c>
      <c r="B825" s="53">
        <f>'AFORO-Boy.-Calle 43'!D839</f>
        <v>1545</v>
      </c>
      <c r="C825" s="54" t="str">
        <f>'AFORO-Boy.-Calle 43'!F839</f>
        <v>9(4)</v>
      </c>
      <c r="D825" s="54">
        <f>'AFORO-Boy.-Calle 43'!P839</f>
        <v>0</v>
      </c>
      <c r="E825" s="55">
        <f t="shared" si="107"/>
        <v>0</v>
      </c>
      <c r="F825" s="55">
        <f t="shared" si="104"/>
        <v>0</v>
      </c>
      <c r="G825" s="56">
        <f t="shared" si="101"/>
        <v>1530</v>
      </c>
      <c r="H825" s="56">
        <f t="shared" si="102"/>
        <v>1630</v>
      </c>
      <c r="I825" s="57">
        <f t="shared" si="103"/>
        <v>6.0774999999999998E-6</v>
      </c>
      <c r="J825" s="58">
        <f t="shared" si="105"/>
        <v>0</v>
      </c>
      <c r="BV825" s="139">
        <f t="shared" si="106"/>
        <v>0</v>
      </c>
    </row>
    <row r="826" spans="1:74" ht="15" customHeight="1" x14ac:dyDescent="0.25">
      <c r="A826" s="52">
        <f>'AFORO-Boy.-Calle 43'!C840</f>
        <v>1545</v>
      </c>
      <c r="B826" s="53">
        <f>'AFORO-Boy.-Calle 43'!D840</f>
        <v>1600</v>
      </c>
      <c r="C826" s="54" t="str">
        <f>'AFORO-Boy.-Calle 43'!F840</f>
        <v>9(4)</v>
      </c>
      <c r="D826" s="54">
        <f>'AFORO-Boy.-Calle 43'!P840</f>
        <v>0</v>
      </c>
      <c r="E826" s="55">
        <f t="shared" si="107"/>
        <v>0</v>
      </c>
      <c r="F826" s="55">
        <f t="shared" si="104"/>
        <v>0</v>
      </c>
      <c r="G826" s="56">
        <f t="shared" si="101"/>
        <v>1545</v>
      </c>
      <c r="H826" s="56">
        <f t="shared" si="102"/>
        <v>1645</v>
      </c>
      <c r="I826" s="57">
        <f t="shared" si="103"/>
        <v>6.0774999999999998E-6</v>
      </c>
      <c r="J826" s="58">
        <f t="shared" si="105"/>
        <v>0</v>
      </c>
      <c r="BV826" s="139">
        <f t="shared" si="106"/>
        <v>0</v>
      </c>
    </row>
    <row r="827" spans="1:74" ht="15" customHeight="1" x14ac:dyDescent="0.25">
      <c r="A827" s="52">
        <f>'AFORO-Boy.-Calle 43'!C841</f>
        <v>1600</v>
      </c>
      <c r="B827" s="53">
        <f>'AFORO-Boy.-Calle 43'!D841</f>
        <v>1615</v>
      </c>
      <c r="C827" s="54" t="str">
        <f>'AFORO-Boy.-Calle 43'!F841</f>
        <v>9(4)</v>
      </c>
      <c r="D827" s="54">
        <f>'AFORO-Boy.-Calle 43'!P841</f>
        <v>0</v>
      </c>
      <c r="E827" s="55">
        <f t="shared" si="107"/>
        <v>0</v>
      </c>
      <c r="F827" s="55">
        <f t="shared" si="104"/>
        <v>0</v>
      </c>
      <c r="G827" s="56">
        <f t="shared" ref="G827:G890" si="108">IF(E827=SUM(D827:D830),A827)</f>
        <v>1600</v>
      </c>
      <c r="H827" s="56">
        <f t="shared" ref="H827:H890" si="109">IF(E827=SUM(D827:D830),B830)</f>
        <v>1700</v>
      </c>
      <c r="I827" s="57">
        <f t="shared" si="103"/>
        <v>6.0774999999999998E-6</v>
      </c>
      <c r="J827" s="58">
        <f t="shared" si="105"/>
        <v>0</v>
      </c>
      <c r="BV827" s="139">
        <f t="shared" si="106"/>
        <v>0</v>
      </c>
    </row>
    <row r="828" spans="1:74" ht="15" customHeight="1" x14ac:dyDescent="0.25">
      <c r="A828" s="52">
        <f>'AFORO-Boy.-Calle 43'!C842</f>
        <v>1615</v>
      </c>
      <c r="B828" s="53">
        <f>'AFORO-Boy.-Calle 43'!D842</f>
        <v>1630</v>
      </c>
      <c r="C828" s="54" t="str">
        <f>'AFORO-Boy.-Calle 43'!F842</f>
        <v>9(4)</v>
      </c>
      <c r="D828" s="54">
        <f>'AFORO-Boy.-Calle 43'!P842</f>
        <v>0</v>
      </c>
      <c r="E828" s="55">
        <f t="shared" si="107"/>
        <v>0</v>
      </c>
      <c r="F828" s="55">
        <f t="shared" si="104"/>
        <v>0</v>
      </c>
      <c r="G828" s="56">
        <f t="shared" si="108"/>
        <v>1615</v>
      </c>
      <c r="H828" s="56">
        <f t="shared" si="109"/>
        <v>1715</v>
      </c>
      <c r="I828" s="57">
        <f t="shared" ref="I828:I891" si="110">MAX($E$187:$E$242)/(4*(IF(E828=MAX($E$187:$E$242),F828,100000000)))</f>
        <v>6.0774999999999998E-6</v>
      </c>
      <c r="J828" s="58">
        <f t="shared" si="105"/>
        <v>0</v>
      </c>
      <c r="BV828" s="139">
        <f t="shared" si="106"/>
        <v>0</v>
      </c>
    </row>
    <row r="829" spans="1:74" ht="15" customHeight="1" x14ac:dyDescent="0.25">
      <c r="A829" s="52">
        <f>'AFORO-Boy.-Calle 43'!C843</f>
        <v>1630</v>
      </c>
      <c r="B829" s="53">
        <f>'AFORO-Boy.-Calle 43'!D843</f>
        <v>1645</v>
      </c>
      <c r="C829" s="54" t="str">
        <f>'AFORO-Boy.-Calle 43'!F843</f>
        <v>9(4)</v>
      </c>
      <c r="D829" s="54">
        <f>'AFORO-Boy.-Calle 43'!P843</f>
        <v>0</v>
      </c>
      <c r="E829" s="55">
        <f t="shared" si="107"/>
        <v>0</v>
      </c>
      <c r="F829" s="55">
        <f t="shared" si="104"/>
        <v>0</v>
      </c>
      <c r="G829" s="56">
        <f t="shared" si="108"/>
        <v>1630</v>
      </c>
      <c r="H829" s="56">
        <f t="shared" si="109"/>
        <v>1730</v>
      </c>
      <c r="I829" s="57">
        <f t="shared" si="110"/>
        <v>6.0774999999999998E-6</v>
      </c>
      <c r="J829" s="58">
        <f t="shared" si="105"/>
        <v>0</v>
      </c>
      <c r="BV829" s="139">
        <f t="shared" si="106"/>
        <v>0</v>
      </c>
    </row>
    <row r="830" spans="1:74" ht="15" customHeight="1" x14ac:dyDescent="0.25">
      <c r="A830" s="52">
        <f>'AFORO-Boy.-Calle 43'!C844</f>
        <v>1645</v>
      </c>
      <c r="B830" s="53">
        <f>'AFORO-Boy.-Calle 43'!D844</f>
        <v>1700</v>
      </c>
      <c r="C830" s="54" t="str">
        <f>'AFORO-Boy.-Calle 43'!F844</f>
        <v>9(4)</v>
      </c>
      <c r="D830" s="54">
        <f>'AFORO-Boy.-Calle 43'!P844</f>
        <v>0</v>
      </c>
      <c r="E830" s="55">
        <f t="shared" si="107"/>
        <v>0</v>
      </c>
      <c r="F830" s="55">
        <f t="shared" si="104"/>
        <v>0</v>
      </c>
      <c r="G830" s="56">
        <f t="shared" si="108"/>
        <v>1645</v>
      </c>
      <c r="H830" s="56">
        <f t="shared" si="109"/>
        <v>1745</v>
      </c>
      <c r="I830" s="57">
        <f t="shared" si="110"/>
        <v>6.0774999999999998E-6</v>
      </c>
      <c r="J830" s="58">
        <f t="shared" si="105"/>
        <v>0</v>
      </c>
      <c r="BV830" s="139">
        <f t="shared" si="106"/>
        <v>0</v>
      </c>
    </row>
    <row r="831" spans="1:74" ht="15" customHeight="1" x14ac:dyDescent="0.25">
      <c r="A831" s="52">
        <f>'AFORO-Boy.-Calle 43'!C845</f>
        <v>1700</v>
      </c>
      <c r="B831" s="53">
        <f>'AFORO-Boy.-Calle 43'!D845</f>
        <v>1715</v>
      </c>
      <c r="C831" s="54" t="str">
        <f>'AFORO-Boy.-Calle 43'!F845</f>
        <v>9(4)</v>
      </c>
      <c r="D831" s="54">
        <f>'AFORO-Boy.-Calle 43'!P845</f>
        <v>0</v>
      </c>
      <c r="E831" s="55">
        <f t="shared" si="107"/>
        <v>0</v>
      </c>
      <c r="F831" s="55">
        <f t="shared" si="104"/>
        <v>0</v>
      </c>
      <c r="G831" s="56">
        <f t="shared" si="108"/>
        <v>1700</v>
      </c>
      <c r="H831" s="56">
        <f t="shared" si="109"/>
        <v>1800</v>
      </c>
      <c r="I831" s="57">
        <f t="shared" si="110"/>
        <v>6.0774999999999998E-6</v>
      </c>
      <c r="J831" s="58">
        <f t="shared" si="105"/>
        <v>0</v>
      </c>
      <c r="BV831" s="139">
        <f t="shared" si="106"/>
        <v>0</v>
      </c>
    </row>
    <row r="832" spans="1:74" ht="15" customHeight="1" x14ac:dyDescent="0.25">
      <c r="A832" s="52">
        <f>'AFORO-Boy.-Calle 43'!C846</f>
        <v>1715</v>
      </c>
      <c r="B832" s="53">
        <f>'AFORO-Boy.-Calle 43'!D846</f>
        <v>1730</v>
      </c>
      <c r="C832" s="54" t="str">
        <f>'AFORO-Boy.-Calle 43'!F846</f>
        <v>9(4)</v>
      </c>
      <c r="D832" s="54">
        <f>'AFORO-Boy.-Calle 43'!P846</f>
        <v>0</v>
      </c>
      <c r="E832" s="55">
        <f t="shared" si="107"/>
        <v>0</v>
      </c>
      <c r="F832" s="55">
        <f t="shared" ref="F832:F895" si="111">IF(SUM(D832:D835)=E832,MAX(D832:D835)," ")</f>
        <v>0</v>
      </c>
      <c r="G832" s="56">
        <f t="shared" si="108"/>
        <v>1715</v>
      </c>
      <c r="H832" s="56">
        <f t="shared" si="109"/>
        <v>1815</v>
      </c>
      <c r="I832" s="57">
        <f t="shared" si="110"/>
        <v>6.0774999999999998E-6</v>
      </c>
      <c r="J832" s="58">
        <f t="shared" si="105"/>
        <v>0</v>
      </c>
      <c r="BV832" s="139">
        <f t="shared" si="106"/>
        <v>0</v>
      </c>
    </row>
    <row r="833" spans="1:74" ht="15" customHeight="1" x14ac:dyDescent="0.25">
      <c r="A833" s="52">
        <f>'AFORO-Boy.-Calle 43'!C847</f>
        <v>1730</v>
      </c>
      <c r="B833" s="53">
        <f>'AFORO-Boy.-Calle 43'!D847</f>
        <v>1745</v>
      </c>
      <c r="C833" s="54" t="str">
        <f>'AFORO-Boy.-Calle 43'!F847</f>
        <v>9(4)</v>
      </c>
      <c r="D833" s="54">
        <f>'AFORO-Boy.-Calle 43'!P847</f>
        <v>0</v>
      </c>
      <c r="E833" s="55">
        <f t="shared" si="107"/>
        <v>0</v>
      </c>
      <c r="F833" s="55">
        <f t="shared" si="111"/>
        <v>0</v>
      </c>
      <c r="G833" s="56">
        <f t="shared" si="108"/>
        <v>1730</v>
      </c>
      <c r="H833" s="56">
        <f t="shared" si="109"/>
        <v>1830</v>
      </c>
      <c r="I833" s="57">
        <f t="shared" si="110"/>
        <v>6.0774999999999998E-6</v>
      </c>
      <c r="J833" s="58">
        <f t="shared" si="105"/>
        <v>0</v>
      </c>
      <c r="BV833" s="139">
        <f t="shared" si="106"/>
        <v>0</v>
      </c>
    </row>
    <row r="834" spans="1:74" ht="15" customHeight="1" x14ac:dyDescent="0.25">
      <c r="A834" s="52">
        <f>'AFORO-Boy.-Calle 43'!C848</f>
        <v>1745</v>
      </c>
      <c r="B834" s="53">
        <f>'AFORO-Boy.-Calle 43'!D848</f>
        <v>1800</v>
      </c>
      <c r="C834" s="54" t="str">
        <f>'AFORO-Boy.-Calle 43'!F848</f>
        <v>9(4)</v>
      </c>
      <c r="D834" s="54">
        <f>'AFORO-Boy.-Calle 43'!P848</f>
        <v>0</v>
      </c>
      <c r="E834" s="55">
        <f t="shared" si="107"/>
        <v>0</v>
      </c>
      <c r="F834" s="55">
        <f t="shared" si="111"/>
        <v>0</v>
      </c>
      <c r="G834" s="56">
        <f t="shared" si="108"/>
        <v>1745</v>
      </c>
      <c r="H834" s="56">
        <f t="shared" si="109"/>
        <v>1845</v>
      </c>
      <c r="I834" s="57">
        <f t="shared" si="110"/>
        <v>6.0774999999999998E-6</v>
      </c>
      <c r="J834" s="58">
        <f t="shared" si="105"/>
        <v>0</v>
      </c>
      <c r="BV834" s="139">
        <f t="shared" si="106"/>
        <v>0</v>
      </c>
    </row>
    <row r="835" spans="1:74" ht="15" customHeight="1" x14ac:dyDescent="0.25">
      <c r="A835" s="52">
        <f>'AFORO-Boy.-Calle 43'!C849</f>
        <v>1800</v>
      </c>
      <c r="B835" s="53">
        <f>'AFORO-Boy.-Calle 43'!D849</f>
        <v>1815</v>
      </c>
      <c r="C835" s="54" t="str">
        <f>'AFORO-Boy.-Calle 43'!F849</f>
        <v>9(4)</v>
      </c>
      <c r="D835" s="54">
        <f>'AFORO-Boy.-Calle 43'!P849</f>
        <v>0</v>
      </c>
      <c r="E835" s="55">
        <f t="shared" si="107"/>
        <v>0</v>
      </c>
      <c r="F835" s="55">
        <f t="shared" si="111"/>
        <v>0</v>
      </c>
      <c r="G835" s="56">
        <f t="shared" si="108"/>
        <v>1800</v>
      </c>
      <c r="H835" s="56">
        <f t="shared" si="109"/>
        <v>1900</v>
      </c>
      <c r="I835" s="57">
        <f t="shared" si="110"/>
        <v>6.0774999999999998E-6</v>
      </c>
      <c r="J835" s="58">
        <f t="shared" si="105"/>
        <v>0</v>
      </c>
      <c r="BV835" s="139">
        <f t="shared" si="106"/>
        <v>0</v>
      </c>
    </row>
    <row r="836" spans="1:74" ht="15" customHeight="1" x14ac:dyDescent="0.25">
      <c r="A836" s="52">
        <f>'AFORO-Boy.-Calle 43'!C850</f>
        <v>1815</v>
      </c>
      <c r="B836" s="53">
        <f>'AFORO-Boy.-Calle 43'!D850</f>
        <v>1830</v>
      </c>
      <c r="C836" s="54" t="str">
        <f>'AFORO-Boy.-Calle 43'!F850</f>
        <v>9(4)</v>
      </c>
      <c r="D836" s="54">
        <f>'AFORO-Boy.-Calle 43'!P850</f>
        <v>0</v>
      </c>
      <c r="E836" s="55">
        <f t="shared" si="107"/>
        <v>0</v>
      </c>
      <c r="F836" s="55">
        <f t="shared" si="111"/>
        <v>0</v>
      </c>
      <c r="G836" s="56">
        <f t="shared" si="108"/>
        <v>1815</v>
      </c>
      <c r="H836" s="56">
        <f t="shared" si="109"/>
        <v>1915</v>
      </c>
      <c r="I836" s="57">
        <f t="shared" si="110"/>
        <v>6.0774999999999998E-6</v>
      </c>
      <c r="J836" s="58">
        <f t="shared" si="105"/>
        <v>0</v>
      </c>
      <c r="BV836" s="139">
        <f t="shared" si="106"/>
        <v>0</v>
      </c>
    </row>
    <row r="837" spans="1:74" ht="15" customHeight="1" x14ac:dyDescent="0.25">
      <c r="A837" s="52">
        <f>'AFORO-Boy.-Calle 43'!C851</f>
        <v>1830</v>
      </c>
      <c r="B837" s="53">
        <f>'AFORO-Boy.-Calle 43'!D851</f>
        <v>1845</v>
      </c>
      <c r="C837" s="54" t="str">
        <f>'AFORO-Boy.-Calle 43'!F851</f>
        <v>9(4)</v>
      </c>
      <c r="D837" s="54">
        <f>'AFORO-Boy.-Calle 43'!P851</f>
        <v>0</v>
      </c>
      <c r="E837" s="55">
        <f t="shared" si="107"/>
        <v>0</v>
      </c>
      <c r="F837" s="55">
        <f t="shared" si="111"/>
        <v>0</v>
      </c>
      <c r="G837" s="56">
        <f t="shared" si="108"/>
        <v>1830</v>
      </c>
      <c r="H837" s="56">
        <f t="shared" si="109"/>
        <v>1930</v>
      </c>
      <c r="I837" s="57">
        <f t="shared" si="110"/>
        <v>6.0774999999999998E-6</v>
      </c>
      <c r="J837" s="58">
        <f t="shared" si="105"/>
        <v>0</v>
      </c>
      <c r="BV837" s="139">
        <f t="shared" si="106"/>
        <v>0</v>
      </c>
    </row>
    <row r="838" spans="1:74" ht="15" customHeight="1" x14ac:dyDescent="0.25">
      <c r="A838" s="52">
        <f>'AFORO-Boy.-Calle 43'!C852</f>
        <v>1845</v>
      </c>
      <c r="B838" s="53">
        <f>'AFORO-Boy.-Calle 43'!D852</f>
        <v>1900</v>
      </c>
      <c r="C838" s="54" t="str">
        <f>'AFORO-Boy.-Calle 43'!F852</f>
        <v>9(4)</v>
      </c>
      <c r="D838" s="54">
        <f>'AFORO-Boy.-Calle 43'!P852</f>
        <v>0</v>
      </c>
      <c r="E838" s="55">
        <f t="shared" si="107"/>
        <v>0</v>
      </c>
      <c r="F838" s="55">
        <f t="shared" si="111"/>
        <v>0</v>
      </c>
      <c r="G838" s="56">
        <f t="shared" si="108"/>
        <v>1845</v>
      </c>
      <c r="H838" s="56">
        <f t="shared" si="109"/>
        <v>1945</v>
      </c>
      <c r="I838" s="57">
        <f t="shared" si="110"/>
        <v>6.0774999999999998E-6</v>
      </c>
      <c r="J838" s="58">
        <f t="shared" si="105"/>
        <v>0</v>
      </c>
      <c r="BV838" s="139">
        <f t="shared" si="106"/>
        <v>0</v>
      </c>
    </row>
    <row r="839" spans="1:74" ht="15" customHeight="1" x14ac:dyDescent="0.25">
      <c r="A839" s="52">
        <f>'AFORO-Boy.-Calle 43'!C853</f>
        <v>1900</v>
      </c>
      <c r="B839" s="53">
        <f>'AFORO-Boy.-Calle 43'!D853</f>
        <v>1915</v>
      </c>
      <c r="C839" s="54" t="str">
        <f>'AFORO-Boy.-Calle 43'!F853</f>
        <v>9(4)</v>
      </c>
      <c r="D839" s="54">
        <f>'AFORO-Boy.-Calle 43'!P853</f>
        <v>0</v>
      </c>
      <c r="E839" s="55">
        <f t="shared" si="107"/>
        <v>0</v>
      </c>
      <c r="F839" s="55">
        <f t="shared" si="111"/>
        <v>0</v>
      </c>
      <c r="G839" s="56">
        <f t="shared" si="108"/>
        <v>1900</v>
      </c>
      <c r="H839" s="56">
        <f t="shared" si="109"/>
        <v>2000</v>
      </c>
      <c r="I839" s="57">
        <f t="shared" si="110"/>
        <v>6.0774999999999998E-6</v>
      </c>
      <c r="J839" s="58">
        <f t="shared" si="105"/>
        <v>0</v>
      </c>
      <c r="BV839" s="139">
        <f t="shared" si="106"/>
        <v>0</v>
      </c>
    </row>
    <row r="840" spans="1:74" ht="15" customHeight="1" x14ac:dyDescent="0.25">
      <c r="A840" s="52">
        <f>'AFORO-Boy.-Calle 43'!C854</f>
        <v>1915</v>
      </c>
      <c r="B840" s="53">
        <f>'AFORO-Boy.-Calle 43'!D854</f>
        <v>1930</v>
      </c>
      <c r="C840" s="54" t="str">
        <f>'AFORO-Boy.-Calle 43'!F854</f>
        <v>9(4)</v>
      </c>
      <c r="D840" s="54">
        <f>'AFORO-Boy.-Calle 43'!P854</f>
        <v>0</v>
      </c>
      <c r="E840" s="273"/>
      <c r="F840" s="274"/>
      <c r="G840" s="274"/>
      <c r="H840" s="274"/>
      <c r="I840" s="274"/>
      <c r="J840" s="275"/>
      <c r="BV840" s="265"/>
    </row>
    <row r="841" spans="1:74" ht="15" customHeight="1" x14ac:dyDescent="0.25">
      <c r="A841" s="52">
        <f>'AFORO-Boy.-Calle 43'!C855</f>
        <v>1930</v>
      </c>
      <c r="B841" s="53">
        <f>'AFORO-Boy.-Calle 43'!D855</f>
        <v>1945</v>
      </c>
      <c r="C841" s="54" t="str">
        <f>'AFORO-Boy.-Calle 43'!F855</f>
        <v>9(4)</v>
      </c>
      <c r="D841" s="54">
        <f>'AFORO-Boy.-Calle 43'!P855</f>
        <v>0</v>
      </c>
      <c r="E841" s="276"/>
      <c r="F841" s="277"/>
      <c r="G841" s="277"/>
      <c r="H841" s="277"/>
      <c r="I841" s="277"/>
      <c r="J841" s="278"/>
      <c r="BV841" s="265"/>
    </row>
    <row r="842" spans="1:74" ht="15" customHeight="1" x14ac:dyDescent="0.25">
      <c r="A842" s="52">
        <f>'AFORO-Boy.-Calle 43'!C856</f>
        <v>1945</v>
      </c>
      <c r="B842" s="53">
        <f>'AFORO-Boy.-Calle 43'!D856</f>
        <v>2000</v>
      </c>
      <c r="C842" s="54" t="str">
        <f>'AFORO-Boy.-Calle 43'!F856</f>
        <v>9(4)</v>
      </c>
      <c r="D842" s="54">
        <f>'AFORO-Boy.-Calle 43'!P856</f>
        <v>0</v>
      </c>
      <c r="E842" s="279"/>
      <c r="F842" s="280"/>
      <c r="G842" s="280"/>
      <c r="H842" s="280"/>
      <c r="I842" s="280"/>
      <c r="J842" s="281"/>
      <c r="BV842" s="265"/>
    </row>
    <row r="843" spans="1:74" ht="15" customHeight="1" x14ac:dyDescent="0.25">
      <c r="A843" s="141">
        <f>'AFORO-Boy.-Calle 43'!C857</f>
        <v>500</v>
      </c>
      <c r="B843" s="142">
        <f>'AFORO-Boy.-Calle 43'!D857</f>
        <v>515</v>
      </c>
      <c r="C843" s="143" t="str">
        <f>'AFORO-Boy.-Calle 43'!F857</f>
        <v>10(1)</v>
      </c>
      <c r="D843" s="89">
        <f>'AFORO-Boy.-Calle 43'!P857</f>
        <v>0</v>
      </c>
      <c r="E843" s="144">
        <f t="shared" si="107"/>
        <v>0</v>
      </c>
      <c r="F843" s="144">
        <f t="shared" si="111"/>
        <v>0</v>
      </c>
      <c r="G843" s="145">
        <f t="shared" si="108"/>
        <v>500</v>
      </c>
      <c r="H843" s="145">
        <f t="shared" si="109"/>
        <v>600</v>
      </c>
      <c r="I843" s="146">
        <f t="shared" si="110"/>
        <v>6.0774999999999998E-6</v>
      </c>
      <c r="J843" s="147">
        <f>MAX($E$843:$E$899)/4</f>
        <v>0</v>
      </c>
      <c r="BV843" s="148">
        <f>MAX($E$843:$E$899)/4</f>
        <v>0</v>
      </c>
    </row>
    <row r="844" spans="1:74" ht="15" customHeight="1" x14ac:dyDescent="0.25">
      <c r="A844" s="141">
        <f>'AFORO-Boy.-Calle 43'!C858</f>
        <v>515</v>
      </c>
      <c r="B844" s="142">
        <f>'AFORO-Boy.-Calle 43'!D858</f>
        <v>530</v>
      </c>
      <c r="C844" s="89" t="str">
        <f>'AFORO-Boy.-Calle 43'!F858</f>
        <v>10(1)</v>
      </c>
      <c r="D844" s="89">
        <f>'AFORO-Boy.-Calle 43'!P858</f>
        <v>0</v>
      </c>
      <c r="E844" s="144">
        <f t="shared" si="107"/>
        <v>0</v>
      </c>
      <c r="F844" s="144">
        <f t="shared" si="111"/>
        <v>0</v>
      </c>
      <c r="G844" s="145">
        <f t="shared" si="108"/>
        <v>515</v>
      </c>
      <c r="H844" s="145">
        <f t="shared" si="109"/>
        <v>615</v>
      </c>
      <c r="I844" s="146">
        <f t="shared" si="110"/>
        <v>6.0774999999999998E-6</v>
      </c>
      <c r="J844" s="147">
        <f t="shared" ref="J844:J899" si="112">MAX($E$843:$E$899)/4</f>
        <v>0</v>
      </c>
      <c r="BV844" s="148">
        <f t="shared" ref="BV844:BV899" si="113">MAX($E$843:$E$899)/4</f>
        <v>0</v>
      </c>
    </row>
    <row r="845" spans="1:74" ht="15" customHeight="1" x14ac:dyDescent="0.25">
      <c r="A845" s="141">
        <f>'AFORO-Boy.-Calle 43'!C859</f>
        <v>530</v>
      </c>
      <c r="B845" s="142">
        <f>'AFORO-Boy.-Calle 43'!D859</f>
        <v>545</v>
      </c>
      <c r="C845" s="89" t="str">
        <f>'AFORO-Boy.-Calle 43'!F859</f>
        <v>10(1)</v>
      </c>
      <c r="D845" s="89">
        <f>'AFORO-Boy.-Calle 43'!P859</f>
        <v>0</v>
      </c>
      <c r="E845" s="144">
        <f t="shared" si="107"/>
        <v>0</v>
      </c>
      <c r="F845" s="144">
        <f t="shared" si="111"/>
        <v>0</v>
      </c>
      <c r="G845" s="145">
        <f t="shared" si="108"/>
        <v>530</v>
      </c>
      <c r="H845" s="145">
        <f t="shared" si="109"/>
        <v>630</v>
      </c>
      <c r="I845" s="146">
        <f t="shared" si="110"/>
        <v>6.0774999999999998E-6</v>
      </c>
      <c r="J845" s="147">
        <f t="shared" si="112"/>
        <v>0</v>
      </c>
      <c r="BV845" s="148">
        <f t="shared" si="113"/>
        <v>0</v>
      </c>
    </row>
    <row r="846" spans="1:74" ht="15" customHeight="1" x14ac:dyDescent="0.25">
      <c r="A846" s="141">
        <f>'AFORO-Boy.-Calle 43'!C860</f>
        <v>545</v>
      </c>
      <c r="B846" s="142">
        <f>'AFORO-Boy.-Calle 43'!D860</f>
        <v>600</v>
      </c>
      <c r="C846" s="89" t="str">
        <f>'AFORO-Boy.-Calle 43'!F860</f>
        <v>10(1)</v>
      </c>
      <c r="D846" s="89">
        <f>'AFORO-Boy.-Calle 43'!P860</f>
        <v>0</v>
      </c>
      <c r="E846" s="144">
        <f t="shared" si="107"/>
        <v>0</v>
      </c>
      <c r="F846" s="144">
        <f t="shared" si="111"/>
        <v>0</v>
      </c>
      <c r="G846" s="145">
        <f t="shared" si="108"/>
        <v>545</v>
      </c>
      <c r="H846" s="145">
        <f t="shared" si="109"/>
        <v>645</v>
      </c>
      <c r="I846" s="146">
        <f t="shared" si="110"/>
        <v>6.0774999999999998E-6</v>
      </c>
      <c r="J846" s="147">
        <f t="shared" si="112"/>
        <v>0</v>
      </c>
      <c r="BV846" s="148">
        <f t="shared" si="113"/>
        <v>0</v>
      </c>
    </row>
    <row r="847" spans="1:74" ht="15" customHeight="1" x14ac:dyDescent="0.25">
      <c r="A847" s="141">
        <f>'AFORO-Boy.-Calle 43'!C861</f>
        <v>600</v>
      </c>
      <c r="B847" s="142">
        <f>'AFORO-Boy.-Calle 43'!D861</f>
        <v>615</v>
      </c>
      <c r="C847" s="89" t="str">
        <f>'AFORO-Boy.-Calle 43'!F861</f>
        <v>10(1)</v>
      </c>
      <c r="D847" s="89">
        <f>'AFORO-Boy.-Calle 43'!P861</f>
        <v>0</v>
      </c>
      <c r="E847" s="144">
        <f t="shared" si="107"/>
        <v>0</v>
      </c>
      <c r="F847" s="144">
        <f t="shared" si="111"/>
        <v>0</v>
      </c>
      <c r="G847" s="145">
        <f t="shared" si="108"/>
        <v>600</v>
      </c>
      <c r="H847" s="145">
        <f t="shared" si="109"/>
        <v>700</v>
      </c>
      <c r="I847" s="146">
        <f t="shared" si="110"/>
        <v>6.0774999999999998E-6</v>
      </c>
      <c r="J847" s="147">
        <f t="shared" si="112"/>
        <v>0</v>
      </c>
      <c r="BV847" s="148">
        <f t="shared" si="113"/>
        <v>0</v>
      </c>
    </row>
    <row r="848" spans="1:74" ht="15" customHeight="1" x14ac:dyDescent="0.25">
      <c r="A848" s="141">
        <f>'AFORO-Boy.-Calle 43'!C862</f>
        <v>615</v>
      </c>
      <c r="B848" s="142">
        <f>'AFORO-Boy.-Calle 43'!D862</f>
        <v>630</v>
      </c>
      <c r="C848" s="89" t="str">
        <f>'AFORO-Boy.-Calle 43'!F862</f>
        <v>10(1)</v>
      </c>
      <c r="D848" s="89">
        <f>'AFORO-Boy.-Calle 43'!P862</f>
        <v>0</v>
      </c>
      <c r="E848" s="144">
        <f t="shared" si="107"/>
        <v>0</v>
      </c>
      <c r="F848" s="144">
        <f t="shared" si="111"/>
        <v>0</v>
      </c>
      <c r="G848" s="145">
        <f t="shared" si="108"/>
        <v>615</v>
      </c>
      <c r="H848" s="145">
        <f t="shared" si="109"/>
        <v>715</v>
      </c>
      <c r="I848" s="146">
        <f t="shared" si="110"/>
        <v>6.0774999999999998E-6</v>
      </c>
      <c r="J848" s="147">
        <f t="shared" si="112"/>
        <v>0</v>
      </c>
      <c r="BV848" s="148">
        <f t="shared" si="113"/>
        <v>0</v>
      </c>
    </row>
    <row r="849" spans="1:74" ht="15" customHeight="1" x14ac:dyDescent="0.25">
      <c r="A849" s="141">
        <f>'AFORO-Boy.-Calle 43'!C863</f>
        <v>630</v>
      </c>
      <c r="B849" s="142">
        <f>'AFORO-Boy.-Calle 43'!D863</f>
        <v>645</v>
      </c>
      <c r="C849" s="89" t="str">
        <f>'AFORO-Boy.-Calle 43'!F863</f>
        <v>10(1)</v>
      </c>
      <c r="D849" s="89">
        <f>'AFORO-Boy.-Calle 43'!P863</f>
        <v>0</v>
      </c>
      <c r="E849" s="144">
        <f t="shared" si="107"/>
        <v>0</v>
      </c>
      <c r="F849" s="144">
        <f t="shared" si="111"/>
        <v>0</v>
      </c>
      <c r="G849" s="145">
        <f t="shared" si="108"/>
        <v>630</v>
      </c>
      <c r="H849" s="145">
        <f t="shared" si="109"/>
        <v>730</v>
      </c>
      <c r="I849" s="146">
        <f t="shared" si="110"/>
        <v>6.0774999999999998E-6</v>
      </c>
      <c r="J849" s="147">
        <f t="shared" si="112"/>
        <v>0</v>
      </c>
      <c r="BV849" s="148">
        <f t="shared" si="113"/>
        <v>0</v>
      </c>
    </row>
    <row r="850" spans="1:74" ht="15" customHeight="1" x14ac:dyDescent="0.25">
      <c r="A850" s="141">
        <f>'AFORO-Boy.-Calle 43'!C864</f>
        <v>645</v>
      </c>
      <c r="B850" s="142">
        <f>'AFORO-Boy.-Calle 43'!D864</f>
        <v>700</v>
      </c>
      <c r="C850" s="89" t="str">
        <f>'AFORO-Boy.-Calle 43'!F864</f>
        <v>10(1)</v>
      </c>
      <c r="D850" s="89">
        <f>'AFORO-Boy.-Calle 43'!P864</f>
        <v>0</v>
      </c>
      <c r="E850" s="144">
        <f t="shared" si="107"/>
        <v>0</v>
      </c>
      <c r="F850" s="144">
        <f t="shared" si="111"/>
        <v>0</v>
      </c>
      <c r="G850" s="145">
        <f t="shared" si="108"/>
        <v>645</v>
      </c>
      <c r="H850" s="145">
        <f t="shared" si="109"/>
        <v>745</v>
      </c>
      <c r="I850" s="146">
        <f t="shared" si="110"/>
        <v>6.0774999999999998E-6</v>
      </c>
      <c r="J850" s="147">
        <f t="shared" si="112"/>
        <v>0</v>
      </c>
      <c r="BV850" s="148">
        <f t="shared" si="113"/>
        <v>0</v>
      </c>
    </row>
    <row r="851" spans="1:74" ht="15" customHeight="1" x14ac:dyDescent="0.25">
      <c r="A851" s="141">
        <f>'AFORO-Boy.-Calle 43'!C865</f>
        <v>700</v>
      </c>
      <c r="B851" s="142">
        <f>'AFORO-Boy.-Calle 43'!D865</f>
        <v>715</v>
      </c>
      <c r="C851" s="89" t="str">
        <f>'AFORO-Boy.-Calle 43'!F865</f>
        <v>10(1)</v>
      </c>
      <c r="D851" s="89">
        <f>'AFORO-Boy.-Calle 43'!P865</f>
        <v>0</v>
      </c>
      <c r="E851" s="144">
        <f t="shared" si="107"/>
        <v>0</v>
      </c>
      <c r="F851" s="144">
        <f t="shared" si="111"/>
        <v>0</v>
      </c>
      <c r="G851" s="145">
        <f t="shared" si="108"/>
        <v>700</v>
      </c>
      <c r="H851" s="145">
        <f t="shared" si="109"/>
        <v>800</v>
      </c>
      <c r="I851" s="146">
        <f t="shared" si="110"/>
        <v>6.0774999999999998E-6</v>
      </c>
      <c r="J851" s="147">
        <f t="shared" si="112"/>
        <v>0</v>
      </c>
      <c r="BV851" s="148">
        <f t="shared" si="113"/>
        <v>0</v>
      </c>
    </row>
    <row r="852" spans="1:74" ht="15" customHeight="1" x14ac:dyDescent="0.25">
      <c r="A852" s="141">
        <f>'AFORO-Boy.-Calle 43'!C866</f>
        <v>715</v>
      </c>
      <c r="B852" s="142">
        <f>'AFORO-Boy.-Calle 43'!D866</f>
        <v>730</v>
      </c>
      <c r="C852" s="89" t="str">
        <f>'AFORO-Boy.-Calle 43'!F866</f>
        <v>10(1)</v>
      </c>
      <c r="D852" s="89">
        <f>'AFORO-Boy.-Calle 43'!P866</f>
        <v>0</v>
      </c>
      <c r="E852" s="144">
        <f t="shared" si="107"/>
        <v>0</v>
      </c>
      <c r="F852" s="144">
        <f t="shared" si="111"/>
        <v>0</v>
      </c>
      <c r="G852" s="145">
        <f t="shared" si="108"/>
        <v>715</v>
      </c>
      <c r="H852" s="145">
        <f t="shared" si="109"/>
        <v>815</v>
      </c>
      <c r="I852" s="146">
        <f t="shared" si="110"/>
        <v>6.0774999999999998E-6</v>
      </c>
      <c r="J852" s="147">
        <f t="shared" si="112"/>
        <v>0</v>
      </c>
      <c r="BV852" s="148">
        <f t="shared" si="113"/>
        <v>0</v>
      </c>
    </row>
    <row r="853" spans="1:74" ht="15" customHeight="1" x14ac:dyDescent="0.25">
      <c r="A853" s="141">
        <f>'AFORO-Boy.-Calle 43'!C867</f>
        <v>730</v>
      </c>
      <c r="B853" s="142">
        <f>'AFORO-Boy.-Calle 43'!D867</f>
        <v>745</v>
      </c>
      <c r="C853" s="89" t="str">
        <f>'AFORO-Boy.-Calle 43'!F867</f>
        <v>10(1)</v>
      </c>
      <c r="D853" s="89">
        <f>'AFORO-Boy.-Calle 43'!P867</f>
        <v>0</v>
      </c>
      <c r="E853" s="144">
        <f t="shared" si="107"/>
        <v>0</v>
      </c>
      <c r="F853" s="144">
        <f t="shared" si="111"/>
        <v>0</v>
      </c>
      <c r="G853" s="145">
        <f t="shared" si="108"/>
        <v>730</v>
      </c>
      <c r="H853" s="145">
        <f t="shared" si="109"/>
        <v>830</v>
      </c>
      <c r="I853" s="146">
        <f t="shared" si="110"/>
        <v>6.0774999999999998E-6</v>
      </c>
      <c r="J853" s="147">
        <f t="shared" si="112"/>
        <v>0</v>
      </c>
      <c r="BV853" s="148">
        <f t="shared" si="113"/>
        <v>0</v>
      </c>
    </row>
    <row r="854" spans="1:74" ht="15" customHeight="1" x14ac:dyDescent="0.25">
      <c r="A854" s="141">
        <f>'AFORO-Boy.-Calle 43'!C868</f>
        <v>745</v>
      </c>
      <c r="B854" s="142">
        <f>'AFORO-Boy.-Calle 43'!D868</f>
        <v>800</v>
      </c>
      <c r="C854" s="89" t="str">
        <f>'AFORO-Boy.-Calle 43'!F868</f>
        <v>10(1)</v>
      </c>
      <c r="D854" s="89">
        <f>'AFORO-Boy.-Calle 43'!P868</f>
        <v>0</v>
      </c>
      <c r="E854" s="144">
        <f t="shared" si="107"/>
        <v>0</v>
      </c>
      <c r="F854" s="144">
        <f t="shared" si="111"/>
        <v>0</v>
      </c>
      <c r="G854" s="145">
        <f t="shared" si="108"/>
        <v>745</v>
      </c>
      <c r="H854" s="145">
        <f t="shared" si="109"/>
        <v>845</v>
      </c>
      <c r="I854" s="146">
        <f t="shared" si="110"/>
        <v>6.0774999999999998E-6</v>
      </c>
      <c r="J854" s="147">
        <f t="shared" si="112"/>
        <v>0</v>
      </c>
      <c r="BV854" s="148">
        <f t="shared" si="113"/>
        <v>0</v>
      </c>
    </row>
    <row r="855" spans="1:74" ht="15" customHeight="1" x14ac:dyDescent="0.25">
      <c r="A855" s="141">
        <f>'AFORO-Boy.-Calle 43'!C869</f>
        <v>800</v>
      </c>
      <c r="B855" s="142">
        <f>'AFORO-Boy.-Calle 43'!D869</f>
        <v>815</v>
      </c>
      <c r="C855" s="89" t="str">
        <f>'AFORO-Boy.-Calle 43'!F869</f>
        <v>10(1)</v>
      </c>
      <c r="D855" s="89">
        <f>'AFORO-Boy.-Calle 43'!P869</f>
        <v>0</v>
      </c>
      <c r="E855" s="144">
        <f t="shared" si="107"/>
        <v>0</v>
      </c>
      <c r="F855" s="144">
        <f t="shared" si="111"/>
        <v>0</v>
      </c>
      <c r="G855" s="145">
        <f t="shared" si="108"/>
        <v>800</v>
      </c>
      <c r="H855" s="145">
        <f t="shared" si="109"/>
        <v>900</v>
      </c>
      <c r="I855" s="146">
        <f t="shared" si="110"/>
        <v>6.0774999999999998E-6</v>
      </c>
      <c r="J855" s="147">
        <f t="shared" si="112"/>
        <v>0</v>
      </c>
      <c r="BV855" s="148">
        <f t="shared" si="113"/>
        <v>0</v>
      </c>
    </row>
    <row r="856" spans="1:74" ht="15" customHeight="1" x14ac:dyDescent="0.25">
      <c r="A856" s="141">
        <f>'AFORO-Boy.-Calle 43'!C870</f>
        <v>815</v>
      </c>
      <c r="B856" s="142">
        <f>'AFORO-Boy.-Calle 43'!D870</f>
        <v>830</v>
      </c>
      <c r="C856" s="89" t="str">
        <f>'AFORO-Boy.-Calle 43'!F870</f>
        <v>10(1)</v>
      </c>
      <c r="D856" s="89">
        <f>'AFORO-Boy.-Calle 43'!P870</f>
        <v>0</v>
      </c>
      <c r="E856" s="144">
        <f t="shared" si="107"/>
        <v>0</v>
      </c>
      <c r="F856" s="144">
        <f t="shared" si="111"/>
        <v>0</v>
      </c>
      <c r="G856" s="145">
        <f t="shared" si="108"/>
        <v>815</v>
      </c>
      <c r="H856" s="145">
        <f t="shared" si="109"/>
        <v>915</v>
      </c>
      <c r="I856" s="146">
        <f t="shared" si="110"/>
        <v>6.0774999999999998E-6</v>
      </c>
      <c r="J856" s="147">
        <f t="shared" si="112"/>
        <v>0</v>
      </c>
      <c r="BV856" s="148">
        <f t="shared" si="113"/>
        <v>0</v>
      </c>
    </row>
    <row r="857" spans="1:74" ht="15" customHeight="1" x14ac:dyDescent="0.25">
      <c r="A857" s="141">
        <f>'AFORO-Boy.-Calle 43'!C871</f>
        <v>830</v>
      </c>
      <c r="B857" s="142">
        <f>'AFORO-Boy.-Calle 43'!D871</f>
        <v>845</v>
      </c>
      <c r="C857" s="89" t="str">
        <f>'AFORO-Boy.-Calle 43'!F871</f>
        <v>10(1)</v>
      </c>
      <c r="D857" s="89">
        <f>'AFORO-Boy.-Calle 43'!P871</f>
        <v>0</v>
      </c>
      <c r="E857" s="144">
        <f t="shared" si="107"/>
        <v>0</v>
      </c>
      <c r="F857" s="144">
        <f t="shared" si="111"/>
        <v>0</v>
      </c>
      <c r="G857" s="145">
        <f t="shared" si="108"/>
        <v>830</v>
      </c>
      <c r="H857" s="145">
        <f t="shared" si="109"/>
        <v>930</v>
      </c>
      <c r="I857" s="146">
        <f t="shared" si="110"/>
        <v>6.0774999999999998E-6</v>
      </c>
      <c r="J857" s="147">
        <f t="shared" si="112"/>
        <v>0</v>
      </c>
      <c r="BV857" s="148">
        <f t="shared" si="113"/>
        <v>0</v>
      </c>
    </row>
    <row r="858" spans="1:74" ht="15" customHeight="1" x14ac:dyDescent="0.25">
      <c r="A858" s="141">
        <f>'AFORO-Boy.-Calle 43'!C872</f>
        <v>845</v>
      </c>
      <c r="B858" s="142">
        <f>'AFORO-Boy.-Calle 43'!D872</f>
        <v>900</v>
      </c>
      <c r="C858" s="89" t="str">
        <f>'AFORO-Boy.-Calle 43'!F872</f>
        <v>10(1)</v>
      </c>
      <c r="D858" s="89">
        <f>'AFORO-Boy.-Calle 43'!P872</f>
        <v>0</v>
      </c>
      <c r="E858" s="144">
        <f t="shared" si="107"/>
        <v>0</v>
      </c>
      <c r="F858" s="144">
        <f t="shared" si="111"/>
        <v>0</v>
      </c>
      <c r="G858" s="145">
        <f t="shared" si="108"/>
        <v>845</v>
      </c>
      <c r="H858" s="145">
        <f t="shared" si="109"/>
        <v>945</v>
      </c>
      <c r="I858" s="146">
        <f t="shared" si="110"/>
        <v>6.0774999999999998E-6</v>
      </c>
      <c r="J858" s="147">
        <f t="shared" si="112"/>
        <v>0</v>
      </c>
      <c r="BV858" s="148">
        <f t="shared" si="113"/>
        <v>0</v>
      </c>
    </row>
    <row r="859" spans="1:74" ht="15" customHeight="1" x14ac:dyDescent="0.25">
      <c r="A859" s="141">
        <f>'AFORO-Boy.-Calle 43'!C873</f>
        <v>900</v>
      </c>
      <c r="B859" s="142">
        <f>'AFORO-Boy.-Calle 43'!D873</f>
        <v>915</v>
      </c>
      <c r="C859" s="89" t="str">
        <f>'AFORO-Boy.-Calle 43'!F873</f>
        <v>10(1)</v>
      </c>
      <c r="D859" s="89">
        <f>'AFORO-Boy.-Calle 43'!P873</f>
        <v>0</v>
      </c>
      <c r="E859" s="144">
        <f t="shared" si="107"/>
        <v>0</v>
      </c>
      <c r="F859" s="144">
        <f t="shared" si="111"/>
        <v>0</v>
      </c>
      <c r="G859" s="145">
        <f t="shared" si="108"/>
        <v>900</v>
      </c>
      <c r="H859" s="145">
        <f t="shared" si="109"/>
        <v>1000</v>
      </c>
      <c r="I859" s="146">
        <f t="shared" si="110"/>
        <v>6.0774999999999998E-6</v>
      </c>
      <c r="J859" s="147">
        <f t="shared" si="112"/>
        <v>0</v>
      </c>
      <c r="BV859" s="148">
        <f t="shared" si="113"/>
        <v>0</v>
      </c>
    </row>
    <row r="860" spans="1:74" ht="15" customHeight="1" x14ac:dyDescent="0.25">
      <c r="A860" s="141">
        <f>'AFORO-Boy.-Calle 43'!C874</f>
        <v>915</v>
      </c>
      <c r="B860" s="142">
        <f>'AFORO-Boy.-Calle 43'!D874</f>
        <v>930</v>
      </c>
      <c r="C860" s="89" t="str">
        <f>'AFORO-Boy.-Calle 43'!F874</f>
        <v>10(1)</v>
      </c>
      <c r="D860" s="89">
        <f>'AFORO-Boy.-Calle 43'!P874</f>
        <v>0</v>
      </c>
      <c r="E860" s="144">
        <f t="shared" si="107"/>
        <v>0</v>
      </c>
      <c r="F860" s="144">
        <f t="shared" si="111"/>
        <v>0</v>
      </c>
      <c r="G860" s="145">
        <f t="shared" si="108"/>
        <v>915</v>
      </c>
      <c r="H860" s="145">
        <f t="shared" si="109"/>
        <v>1015</v>
      </c>
      <c r="I860" s="146">
        <f t="shared" si="110"/>
        <v>6.0774999999999998E-6</v>
      </c>
      <c r="J860" s="147">
        <f t="shared" si="112"/>
        <v>0</v>
      </c>
      <c r="BV860" s="148">
        <f t="shared" si="113"/>
        <v>0</v>
      </c>
    </row>
    <row r="861" spans="1:74" ht="15" customHeight="1" x14ac:dyDescent="0.25">
      <c r="A861" s="141">
        <f>'AFORO-Boy.-Calle 43'!C875</f>
        <v>930</v>
      </c>
      <c r="B861" s="142">
        <f>'AFORO-Boy.-Calle 43'!D875</f>
        <v>945</v>
      </c>
      <c r="C861" s="89" t="str">
        <f>'AFORO-Boy.-Calle 43'!F875</f>
        <v>10(1)</v>
      </c>
      <c r="D861" s="89">
        <f>'AFORO-Boy.-Calle 43'!P875</f>
        <v>0</v>
      </c>
      <c r="E861" s="144">
        <f t="shared" si="107"/>
        <v>0</v>
      </c>
      <c r="F861" s="144">
        <f t="shared" si="111"/>
        <v>0</v>
      </c>
      <c r="G861" s="145">
        <f t="shared" si="108"/>
        <v>930</v>
      </c>
      <c r="H861" s="145">
        <f t="shared" si="109"/>
        <v>1030</v>
      </c>
      <c r="I861" s="146">
        <f t="shared" si="110"/>
        <v>6.0774999999999998E-6</v>
      </c>
      <c r="J861" s="147">
        <f t="shared" si="112"/>
        <v>0</v>
      </c>
      <c r="BV861" s="148">
        <f t="shared" si="113"/>
        <v>0</v>
      </c>
    </row>
    <row r="862" spans="1:74" ht="15" customHeight="1" x14ac:dyDescent="0.25">
      <c r="A862" s="141">
        <f>'AFORO-Boy.-Calle 43'!C876</f>
        <v>945</v>
      </c>
      <c r="B862" s="142">
        <f>'AFORO-Boy.-Calle 43'!D876</f>
        <v>1000</v>
      </c>
      <c r="C862" s="89" t="str">
        <f>'AFORO-Boy.-Calle 43'!F876</f>
        <v>10(1)</v>
      </c>
      <c r="D862" s="89">
        <f>'AFORO-Boy.-Calle 43'!P876</f>
        <v>0</v>
      </c>
      <c r="E862" s="144">
        <f t="shared" si="107"/>
        <v>0</v>
      </c>
      <c r="F862" s="144">
        <f t="shared" si="111"/>
        <v>0</v>
      </c>
      <c r="G862" s="145">
        <f t="shared" si="108"/>
        <v>945</v>
      </c>
      <c r="H862" s="145">
        <f t="shared" si="109"/>
        <v>1045</v>
      </c>
      <c r="I862" s="146">
        <f t="shared" si="110"/>
        <v>6.0774999999999998E-6</v>
      </c>
      <c r="J862" s="147">
        <f t="shared" si="112"/>
        <v>0</v>
      </c>
      <c r="BV862" s="148">
        <f t="shared" si="113"/>
        <v>0</v>
      </c>
    </row>
    <row r="863" spans="1:74" ht="15" customHeight="1" x14ac:dyDescent="0.25">
      <c r="A863" s="141">
        <f>'AFORO-Boy.-Calle 43'!C877</f>
        <v>1000</v>
      </c>
      <c r="B863" s="142">
        <f>'AFORO-Boy.-Calle 43'!D877</f>
        <v>1015</v>
      </c>
      <c r="C863" s="89" t="str">
        <f>'AFORO-Boy.-Calle 43'!F877</f>
        <v>10(1)</v>
      </c>
      <c r="D863" s="89">
        <f>'AFORO-Boy.-Calle 43'!P877</f>
        <v>0</v>
      </c>
      <c r="E863" s="144">
        <f t="shared" si="107"/>
        <v>0</v>
      </c>
      <c r="F863" s="144">
        <f t="shared" si="111"/>
        <v>0</v>
      </c>
      <c r="G863" s="145">
        <f t="shared" si="108"/>
        <v>1000</v>
      </c>
      <c r="H863" s="145">
        <f t="shared" si="109"/>
        <v>1100</v>
      </c>
      <c r="I863" s="146">
        <f t="shared" si="110"/>
        <v>6.0774999999999998E-6</v>
      </c>
      <c r="J863" s="147">
        <f t="shared" si="112"/>
        <v>0</v>
      </c>
      <c r="BV863" s="148">
        <f t="shared" si="113"/>
        <v>0</v>
      </c>
    </row>
    <row r="864" spans="1:74" ht="15" customHeight="1" x14ac:dyDescent="0.25">
      <c r="A864" s="141">
        <f>'AFORO-Boy.-Calle 43'!C878</f>
        <v>1015</v>
      </c>
      <c r="B864" s="142">
        <f>'AFORO-Boy.-Calle 43'!D878</f>
        <v>1030</v>
      </c>
      <c r="C864" s="89" t="str">
        <f>'AFORO-Boy.-Calle 43'!F878</f>
        <v>10(1)</v>
      </c>
      <c r="D864" s="89">
        <f>'AFORO-Boy.-Calle 43'!P878</f>
        <v>0</v>
      </c>
      <c r="E864" s="144">
        <f t="shared" si="107"/>
        <v>0</v>
      </c>
      <c r="F864" s="144">
        <f t="shared" si="111"/>
        <v>0</v>
      </c>
      <c r="G864" s="145">
        <f t="shared" si="108"/>
        <v>1015</v>
      </c>
      <c r="H864" s="145">
        <f t="shared" si="109"/>
        <v>1115</v>
      </c>
      <c r="I864" s="146">
        <f t="shared" si="110"/>
        <v>6.0774999999999998E-6</v>
      </c>
      <c r="J864" s="147">
        <f t="shared" si="112"/>
        <v>0</v>
      </c>
      <c r="BV864" s="148">
        <f t="shared" si="113"/>
        <v>0</v>
      </c>
    </row>
    <row r="865" spans="1:74" ht="15" customHeight="1" x14ac:dyDescent="0.25">
      <c r="A865" s="141">
        <f>'AFORO-Boy.-Calle 43'!C879</f>
        <v>1030</v>
      </c>
      <c r="B865" s="142">
        <f>'AFORO-Boy.-Calle 43'!D879</f>
        <v>1045</v>
      </c>
      <c r="C865" s="89" t="str">
        <f>'AFORO-Boy.-Calle 43'!F879</f>
        <v>10(1)</v>
      </c>
      <c r="D865" s="89">
        <f>'AFORO-Boy.-Calle 43'!P879</f>
        <v>0</v>
      </c>
      <c r="E865" s="144">
        <f t="shared" si="107"/>
        <v>0</v>
      </c>
      <c r="F865" s="144">
        <f t="shared" si="111"/>
        <v>0</v>
      </c>
      <c r="G865" s="145">
        <f t="shared" si="108"/>
        <v>1030</v>
      </c>
      <c r="H865" s="145">
        <f t="shared" si="109"/>
        <v>1130</v>
      </c>
      <c r="I865" s="146">
        <f t="shared" si="110"/>
        <v>6.0774999999999998E-6</v>
      </c>
      <c r="J865" s="147">
        <f t="shared" si="112"/>
        <v>0</v>
      </c>
      <c r="BV865" s="148">
        <f t="shared" si="113"/>
        <v>0</v>
      </c>
    </row>
    <row r="866" spans="1:74" ht="15" customHeight="1" x14ac:dyDescent="0.25">
      <c r="A866" s="141">
        <f>'AFORO-Boy.-Calle 43'!C880</f>
        <v>1045</v>
      </c>
      <c r="B866" s="142">
        <f>'AFORO-Boy.-Calle 43'!D880</f>
        <v>1100</v>
      </c>
      <c r="C866" s="89" t="str">
        <f>'AFORO-Boy.-Calle 43'!F880</f>
        <v>10(1)</v>
      </c>
      <c r="D866" s="89">
        <f>'AFORO-Boy.-Calle 43'!P880</f>
        <v>0</v>
      </c>
      <c r="E866" s="144">
        <f t="shared" si="107"/>
        <v>0</v>
      </c>
      <c r="F866" s="144">
        <f t="shared" si="111"/>
        <v>0</v>
      </c>
      <c r="G866" s="145">
        <f t="shared" si="108"/>
        <v>1045</v>
      </c>
      <c r="H866" s="145">
        <f t="shared" si="109"/>
        <v>1145</v>
      </c>
      <c r="I866" s="146">
        <f t="shared" si="110"/>
        <v>6.0774999999999998E-6</v>
      </c>
      <c r="J866" s="147">
        <f t="shared" si="112"/>
        <v>0</v>
      </c>
      <c r="BV866" s="148">
        <f t="shared" si="113"/>
        <v>0</v>
      </c>
    </row>
    <row r="867" spans="1:74" ht="15" customHeight="1" x14ac:dyDescent="0.25">
      <c r="A867" s="141">
        <f>'AFORO-Boy.-Calle 43'!C881</f>
        <v>1100</v>
      </c>
      <c r="B867" s="142">
        <f>'AFORO-Boy.-Calle 43'!D881</f>
        <v>1115</v>
      </c>
      <c r="C867" s="89" t="str">
        <f>'AFORO-Boy.-Calle 43'!F881</f>
        <v>10(1)</v>
      </c>
      <c r="D867" s="89">
        <f>'AFORO-Boy.-Calle 43'!P881</f>
        <v>0</v>
      </c>
      <c r="E867" s="144">
        <f t="shared" si="107"/>
        <v>0</v>
      </c>
      <c r="F867" s="144">
        <f t="shared" si="111"/>
        <v>0</v>
      </c>
      <c r="G867" s="145">
        <f t="shared" si="108"/>
        <v>1100</v>
      </c>
      <c r="H867" s="145">
        <f t="shared" si="109"/>
        <v>1200</v>
      </c>
      <c r="I867" s="146">
        <f t="shared" si="110"/>
        <v>6.0774999999999998E-6</v>
      </c>
      <c r="J867" s="147">
        <f t="shared" si="112"/>
        <v>0</v>
      </c>
      <c r="BV867" s="148">
        <f t="shared" si="113"/>
        <v>0</v>
      </c>
    </row>
    <row r="868" spans="1:74" ht="15" customHeight="1" x14ac:dyDescent="0.25">
      <c r="A868" s="141">
        <f>'AFORO-Boy.-Calle 43'!C882</f>
        <v>1115</v>
      </c>
      <c r="B868" s="142">
        <f>'AFORO-Boy.-Calle 43'!D882</f>
        <v>1130</v>
      </c>
      <c r="C868" s="89" t="str">
        <f>'AFORO-Boy.-Calle 43'!F882</f>
        <v>10(1)</v>
      </c>
      <c r="D868" s="89">
        <f>'AFORO-Boy.-Calle 43'!P882</f>
        <v>0</v>
      </c>
      <c r="E868" s="144">
        <f t="shared" si="107"/>
        <v>0</v>
      </c>
      <c r="F868" s="144">
        <f t="shared" si="111"/>
        <v>0</v>
      </c>
      <c r="G868" s="145">
        <f t="shared" si="108"/>
        <v>1115</v>
      </c>
      <c r="H868" s="145">
        <f t="shared" si="109"/>
        <v>1215</v>
      </c>
      <c r="I868" s="146">
        <f t="shared" si="110"/>
        <v>6.0774999999999998E-6</v>
      </c>
      <c r="J868" s="147">
        <f t="shared" si="112"/>
        <v>0</v>
      </c>
      <c r="BV868" s="148">
        <f t="shared" si="113"/>
        <v>0</v>
      </c>
    </row>
    <row r="869" spans="1:74" ht="15" customHeight="1" x14ac:dyDescent="0.25">
      <c r="A869" s="141">
        <f>'AFORO-Boy.-Calle 43'!C883</f>
        <v>1130</v>
      </c>
      <c r="B869" s="142">
        <f>'AFORO-Boy.-Calle 43'!D883</f>
        <v>1145</v>
      </c>
      <c r="C869" s="89" t="str">
        <f>'AFORO-Boy.-Calle 43'!F883</f>
        <v>10(1)</v>
      </c>
      <c r="D869" s="89">
        <f>'AFORO-Boy.-Calle 43'!P883</f>
        <v>0</v>
      </c>
      <c r="E869" s="144">
        <f t="shared" si="107"/>
        <v>0</v>
      </c>
      <c r="F869" s="144">
        <f t="shared" si="111"/>
        <v>0</v>
      </c>
      <c r="G869" s="145">
        <f t="shared" si="108"/>
        <v>1130</v>
      </c>
      <c r="H869" s="145">
        <f t="shared" si="109"/>
        <v>1230</v>
      </c>
      <c r="I869" s="146">
        <f t="shared" si="110"/>
        <v>6.0774999999999998E-6</v>
      </c>
      <c r="J869" s="147">
        <f t="shared" si="112"/>
        <v>0</v>
      </c>
      <c r="BV869" s="148">
        <f t="shared" si="113"/>
        <v>0</v>
      </c>
    </row>
    <row r="870" spans="1:74" ht="15" customHeight="1" x14ac:dyDescent="0.25">
      <c r="A870" s="141">
        <f>'AFORO-Boy.-Calle 43'!C884</f>
        <v>1145</v>
      </c>
      <c r="B870" s="142">
        <f>'AFORO-Boy.-Calle 43'!D884</f>
        <v>1200</v>
      </c>
      <c r="C870" s="89" t="str">
        <f>'AFORO-Boy.-Calle 43'!F884</f>
        <v>10(1)</v>
      </c>
      <c r="D870" s="89">
        <f>'AFORO-Boy.-Calle 43'!P884</f>
        <v>0</v>
      </c>
      <c r="E870" s="144">
        <f t="shared" si="107"/>
        <v>0</v>
      </c>
      <c r="F870" s="144">
        <f t="shared" si="111"/>
        <v>0</v>
      </c>
      <c r="G870" s="145">
        <f t="shared" si="108"/>
        <v>1145</v>
      </c>
      <c r="H870" s="145">
        <f t="shared" si="109"/>
        <v>1245</v>
      </c>
      <c r="I870" s="146">
        <f t="shared" si="110"/>
        <v>6.0774999999999998E-6</v>
      </c>
      <c r="J870" s="147">
        <f t="shared" si="112"/>
        <v>0</v>
      </c>
      <c r="BV870" s="148">
        <f t="shared" si="113"/>
        <v>0</v>
      </c>
    </row>
    <row r="871" spans="1:74" ht="15" customHeight="1" x14ac:dyDescent="0.25">
      <c r="A871" s="141">
        <f>'AFORO-Boy.-Calle 43'!C885</f>
        <v>1200</v>
      </c>
      <c r="B871" s="142">
        <f>'AFORO-Boy.-Calle 43'!D885</f>
        <v>1215</v>
      </c>
      <c r="C871" s="89" t="str">
        <f>'AFORO-Boy.-Calle 43'!F885</f>
        <v>10(1)</v>
      </c>
      <c r="D871" s="89">
        <f>'AFORO-Boy.-Calle 43'!P885</f>
        <v>0</v>
      </c>
      <c r="E871" s="144">
        <f t="shared" si="107"/>
        <v>0</v>
      </c>
      <c r="F871" s="144">
        <f t="shared" si="111"/>
        <v>0</v>
      </c>
      <c r="G871" s="145">
        <f t="shared" si="108"/>
        <v>1200</v>
      </c>
      <c r="H871" s="145">
        <f t="shared" si="109"/>
        <v>1300</v>
      </c>
      <c r="I871" s="146">
        <f t="shared" si="110"/>
        <v>6.0774999999999998E-6</v>
      </c>
      <c r="J871" s="147">
        <f t="shared" si="112"/>
        <v>0</v>
      </c>
      <c r="BV871" s="148">
        <f t="shared" si="113"/>
        <v>0</v>
      </c>
    </row>
    <row r="872" spans="1:74" ht="15" customHeight="1" x14ac:dyDescent="0.25">
      <c r="A872" s="141">
        <f>'AFORO-Boy.-Calle 43'!C886</f>
        <v>1215</v>
      </c>
      <c r="B872" s="142">
        <f>'AFORO-Boy.-Calle 43'!D886</f>
        <v>1230</v>
      </c>
      <c r="C872" s="89" t="str">
        <f>'AFORO-Boy.-Calle 43'!F886</f>
        <v>10(1)</v>
      </c>
      <c r="D872" s="89">
        <f>'AFORO-Boy.-Calle 43'!P886</f>
        <v>0</v>
      </c>
      <c r="E872" s="144">
        <f t="shared" si="107"/>
        <v>0</v>
      </c>
      <c r="F872" s="144">
        <f t="shared" si="111"/>
        <v>0</v>
      </c>
      <c r="G872" s="145">
        <f t="shared" si="108"/>
        <v>1215</v>
      </c>
      <c r="H872" s="145">
        <f t="shared" si="109"/>
        <v>1315</v>
      </c>
      <c r="I872" s="146">
        <f t="shared" si="110"/>
        <v>6.0774999999999998E-6</v>
      </c>
      <c r="J872" s="147">
        <f t="shared" si="112"/>
        <v>0</v>
      </c>
      <c r="BV872" s="148">
        <f t="shared" si="113"/>
        <v>0</v>
      </c>
    </row>
    <row r="873" spans="1:74" ht="15" customHeight="1" x14ac:dyDescent="0.25">
      <c r="A873" s="141">
        <f>'AFORO-Boy.-Calle 43'!C887</f>
        <v>1230</v>
      </c>
      <c r="B873" s="142">
        <f>'AFORO-Boy.-Calle 43'!D887</f>
        <v>1245</v>
      </c>
      <c r="C873" s="89" t="str">
        <f>'AFORO-Boy.-Calle 43'!F887</f>
        <v>10(1)</v>
      </c>
      <c r="D873" s="89">
        <f>'AFORO-Boy.-Calle 43'!P887</f>
        <v>0</v>
      </c>
      <c r="E873" s="144">
        <f t="shared" si="107"/>
        <v>0</v>
      </c>
      <c r="F873" s="144">
        <f t="shared" si="111"/>
        <v>0</v>
      </c>
      <c r="G873" s="145">
        <f t="shared" si="108"/>
        <v>1230</v>
      </c>
      <c r="H873" s="145">
        <f t="shared" si="109"/>
        <v>1330</v>
      </c>
      <c r="I873" s="146">
        <f t="shared" si="110"/>
        <v>6.0774999999999998E-6</v>
      </c>
      <c r="J873" s="147">
        <f t="shared" si="112"/>
        <v>0</v>
      </c>
      <c r="BV873" s="148">
        <f t="shared" si="113"/>
        <v>0</v>
      </c>
    </row>
    <row r="874" spans="1:74" ht="15" customHeight="1" x14ac:dyDescent="0.25">
      <c r="A874" s="141">
        <f>'AFORO-Boy.-Calle 43'!C888</f>
        <v>1245</v>
      </c>
      <c r="B874" s="142">
        <f>'AFORO-Boy.-Calle 43'!D888</f>
        <v>1300</v>
      </c>
      <c r="C874" s="89" t="str">
        <f>'AFORO-Boy.-Calle 43'!F888</f>
        <v>10(1)</v>
      </c>
      <c r="D874" s="89">
        <f>'AFORO-Boy.-Calle 43'!P888</f>
        <v>0</v>
      </c>
      <c r="E874" s="144">
        <f t="shared" si="107"/>
        <v>0</v>
      </c>
      <c r="F874" s="144">
        <f t="shared" si="111"/>
        <v>0</v>
      </c>
      <c r="G874" s="145">
        <f t="shared" si="108"/>
        <v>1245</v>
      </c>
      <c r="H874" s="145">
        <f t="shared" si="109"/>
        <v>1345</v>
      </c>
      <c r="I874" s="146">
        <f t="shared" si="110"/>
        <v>6.0774999999999998E-6</v>
      </c>
      <c r="J874" s="147">
        <f t="shared" si="112"/>
        <v>0</v>
      </c>
      <c r="BV874" s="148">
        <f t="shared" si="113"/>
        <v>0</v>
      </c>
    </row>
    <row r="875" spans="1:74" ht="15" customHeight="1" x14ac:dyDescent="0.25">
      <c r="A875" s="141">
        <f>'AFORO-Boy.-Calle 43'!C889</f>
        <v>1300</v>
      </c>
      <c r="B875" s="142">
        <f>'AFORO-Boy.-Calle 43'!D889</f>
        <v>1315</v>
      </c>
      <c r="C875" s="89" t="str">
        <f>'AFORO-Boy.-Calle 43'!F889</f>
        <v>10(1)</v>
      </c>
      <c r="D875" s="89">
        <f>'AFORO-Boy.-Calle 43'!P889</f>
        <v>0</v>
      </c>
      <c r="E875" s="144">
        <f t="shared" si="107"/>
        <v>0</v>
      </c>
      <c r="F875" s="144">
        <f t="shared" si="111"/>
        <v>0</v>
      </c>
      <c r="G875" s="145">
        <f t="shared" si="108"/>
        <v>1300</v>
      </c>
      <c r="H875" s="145">
        <f t="shared" si="109"/>
        <v>1400</v>
      </c>
      <c r="I875" s="146">
        <f t="shared" si="110"/>
        <v>6.0774999999999998E-6</v>
      </c>
      <c r="J875" s="147">
        <f t="shared" si="112"/>
        <v>0</v>
      </c>
      <c r="BV875" s="148">
        <f t="shared" si="113"/>
        <v>0</v>
      </c>
    </row>
    <row r="876" spans="1:74" ht="15" customHeight="1" x14ac:dyDescent="0.25">
      <c r="A876" s="141">
        <f>'AFORO-Boy.-Calle 43'!C890</f>
        <v>1315</v>
      </c>
      <c r="B876" s="142">
        <f>'AFORO-Boy.-Calle 43'!D890</f>
        <v>1330</v>
      </c>
      <c r="C876" s="89" t="str">
        <f>'AFORO-Boy.-Calle 43'!F890</f>
        <v>10(1)</v>
      </c>
      <c r="D876" s="89">
        <f>'AFORO-Boy.-Calle 43'!P890</f>
        <v>0</v>
      </c>
      <c r="E876" s="144">
        <f t="shared" si="107"/>
        <v>0</v>
      </c>
      <c r="F876" s="144">
        <f t="shared" si="111"/>
        <v>0</v>
      </c>
      <c r="G876" s="145">
        <f t="shared" si="108"/>
        <v>1315</v>
      </c>
      <c r="H876" s="145">
        <f t="shared" si="109"/>
        <v>1415</v>
      </c>
      <c r="I876" s="146">
        <f t="shared" si="110"/>
        <v>6.0774999999999998E-6</v>
      </c>
      <c r="J876" s="147">
        <f t="shared" si="112"/>
        <v>0</v>
      </c>
      <c r="BV876" s="148">
        <f t="shared" si="113"/>
        <v>0</v>
      </c>
    </row>
    <row r="877" spans="1:74" ht="15" customHeight="1" x14ac:dyDescent="0.25">
      <c r="A877" s="141">
        <f>'AFORO-Boy.-Calle 43'!C891</f>
        <v>1330</v>
      </c>
      <c r="B877" s="142">
        <f>'AFORO-Boy.-Calle 43'!D891</f>
        <v>1345</v>
      </c>
      <c r="C877" s="89" t="str">
        <f>'AFORO-Boy.-Calle 43'!F891</f>
        <v>10(1)</v>
      </c>
      <c r="D877" s="89">
        <f>'AFORO-Boy.-Calle 43'!P891</f>
        <v>0</v>
      </c>
      <c r="E877" s="144">
        <f t="shared" si="107"/>
        <v>0</v>
      </c>
      <c r="F877" s="144">
        <f t="shared" si="111"/>
        <v>0</v>
      </c>
      <c r="G877" s="145">
        <f t="shared" si="108"/>
        <v>1330</v>
      </c>
      <c r="H877" s="145">
        <f t="shared" si="109"/>
        <v>1430</v>
      </c>
      <c r="I877" s="146">
        <f t="shared" si="110"/>
        <v>6.0774999999999998E-6</v>
      </c>
      <c r="J877" s="147">
        <f t="shared" si="112"/>
        <v>0</v>
      </c>
      <c r="BV877" s="148">
        <f t="shared" si="113"/>
        <v>0</v>
      </c>
    </row>
    <row r="878" spans="1:74" ht="15" customHeight="1" x14ac:dyDescent="0.25">
      <c r="A878" s="141">
        <f>'AFORO-Boy.-Calle 43'!C892</f>
        <v>1345</v>
      </c>
      <c r="B878" s="142">
        <f>'AFORO-Boy.-Calle 43'!D892</f>
        <v>1400</v>
      </c>
      <c r="C878" s="89" t="str">
        <f>'AFORO-Boy.-Calle 43'!F892</f>
        <v>10(1)</v>
      </c>
      <c r="D878" s="89">
        <f>'AFORO-Boy.-Calle 43'!P892</f>
        <v>0</v>
      </c>
      <c r="E878" s="144">
        <f t="shared" si="107"/>
        <v>0</v>
      </c>
      <c r="F878" s="144">
        <f t="shared" si="111"/>
        <v>0</v>
      </c>
      <c r="G878" s="145">
        <f t="shared" si="108"/>
        <v>1345</v>
      </c>
      <c r="H878" s="145">
        <f t="shared" si="109"/>
        <v>1445</v>
      </c>
      <c r="I878" s="146">
        <f t="shared" si="110"/>
        <v>6.0774999999999998E-6</v>
      </c>
      <c r="J878" s="147">
        <f t="shared" si="112"/>
        <v>0</v>
      </c>
      <c r="BV878" s="148">
        <f t="shared" si="113"/>
        <v>0</v>
      </c>
    </row>
    <row r="879" spans="1:74" ht="15" customHeight="1" x14ac:dyDescent="0.25">
      <c r="A879" s="141">
        <f>'AFORO-Boy.-Calle 43'!C893</f>
        <v>1400</v>
      </c>
      <c r="B879" s="142">
        <f>'AFORO-Boy.-Calle 43'!D893</f>
        <v>1415</v>
      </c>
      <c r="C879" s="89" t="str">
        <f>'AFORO-Boy.-Calle 43'!F893</f>
        <v>10(1)</v>
      </c>
      <c r="D879" s="89">
        <f>'AFORO-Boy.-Calle 43'!P893</f>
        <v>0</v>
      </c>
      <c r="E879" s="144">
        <f t="shared" si="107"/>
        <v>0</v>
      </c>
      <c r="F879" s="144">
        <f t="shared" si="111"/>
        <v>0</v>
      </c>
      <c r="G879" s="145">
        <f t="shared" si="108"/>
        <v>1400</v>
      </c>
      <c r="H879" s="145">
        <f t="shared" si="109"/>
        <v>1500</v>
      </c>
      <c r="I879" s="146">
        <f t="shared" si="110"/>
        <v>6.0774999999999998E-6</v>
      </c>
      <c r="J879" s="147">
        <f t="shared" si="112"/>
        <v>0</v>
      </c>
      <c r="BV879" s="148">
        <f t="shared" si="113"/>
        <v>0</v>
      </c>
    </row>
    <row r="880" spans="1:74" ht="15" customHeight="1" x14ac:dyDescent="0.25">
      <c r="A880" s="141">
        <f>'AFORO-Boy.-Calle 43'!C894</f>
        <v>1415</v>
      </c>
      <c r="B880" s="142">
        <f>'AFORO-Boy.-Calle 43'!D894</f>
        <v>1430</v>
      </c>
      <c r="C880" s="89" t="str">
        <f>'AFORO-Boy.-Calle 43'!F894</f>
        <v>10(1)</v>
      </c>
      <c r="D880" s="89">
        <f>'AFORO-Boy.-Calle 43'!P894</f>
        <v>0</v>
      </c>
      <c r="E880" s="144">
        <f t="shared" si="107"/>
        <v>0</v>
      </c>
      <c r="F880" s="144">
        <f t="shared" si="111"/>
        <v>0</v>
      </c>
      <c r="G880" s="145">
        <f t="shared" si="108"/>
        <v>1415</v>
      </c>
      <c r="H880" s="145">
        <f t="shared" si="109"/>
        <v>1515</v>
      </c>
      <c r="I880" s="146">
        <f t="shared" si="110"/>
        <v>6.0774999999999998E-6</v>
      </c>
      <c r="J880" s="147">
        <f t="shared" si="112"/>
        <v>0</v>
      </c>
      <c r="BV880" s="148">
        <f t="shared" si="113"/>
        <v>0</v>
      </c>
    </row>
    <row r="881" spans="1:74" ht="15" customHeight="1" x14ac:dyDescent="0.25">
      <c r="A881" s="141">
        <f>'AFORO-Boy.-Calle 43'!C895</f>
        <v>1430</v>
      </c>
      <c r="B881" s="142">
        <f>'AFORO-Boy.-Calle 43'!D895</f>
        <v>1445</v>
      </c>
      <c r="C881" s="89" t="str">
        <f>'AFORO-Boy.-Calle 43'!F895</f>
        <v>10(1)</v>
      </c>
      <c r="D881" s="89">
        <f>'AFORO-Boy.-Calle 43'!P895</f>
        <v>0</v>
      </c>
      <c r="E881" s="144">
        <f t="shared" ref="E881:E944" si="114">SUM(D881:D884)</f>
        <v>0</v>
      </c>
      <c r="F881" s="144">
        <f t="shared" si="111"/>
        <v>0</v>
      </c>
      <c r="G881" s="145">
        <f t="shared" si="108"/>
        <v>1430</v>
      </c>
      <c r="H881" s="145">
        <f t="shared" si="109"/>
        <v>1530</v>
      </c>
      <c r="I881" s="146">
        <f t="shared" si="110"/>
        <v>6.0774999999999998E-6</v>
      </c>
      <c r="J881" s="147">
        <f t="shared" si="112"/>
        <v>0</v>
      </c>
      <c r="BV881" s="148">
        <f t="shared" si="113"/>
        <v>0</v>
      </c>
    </row>
    <row r="882" spans="1:74" ht="15" customHeight="1" x14ac:dyDescent="0.25">
      <c r="A882" s="141">
        <f>'AFORO-Boy.-Calle 43'!C896</f>
        <v>1445</v>
      </c>
      <c r="B882" s="142">
        <f>'AFORO-Boy.-Calle 43'!D896</f>
        <v>1500</v>
      </c>
      <c r="C882" s="89" t="str">
        <f>'AFORO-Boy.-Calle 43'!F896</f>
        <v>10(1)</v>
      </c>
      <c r="D882" s="89">
        <f>'AFORO-Boy.-Calle 43'!P896</f>
        <v>0</v>
      </c>
      <c r="E882" s="144">
        <f t="shared" si="114"/>
        <v>0</v>
      </c>
      <c r="F882" s="144">
        <f t="shared" si="111"/>
        <v>0</v>
      </c>
      <c r="G882" s="145">
        <f t="shared" si="108"/>
        <v>1445</v>
      </c>
      <c r="H882" s="145">
        <f t="shared" si="109"/>
        <v>1545</v>
      </c>
      <c r="I882" s="146">
        <f t="shared" si="110"/>
        <v>6.0774999999999998E-6</v>
      </c>
      <c r="J882" s="147">
        <f t="shared" si="112"/>
        <v>0</v>
      </c>
      <c r="BV882" s="148">
        <f t="shared" si="113"/>
        <v>0</v>
      </c>
    </row>
    <row r="883" spans="1:74" ht="15" customHeight="1" x14ac:dyDescent="0.25">
      <c r="A883" s="141">
        <f>'AFORO-Boy.-Calle 43'!C897</f>
        <v>1500</v>
      </c>
      <c r="B883" s="142">
        <f>'AFORO-Boy.-Calle 43'!D897</f>
        <v>1515</v>
      </c>
      <c r="C883" s="89" t="str">
        <f>'AFORO-Boy.-Calle 43'!F897</f>
        <v>10(1)</v>
      </c>
      <c r="D883" s="89">
        <f>'AFORO-Boy.-Calle 43'!P897</f>
        <v>0</v>
      </c>
      <c r="E883" s="144">
        <f t="shared" si="114"/>
        <v>0</v>
      </c>
      <c r="F883" s="144">
        <f t="shared" si="111"/>
        <v>0</v>
      </c>
      <c r="G883" s="145">
        <f t="shared" si="108"/>
        <v>1500</v>
      </c>
      <c r="H883" s="145">
        <f t="shared" si="109"/>
        <v>1600</v>
      </c>
      <c r="I883" s="146">
        <f t="shared" si="110"/>
        <v>6.0774999999999998E-6</v>
      </c>
      <c r="J883" s="147">
        <f t="shared" si="112"/>
        <v>0</v>
      </c>
      <c r="BV883" s="148">
        <f t="shared" si="113"/>
        <v>0</v>
      </c>
    </row>
    <row r="884" spans="1:74" ht="15" customHeight="1" x14ac:dyDescent="0.25">
      <c r="A884" s="141">
        <f>'AFORO-Boy.-Calle 43'!C898</f>
        <v>1515</v>
      </c>
      <c r="B884" s="142">
        <f>'AFORO-Boy.-Calle 43'!D898</f>
        <v>1530</v>
      </c>
      <c r="C884" s="89" t="str">
        <f>'AFORO-Boy.-Calle 43'!F898</f>
        <v>10(1)</v>
      </c>
      <c r="D884" s="89">
        <f>'AFORO-Boy.-Calle 43'!P898</f>
        <v>0</v>
      </c>
      <c r="E884" s="144">
        <f t="shared" si="114"/>
        <v>0</v>
      </c>
      <c r="F884" s="144">
        <f t="shared" si="111"/>
        <v>0</v>
      </c>
      <c r="G884" s="145">
        <f t="shared" si="108"/>
        <v>1515</v>
      </c>
      <c r="H884" s="145">
        <f t="shared" si="109"/>
        <v>1615</v>
      </c>
      <c r="I884" s="146">
        <f t="shared" si="110"/>
        <v>6.0774999999999998E-6</v>
      </c>
      <c r="J884" s="147">
        <f t="shared" si="112"/>
        <v>0</v>
      </c>
      <c r="BV884" s="148">
        <f t="shared" si="113"/>
        <v>0</v>
      </c>
    </row>
    <row r="885" spans="1:74" ht="15" customHeight="1" x14ac:dyDescent="0.25">
      <c r="A885" s="141">
        <f>'AFORO-Boy.-Calle 43'!C899</f>
        <v>1530</v>
      </c>
      <c r="B885" s="142">
        <f>'AFORO-Boy.-Calle 43'!D899</f>
        <v>1545</v>
      </c>
      <c r="C885" s="89" t="str">
        <f>'AFORO-Boy.-Calle 43'!F899</f>
        <v>10(1)</v>
      </c>
      <c r="D885" s="89">
        <f>'AFORO-Boy.-Calle 43'!P899</f>
        <v>0</v>
      </c>
      <c r="E885" s="144">
        <f t="shared" si="114"/>
        <v>0</v>
      </c>
      <c r="F885" s="144">
        <f t="shared" si="111"/>
        <v>0</v>
      </c>
      <c r="G885" s="145">
        <f t="shared" si="108"/>
        <v>1530</v>
      </c>
      <c r="H885" s="145">
        <f t="shared" si="109"/>
        <v>1630</v>
      </c>
      <c r="I885" s="146">
        <f t="shared" si="110"/>
        <v>6.0774999999999998E-6</v>
      </c>
      <c r="J885" s="147">
        <f t="shared" si="112"/>
        <v>0</v>
      </c>
      <c r="BV885" s="148">
        <f t="shared" si="113"/>
        <v>0</v>
      </c>
    </row>
    <row r="886" spans="1:74" ht="15" customHeight="1" x14ac:dyDescent="0.25">
      <c r="A886" s="141">
        <f>'AFORO-Boy.-Calle 43'!C900</f>
        <v>1545</v>
      </c>
      <c r="B886" s="142">
        <f>'AFORO-Boy.-Calle 43'!D900</f>
        <v>1600</v>
      </c>
      <c r="C886" s="89" t="str">
        <f>'AFORO-Boy.-Calle 43'!F900</f>
        <v>10(1)</v>
      </c>
      <c r="D886" s="89">
        <f>'AFORO-Boy.-Calle 43'!P900</f>
        <v>0</v>
      </c>
      <c r="E886" s="144">
        <f t="shared" si="114"/>
        <v>0</v>
      </c>
      <c r="F886" s="144">
        <f t="shared" si="111"/>
        <v>0</v>
      </c>
      <c r="G886" s="145">
        <f t="shared" si="108"/>
        <v>1545</v>
      </c>
      <c r="H886" s="145">
        <f t="shared" si="109"/>
        <v>1645</v>
      </c>
      <c r="I886" s="146">
        <f t="shared" si="110"/>
        <v>6.0774999999999998E-6</v>
      </c>
      <c r="J886" s="147">
        <f t="shared" si="112"/>
        <v>0</v>
      </c>
      <c r="BV886" s="148">
        <f t="shared" si="113"/>
        <v>0</v>
      </c>
    </row>
    <row r="887" spans="1:74" ht="15" customHeight="1" x14ac:dyDescent="0.25">
      <c r="A887" s="141">
        <f>'AFORO-Boy.-Calle 43'!C901</f>
        <v>1600</v>
      </c>
      <c r="B887" s="142">
        <f>'AFORO-Boy.-Calle 43'!D901</f>
        <v>1615</v>
      </c>
      <c r="C887" s="89" t="str">
        <f>'AFORO-Boy.-Calle 43'!F901</f>
        <v>10(1)</v>
      </c>
      <c r="D887" s="89">
        <f>'AFORO-Boy.-Calle 43'!P901</f>
        <v>0</v>
      </c>
      <c r="E887" s="144">
        <f t="shared" si="114"/>
        <v>0</v>
      </c>
      <c r="F887" s="144">
        <f t="shared" si="111"/>
        <v>0</v>
      </c>
      <c r="G887" s="145">
        <f t="shared" si="108"/>
        <v>1600</v>
      </c>
      <c r="H887" s="145">
        <f t="shared" si="109"/>
        <v>1700</v>
      </c>
      <c r="I887" s="146">
        <f t="shared" si="110"/>
        <v>6.0774999999999998E-6</v>
      </c>
      <c r="J887" s="147">
        <f t="shared" si="112"/>
        <v>0</v>
      </c>
      <c r="BV887" s="148">
        <f t="shared" si="113"/>
        <v>0</v>
      </c>
    </row>
    <row r="888" spans="1:74" ht="15" customHeight="1" x14ac:dyDescent="0.25">
      <c r="A888" s="141">
        <f>'AFORO-Boy.-Calle 43'!C902</f>
        <v>1615</v>
      </c>
      <c r="B888" s="142">
        <f>'AFORO-Boy.-Calle 43'!D902</f>
        <v>1630</v>
      </c>
      <c r="C888" s="89" t="str">
        <f>'AFORO-Boy.-Calle 43'!F902</f>
        <v>10(1)</v>
      </c>
      <c r="D888" s="89">
        <f>'AFORO-Boy.-Calle 43'!P902</f>
        <v>0</v>
      </c>
      <c r="E888" s="144">
        <f t="shared" si="114"/>
        <v>0</v>
      </c>
      <c r="F888" s="144">
        <f t="shared" si="111"/>
        <v>0</v>
      </c>
      <c r="G888" s="145">
        <f t="shared" si="108"/>
        <v>1615</v>
      </c>
      <c r="H888" s="145">
        <f t="shared" si="109"/>
        <v>1715</v>
      </c>
      <c r="I888" s="146">
        <f t="shared" si="110"/>
        <v>6.0774999999999998E-6</v>
      </c>
      <c r="J888" s="147">
        <f t="shared" si="112"/>
        <v>0</v>
      </c>
      <c r="BV888" s="148">
        <f t="shared" si="113"/>
        <v>0</v>
      </c>
    </row>
    <row r="889" spans="1:74" ht="15" customHeight="1" x14ac:dyDescent="0.25">
      <c r="A889" s="141">
        <f>'AFORO-Boy.-Calle 43'!C903</f>
        <v>1630</v>
      </c>
      <c r="B889" s="142">
        <f>'AFORO-Boy.-Calle 43'!D903</f>
        <v>1645</v>
      </c>
      <c r="C889" s="89" t="str">
        <f>'AFORO-Boy.-Calle 43'!F903</f>
        <v>10(1)</v>
      </c>
      <c r="D889" s="89">
        <f>'AFORO-Boy.-Calle 43'!P903</f>
        <v>0</v>
      </c>
      <c r="E889" s="144">
        <f t="shared" si="114"/>
        <v>0</v>
      </c>
      <c r="F889" s="144">
        <f t="shared" si="111"/>
        <v>0</v>
      </c>
      <c r="G889" s="145">
        <f t="shared" si="108"/>
        <v>1630</v>
      </c>
      <c r="H889" s="145">
        <f t="shared" si="109"/>
        <v>1730</v>
      </c>
      <c r="I889" s="146">
        <f t="shared" si="110"/>
        <v>6.0774999999999998E-6</v>
      </c>
      <c r="J889" s="147">
        <f t="shared" si="112"/>
        <v>0</v>
      </c>
      <c r="BV889" s="148">
        <f t="shared" si="113"/>
        <v>0</v>
      </c>
    </row>
    <row r="890" spans="1:74" ht="15" customHeight="1" x14ac:dyDescent="0.25">
      <c r="A890" s="141">
        <f>'AFORO-Boy.-Calle 43'!C904</f>
        <v>1645</v>
      </c>
      <c r="B890" s="142">
        <f>'AFORO-Boy.-Calle 43'!D904</f>
        <v>1700</v>
      </c>
      <c r="C890" s="89" t="str">
        <f>'AFORO-Boy.-Calle 43'!F904</f>
        <v>10(1)</v>
      </c>
      <c r="D890" s="89">
        <f>'AFORO-Boy.-Calle 43'!P904</f>
        <v>0</v>
      </c>
      <c r="E890" s="144">
        <f t="shared" si="114"/>
        <v>0</v>
      </c>
      <c r="F890" s="144">
        <f t="shared" si="111"/>
        <v>0</v>
      </c>
      <c r="G890" s="145">
        <f t="shared" si="108"/>
        <v>1645</v>
      </c>
      <c r="H890" s="145">
        <f t="shared" si="109"/>
        <v>1745</v>
      </c>
      <c r="I890" s="146">
        <f t="shared" si="110"/>
        <v>6.0774999999999998E-6</v>
      </c>
      <c r="J890" s="147">
        <f t="shared" si="112"/>
        <v>0</v>
      </c>
      <c r="BV890" s="148">
        <f t="shared" si="113"/>
        <v>0</v>
      </c>
    </row>
    <row r="891" spans="1:74" ht="15" customHeight="1" x14ac:dyDescent="0.25">
      <c r="A891" s="141">
        <f>'AFORO-Boy.-Calle 43'!C905</f>
        <v>1700</v>
      </c>
      <c r="B891" s="142">
        <f>'AFORO-Boy.-Calle 43'!D905</f>
        <v>1715</v>
      </c>
      <c r="C891" s="89" t="str">
        <f>'AFORO-Boy.-Calle 43'!F905</f>
        <v>10(1)</v>
      </c>
      <c r="D891" s="89">
        <f>'AFORO-Boy.-Calle 43'!P905</f>
        <v>0</v>
      </c>
      <c r="E891" s="144">
        <f t="shared" si="114"/>
        <v>0</v>
      </c>
      <c r="F891" s="144">
        <f t="shared" si="111"/>
        <v>0</v>
      </c>
      <c r="G891" s="145">
        <f t="shared" ref="G891:G954" si="115">IF(E891=SUM(D891:D894),A891)</f>
        <v>1700</v>
      </c>
      <c r="H891" s="145">
        <f t="shared" ref="H891:H954" si="116">IF(E891=SUM(D891:D894),B894)</f>
        <v>1800</v>
      </c>
      <c r="I891" s="146">
        <f t="shared" si="110"/>
        <v>6.0774999999999998E-6</v>
      </c>
      <c r="J891" s="147">
        <f t="shared" si="112"/>
        <v>0</v>
      </c>
      <c r="BV891" s="148">
        <f t="shared" si="113"/>
        <v>0</v>
      </c>
    </row>
    <row r="892" spans="1:74" ht="15" customHeight="1" x14ac:dyDescent="0.25">
      <c r="A892" s="141">
        <f>'AFORO-Boy.-Calle 43'!C906</f>
        <v>1715</v>
      </c>
      <c r="B892" s="142">
        <f>'AFORO-Boy.-Calle 43'!D906</f>
        <v>1730</v>
      </c>
      <c r="C892" s="89" t="str">
        <f>'AFORO-Boy.-Calle 43'!F906</f>
        <v>10(1)</v>
      </c>
      <c r="D892" s="89">
        <f>'AFORO-Boy.-Calle 43'!P906</f>
        <v>0</v>
      </c>
      <c r="E892" s="144">
        <f t="shared" si="114"/>
        <v>0</v>
      </c>
      <c r="F892" s="144">
        <f t="shared" si="111"/>
        <v>0</v>
      </c>
      <c r="G892" s="145">
        <f t="shared" si="115"/>
        <v>1715</v>
      </c>
      <c r="H892" s="145">
        <f t="shared" si="116"/>
        <v>1815</v>
      </c>
      <c r="I892" s="146">
        <f t="shared" ref="I892:I955" si="117">MAX($E$187:$E$242)/(4*(IF(E892=MAX($E$187:$E$242),F892,100000000)))</f>
        <v>6.0774999999999998E-6</v>
      </c>
      <c r="J892" s="147">
        <f t="shared" si="112"/>
        <v>0</v>
      </c>
      <c r="BV892" s="148">
        <f t="shared" si="113"/>
        <v>0</v>
      </c>
    </row>
    <row r="893" spans="1:74" ht="15" customHeight="1" x14ac:dyDescent="0.25">
      <c r="A893" s="141">
        <f>'AFORO-Boy.-Calle 43'!C907</f>
        <v>1730</v>
      </c>
      <c r="B893" s="142">
        <f>'AFORO-Boy.-Calle 43'!D907</f>
        <v>1745</v>
      </c>
      <c r="C893" s="89" t="str">
        <f>'AFORO-Boy.-Calle 43'!F907</f>
        <v>10(1)</v>
      </c>
      <c r="D893" s="89">
        <f>'AFORO-Boy.-Calle 43'!P907</f>
        <v>0</v>
      </c>
      <c r="E893" s="144">
        <f t="shared" si="114"/>
        <v>0</v>
      </c>
      <c r="F893" s="144">
        <f t="shared" si="111"/>
        <v>0</v>
      </c>
      <c r="G893" s="145">
        <f t="shared" si="115"/>
        <v>1730</v>
      </c>
      <c r="H893" s="145">
        <f t="shared" si="116"/>
        <v>1830</v>
      </c>
      <c r="I893" s="146">
        <f t="shared" si="117"/>
        <v>6.0774999999999998E-6</v>
      </c>
      <c r="J893" s="147">
        <f t="shared" si="112"/>
        <v>0</v>
      </c>
      <c r="BV893" s="148">
        <f t="shared" si="113"/>
        <v>0</v>
      </c>
    </row>
    <row r="894" spans="1:74" ht="15" customHeight="1" x14ac:dyDescent="0.25">
      <c r="A894" s="141">
        <f>'AFORO-Boy.-Calle 43'!C908</f>
        <v>1745</v>
      </c>
      <c r="B894" s="142">
        <f>'AFORO-Boy.-Calle 43'!D908</f>
        <v>1800</v>
      </c>
      <c r="C894" s="89" t="str">
        <f>'AFORO-Boy.-Calle 43'!F908</f>
        <v>10(1)</v>
      </c>
      <c r="D894" s="89">
        <f>'AFORO-Boy.-Calle 43'!P908</f>
        <v>0</v>
      </c>
      <c r="E894" s="144">
        <f t="shared" si="114"/>
        <v>0</v>
      </c>
      <c r="F894" s="144">
        <f t="shared" si="111"/>
        <v>0</v>
      </c>
      <c r="G894" s="145">
        <f t="shared" si="115"/>
        <v>1745</v>
      </c>
      <c r="H894" s="145">
        <f t="shared" si="116"/>
        <v>1845</v>
      </c>
      <c r="I894" s="146">
        <f t="shared" si="117"/>
        <v>6.0774999999999998E-6</v>
      </c>
      <c r="J894" s="147">
        <f t="shared" si="112"/>
        <v>0</v>
      </c>
      <c r="BV894" s="148">
        <f t="shared" si="113"/>
        <v>0</v>
      </c>
    </row>
    <row r="895" spans="1:74" ht="15" customHeight="1" x14ac:dyDescent="0.25">
      <c r="A895" s="141">
        <f>'AFORO-Boy.-Calle 43'!C909</f>
        <v>1800</v>
      </c>
      <c r="B895" s="142">
        <f>'AFORO-Boy.-Calle 43'!D909</f>
        <v>1815</v>
      </c>
      <c r="C895" s="89" t="str">
        <f>'AFORO-Boy.-Calle 43'!F909</f>
        <v>10(1)</v>
      </c>
      <c r="D895" s="89">
        <f>'AFORO-Boy.-Calle 43'!P909</f>
        <v>0</v>
      </c>
      <c r="E895" s="144">
        <f t="shared" si="114"/>
        <v>0</v>
      </c>
      <c r="F895" s="144">
        <f t="shared" si="111"/>
        <v>0</v>
      </c>
      <c r="G895" s="145">
        <f t="shared" si="115"/>
        <v>1800</v>
      </c>
      <c r="H895" s="145">
        <f t="shared" si="116"/>
        <v>1900</v>
      </c>
      <c r="I895" s="146">
        <f t="shared" si="117"/>
        <v>6.0774999999999998E-6</v>
      </c>
      <c r="J895" s="147">
        <f t="shared" si="112"/>
        <v>0</v>
      </c>
      <c r="BV895" s="148">
        <f t="shared" si="113"/>
        <v>0</v>
      </c>
    </row>
    <row r="896" spans="1:74" ht="15" customHeight="1" x14ac:dyDescent="0.25">
      <c r="A896" s="141">
        <f>'AFORO-Boy.-Calle 43'!C910</f>
        <v>1815</v>
      </c>
      <c r="B896" s="142">
        <f>'AFORO-Boy.-Calle 43'!D910</f>
        <v>1830</v>
      </c>
      <c r="C896" s="89" t="str">
        <f>'AFORO-Boy.-Calle 43'!F910</f>
        <v>10(1)</v>
      </c>
      <c r="D896" s="89">
        <f>'AFORO-Boy.-Calle 43'!P910</f>
        <v>0</v>
      </c>
      <c r="E896" s="144">
        <f t="shared" si="114"/>
        <v>0</v>
      </c>
      <c r="F896" s="144">
        <f t="shared" ref="F896:F959" si="118">IF(SUM(D896:D899)=E896,MAX(D896:D899)," ")</f>
        <v>0</v>
      </c>
      <c r="G896" s="145">
        <f t="shared" si="115"/>
        <v>1815</v>
      </c>
      <c r="H896" s="145">
        <f t="shared" si="116"/>
        <v>1915</v>
      </c>
      <c r="I896" s="146">
        <f t="shared" si="117"/>
        <v>6.0774999999999998E-6</v>
      </c>
      <c r="J896" s="147">
        <f t="shared" si="112"/>
        <v>0</v>
      </c>
      <c r="BV896" s="148">
        <f t="shared" si="113"/>
        <v>0</v>
      </c>
    </row>
    <row r="897" spans="1:74" ht="15" customHeight="1" x14ac:dyDescent="0.25">
      <c r="A897" s="141">
        <f>'AFORO-Boy.-Calle 43'!C911</f>
        <v>1830</v>
      </c>
      <c r="B897" s="142">
        <f>'AFORO-Boy.-Calle 43'!D911</f>
        <v>1845</v>
      </c>
      <c r="C897" s="89" t="str">
        <f>'AFORO-Boy.-Calle 43'!F911</f>
        <v>10(1)</v>
      </c>
      <c r="D897" s="89">
        <f>'AFORO-Boy.-Calle 43'!P911</f>
        <v>0</v>
      </c>
      <c r="E897" s="144">
        <f t="shared" si="114"/>
        <v>0</v>
      </c>
      <c r="F897" s="144">
        <f t="shared" si="118"/>
        <v>0</v>
      </c>
      <c r="G897" s="145">
        <f t="shared" si="115"/>
        <v>1830</v>
      </c>
      <c r="H897" s="145">
        <f t="shared" si="116"/>
        <v>1930</v>
      </c>
      <c r="I897" s="146">
        <f t="shared" si="117"/>
        <v>6.0774999999999998E-6</v>
      </c>
      <c r="J897" s="147">
        <f t="shared" si="112"/>
        <v>0</v>
      </c>
      <c r="BV897" s="148">
        <f t="shared" si="113"/>
        <v>0</v>
      </c>
    </row>
    <row r="898" spans="1:74" ht="15" customHeight="1" x14ac:dyDescent="0.25">
      <c r="A898" s="141">
        <f>'AFORO-Boy.-Calle 43'!C912</f>
        <v>1845</v>
      </c>
      <c r="B898" s="142">
        <f>'AFORO-Boy.-Calle 43'!D912</f>
        <v>1900</v>
      </c>
      <c r="C898" s="89" t="str">
        <f>'AFORO-Boy.-Calle 43'!F912</f>
        <v>10(1)</v>
      </c>
      <c r="D898" s="89">
        <f>'AFORO-Boy.-Calle 43'!P912</f>
        <v>0</v>
      </c>
      <c r="E898" s="144">
        <f t="shared" si="114"/>
        <v>0</v>
      </c>
      <c r="F898" s="144">
        <f t="shared" si="118"/>
        <v>0</v>
      </c>
      <c r="G898" s="145">
        <f t="shared" si="115"/>
        <v>1845</v>
      </c>
      <c r="H898" s="145">
        <f t="shared" si="116"/>
        <v>1945</v>
      </c>
      <c r="I898" s="146">
        <f t="shared" si="117"/>
        <v>6.0774999999999998E-6</v>
      </c>
      <c r="J898" s="147">
        <f t="shared" si="112"/>
        <v>0</v>
      </c>
      <c r="BV898" s="148">
        <f t="shared" si="113"/>
        <v>0</v>
      </c>
    </row>
    <row r="899" spans="1:74" ht="15" customHeight="1" x14ac:dyDescent="0.25">
      <c r="A899" s="141">
        <f>'AFORO-Boy.-Calle 43'!C913</f>
        <v>1900</v>
      </c>
      <c r="B899" s="142">
        <f>'AFORO-Boy.-Calle 43'!D913</f>
        <v>1915</v>
      </c>
      <c r="C899" s="89" t="str">
        <f>'AFORO-Boy.-Calle 43'!F913</f>
        <v>10(1)</v>
      </c>
      <c r="D899" s="89">
        <f>'AFORO-Boy.-Calle 43'!P913</f>
        <v>0</v>
      </c>
      <c r="E899" s="144">
        <f t="shared" si="114"/>
        <v>0</v>
      </c>
      <c r="F899" s="144">
        <f t="shared" si="118"/>
        <v>0</v>
      </c>
      <c r="G899" s="145">
        <f t="shared" si="115"/>
        <v>1900</v>
      </c>
      <c r="H899" s="145">
        <f t="shared" si="116"/>
        <v>2000</v>
      </c>
      <c r="I899" s="146">
        <f t="shared" si="117"/>
        <v>6.0774999999999998E-6</v>
      </c>
      <c r="J899" s="147">
        <f t="shared" si="112"/>
        <v>0</v>
      </c>
      <c r="BV899" s="148">
        <f t="shared" si="113"/>
        <v>0</v>
      </c>
    </row>
    <row r="900" spans="1:74" ht="15" customHeight="1" x14ac:dyDescent="0.25">
      <c r="A900" s="141">
        <f>'AFORO-Boy.-Calle 43'!C914</f>
        <v>1915</v>
      </c>
      <c r="B900" s="142">
        <f>'AFORO-Boy.-Calle 43'!D914</f>
        <v>1930</v>
      </c>
      <c r="C900" s="89" t="str">
        <f>'AFORO-Boy.-Calle 43'!F914</f>
        <v>10(1)</v>
      </c>
      <c r="D900" s="89">
        <f>'AFORO-Boy.-Calle 43'!P914</f>
        <v>0</v>
      </c>
      <c r="E900" s="282"/>
      <c r="F900" s="283"/>
      <c r="G900" s="283"/>
      <c r="H900" s="283"/>
      <c r="I900" s="283"/>
      <c r="J900" s="284"/>
      <c r="BV900" s="266"/>
    </row>
    <row r="901" spans="1:74" ht="15" customHeight="1" x14ac:dyDescent="0.25">
      <c r="A901" s="141">
        <f>'AFORO-Boy.-Calle 43'!C915</f>
        <v>1930</v>
      </c>
      <c r="B901" s="142">
        <f>'AFORO-Boy.-Calle 43'!D915</f>
        <v>1945</v>
      </c>
      <c r="C901" s="89" t="str">
        <f>'AFORO-Boy.-Calle 43'!F915</f>
        <v>10(1)</v>
      </c>
      <c r="D901" s="89">
        <f>'AFORO-Boy.-Calle 43'!P915</f>
        <v>0</v>
      </c>
      <c r="E901" s="285"/>
      <c r="F901" s="286"/>
      <c r="G901" s="286"/>
      <c r="H901" s="286"/>
      <c r="I901" s="286"/>
      <c r="J901" s="287"/>
      <c r="BV901" s="266"/>
    </row>
    <row r="902" spans="1:74" ht="15" customHeight="1" x14ac:dyDescent="0.25">
      <c r="A902" s="141">
        <f>'AFORO-Boy.-Calle 43'!C916</f>
        <v>1945</v>
      </c>
      <c r="B902" s="142">
        <f>'AFORO-Boy.-Calle 43'!D916</f>
        <v>2000</v>
      </c>
      <c r="C902" s="89" t="str">
        <f>'AFORO-Boy.-Calle 43'!F916</f>
        <v>10(1)</v>
      </c>
      <c r="D902" s="89">
        <f>'AFORO-Boy.-Calle 43'!P916</f>
        <v>0</v>
      </c>
      <c r="E902" s="288"/>
      <c r="F902" s="289"/>
      <c r="G902" s="289"/>
      <c r="H902" s="289"/>
      <c r="I902" s="289"/>
      <c r="J902" s="290"/>
      <c r="BV902" s="266"/>
    </row>
    <row r="903" spans="1:74" ht="15" customHeight="1" x14ac:dyDescent="0.25">
      <c r="A903" s="52">
        <f>'AFORO-Boy.-Calle 43'!C917</f>
        <v>500</v>
      </c>
      <c r="B903" s="53">
        <f>'AFORO-Boy.-Calle 43'!D917</f>
        <v>515</v>
      </c>
      <c r="C903" s="134" t="str">
        <f>'AFORO-Boy.-Calle 43'!F917</f>
        <v>10(2)</v>
      </c>
      <c r="D903" s="54">
        <f>'AFORO-Boy.-Calle 43'!P917</f>
        <v>0</v>
      </c>
      <c r="E903" s="55">
        <f t="shared" si="114"/>
        <v>0</v>
      </c>
      <c r="F903" s="55">
        <f t="shared" si="118"/>
        <v>0</v>
      </c>
      <c r="G903" s="56">
        <f t="shared" si="115"/>
        <v>500</v>
      </c>
      <c r="H903" s="56">
        <f t="shared" si="116"/>
        <v>600</v>
      </c>
      <c r="I903" s="57">
        <f t="shared" si="117"/>
        <v>6.0774999999999998E-6</v>
      </c>
      <c r="J903" s="58">
        <f>MAX($E$903:$E$959)/4</f>
        <v>0</v>
      </c>
      <c r="BV903" s="139">
        <f>MAX($E$903:$E$959)/4</f>
        <v>0</v>
      </c>
    </row>
    <row r="904" spans="1:74" ht="15" customHeight="1" x14ac:dyDescent="0.25">
      <c r="A904" s="52">
        <f>'AFORO-Boy.-Calle 43'!C918</f>
        <v>515</v>
      </c>
      <c r="B904" s="53">
        <f>'AFORO-Boy.-Calle 43'!D918</f>
        <v>530</v>
      </c>
      <c r="C904" s="54" t="str">
        <f>'AFORO-Boy.-Calle 43'!F918</f>
        <v>10(2)</v>
      </c>
      <c r="D904" s="54">
        <f>'AFORO-Boy.-Calle 43'!P918</f>
        <v>0</v>
      </c>
      <c r="E904" s="55">
        <f t="shared" si="114"/>
        <v>0</v>
      </c>
      <c r="F904" s="55">
        <f t="shared" si="118"/>
        <v>0</v>
      </c>
      <c r="G904" s="56">
        <f t="shared" si="115"/>
        <v>515</v>
      </c>
      <c r="H904" s="56">
        <f t="shared" si="116"/>
        <v>615</v>
      </c>
      <c r="I904" s="57">
        <f t="shared" si="117"/>
        <v>6.0774999999999998E-6</v>
      </c>
      <c r="J904" s="58">
        <f t="shared" ref="J904:J959" si="119">MAX($E$903:$E$959)/4</f>
        <v>0</v>
      </c>
      <c r="BV904" s="139">
        <f t="shared" ref="BV904:BV959" si="120">MAX($E$903:$E$959)/4</f>
        <v>0</v>
      </c>
    </row>
    <row r="905" spans="1:74" ht="15" customHeight="1" x14ac:dyDescent="0.25">
      <c r="A905" s="52">
        <f>'AFORO-Boy.-Calle 43'!C919</f>
        <v>530</v>
      </c>
      <c r="B905" s="53">
        <f>'AFORO-Boy.-Calle 43'!D919</f>
        <v>545</v>
      </c>
      <c r="C905" s="54" t="str">
        <f>'AFORO-Boy.-Calle 43'!F919</f>
        <v>10(2)</v>
      </c>
      <c r="D905" s="54">
        <f>'AFORO-Boy.-Calle 43'!P919</f>
        <v>0</v>
      </c>
      <c r="E905" s="55">
        <f t="shared" si="114"/>
        <v>0</v>
      </c>
      <c r="F905" s="55">
        <f t="shared" si="118"/>
        <v>0</v>
      </c>
      <c r="G905" s="56">
        <f t="shared" si="115"/>
        <v>530</v>
      </c>
      <c r="H905" s="56">
        <f t="shared" si="116"/>
        <v>630</v>
      </c>
      <c r="I905" s="57">
        <f t="shared" si="117"/>
        <v>6.0774999999999998E-6</v>
      </c>
      <c r="J905" s="58">
        <f t="shared" si="119"/>
        <v>0</v>
      </c>
      <c r="BV905" s="139">
        <f t="shared" si="120"/>
        <v>0</v>
      </c>
    </row>
    <row r="906" spans="1:74" ht="15" customHeight="1" x14ac:dyDescent="0.25">
      <c r="A906" s="52">
        <f>'AFORO-Boy.-Calle 43'!C920</f>
        <v>545</v>
      </c>
      <c r="B906" s="53">
        <f>'AFORO-Boy.-Calle 43'!D920</f>
        <v>600</v>
      </c>
      <c r="C906" s="54" t="str">
        <f>'AFORO-Boy.-Calle 43'!F920</f>
        <v>10(2)</v>
      </c>
      <c r="D906" s="54">
        <f>'AFORO-Boy.-Calle 43'!P920</f>
        <v>0</v>
      </c>
      <c r="E906" s="55">
        <f t="shared" si="114"/>
        <v>0</v>
      </c>
      <c r="F906" s="55">
        <f t="shared" si="118"/>
        <v>0</v>
      </c>
      <c r="G906" s="56">
        <f t="shared" si="115"/>
        <v>545</v>
      </c>
      <c r="H906" s="56">
        <f t="shared" si="116"/>
        <v>645</v>
      </c>
      <c r="I906" s="57">
        <f t="shared" si="117"/>
        <v>6.0774999999999998E-6</v>
      </c>
      <c r="J906" s="58">
        <f t="shared" si="119"/>
        <v>0</v>
      </c>
      <c r="BV906" s="139">
        <f t="shared" si="120"/>
        <v>0</v>
      </c>
    </row>
    <row r="907" spans="1:74" ht="15" customHeight="1" x14ac:dyDescent="0.25">
      <c r="A907" s="52">
        <f>'AFORO-Boy.-Calle 43'!C921</f>
        <v>600</v>
      </c>
      <c r="B907" s="53">
        <f>'AFORO-Boy.-Calle 43'!D921</f>
        <v>615</v>
      </c>
      <c r="C907" s="54" t="str">
        <f>'AFORO-Boy.-Calle 43'!F921</f>
        <v>10(2)</v>
      </c>
      <c r="D907" s="54">
        <f>'AFORO-Boy.-Calle 43'!P921</f>
        <v>0</v>
      </c>
      <c r="E907" s="55">
        <f t="shared" si="114"/>
        <v>0</v>
      </c>
      <c r="F907" s="55">
        <f t="shared" si="118"/>
        <v>0</v>
      </c>
      <c r="G907" s="56">
        <f t="shared" si="115"/>
        <v>600</v>
      </c>
      <c r="H907" s="56">
        <f t="shared" si="116"/>
        <v>700</v>
      </c>
      <c r="I907" s="57">
        <f t="shared" si="117"/>
        <v>6.0774999999999998E-6</v>
      </c>
      <c r="J907" s="58">
        <f t="shared" si="119"/>
        <v>0</v>
      </c>
      <c r="BV907" s="139">
        <f t="shared" si="120"/>
        <v>0</v>
      </c>
    </row>
    <row r="908" spans="1:74" ht="15" customHeight="1" x14ac:dyDescent="0.25">
      <c r="A908" s="52">
        <f>'AFORO-Boy.-Calle 43'!C922</f>
        <v>615</v>
      </c>
      <c r="B908" s="53">
        <f>'AFORO-Boy.-Calle 43'!D922</f>
        <v>630</v>
      </c>
      <c r="C908" s="54" t="str">
        <f>'AFORO-Boy.-Calle 43'!F922</f>
        <v>10(2)</v>
      </c>
      <c r="D908" s="54">
        <f>'AFORO-Boy.-Calle 43'!P922</f>
        <v>0</v>
      </c>
      <c r="E908" s="55">
        <f t="shared" si="114"/>
        <v>0</v>
      </c>
      <c r="F908" s="55">
        <f t="shared" si="118"/>
        <v>0</v>
      </c>
      <c r="G908" s="56">
        <f t="shared" si="115"/>
        <v>615</v>
      </c>
      <c r="H908" s="56">
        <f t="shared" si="116"/>
        <v>715</v>
      </c>
      <c r="I908" s="57">
        <f t="shared" si="117"/>
        <v>6.0774999999999998E-6</v>
      </c>
      <c r="J908" s="58">
        <f t="shared" si="119"/>
        <v>0</v>
      </c>
      <c r="BV908" s="139">
        <f t="shared" si="120"/>
        <v>0</v>
      </c>
    </row>
    <row r="909" spans="1:74" ht="15" customHeight="1" x14ac:dyDescent="0.25">
      <c r="A909" s="52">
        <f>'AFORO-Boy.-Calle 43'!C923</f>
        <v>630</v>
      </c>
      <c r="B909" s="53">
        <f>'AFORO-Boy.-Calle 43'!D923</f>
        <v>645</v>
      </c>
      <c r="C909" s="54" t="str">
        <f>'AFORO-Boy.-Calle 43'!F923</f>
        <v>10(2)</v>
      </c>
      <c r="D909" s="54">
        <f>'AFORO-Boy.-Calle 43'!P923</f>
        <v>0</v>
      </c>
      <c r="E909" s="55">
        <f t="shared" si="114"/>
        <v>0</v>
      </c>
      <c r="F909" s="55">
        <f t="shared" si="118"/>
        <v>0</v>
      </c>
      <c r="G909" s="56">
        <f t="shared" si="115"/>
        <v>630</v>
      </c>
      <c r="H909" s="56">
        <f t="shared" si="116"/>
        <v>730</v>
      </c>
      <c r="I909" s="57">
        <f t="shared" si="117"/>
        <v>6.0774999999999998E-6</v>
      </c>
      <c r="J909" s="58">
        <f t="shared" si="119"/>
        <v>0</v>
      </c>
      <c r="BV909" s="139">
        <f t="shared" si="120"/>
        <v>0</v>
      </c>
    </row>
    <row r="910" spans="1:74" ht="15" customHeight="1" x14ac:dyDescent="0.25">
      <c r="A910" s="52">
        <f>'AFORO-Boy.-Calle 43'!C924</f>
        <v>645</v>
      </c>
      <c r="B910" s="53">
        <f>'AFORO-Boy.-Calle 43'!D924</f>
        <v>700</v>
      </c>
      <c r="C910" s="54" t="str">
        <f>'AFORO-Boy.-Calle 43'!F924</f>
        <v>10(2)</v>
      </c>
      <c r="D910" s="54">
        <f>'AFORO-Boy.-Calle 43'!P924</f>
        <v>0</v>
      </c>
      <c r="E910" s="55">
        <f t="shared" si="114"/>
        <v>0</v>
      </c>
      <c r="F910" s="55">
        <f t="shared" si="118"/>
        <v>0</v>
      </c>
      <c r="G910" s="56">
        <f t="shared" si="115"/>
        <v>645</v>
      </c>
      <c r="H910" s="56">
        <f t="shared" si="116"/>
        <v>745</v>
      </c>
      <c r="I910" s="57">
        <f t="shared" si="117"/>
        <v>6.0774999999999998E-6</v>
      </c>
      <c r="J910" s="58">
        <f t="shared" si="119"/>
        <v>0</v>
      </c>
      <c r="BV910" s="139">
        <f t="shared" si="120"/>
        <v>0</v>
      </c>
    </row>
    <row r="911" spans="1:74" ht="15" customHeight="1" x14ac:dyDescent="0.25">
      <c r="A911" s="52">
        <f>'AFORO-Boy.-Calle 43'!C925</f>
        <v>700</v>
      </c>
      <c r="B911" s="53">
        <f>'AFORO-Boy.-Calle 43'!D925</f>
        <v>715</v>
      </c>
      <c r="C911" s="54" t="str">
        <f>'AFORO-Boy.-Calle 43'!F925</f>
        <v>10(2)</v>
      </c>
      <c r="D911" s="54">
        <f>'AFORO-Boy.-Calle 43'!P925</f>
        <v>0</v>
      </c>
      <c r="E911" s="55">
        <f t="shared" si="114"/>
        <v>0</v>
      </c>
      <c r="F911" s="55">
        <f t="shared" si="118"/>
        <v>0</v>
      </c>
      <c r="G911" s="56">
        <f t="shared" si="115"/>
        <v>700</v>
      </c>
      <c r="H911" s="56">
        <f t="shared" si="116"/>
        <v>800</v>
      </c>
      <c r="I911" s="57">
        <f t="shared" si="117"/>
        <v>6.0774999999999998E-6</v>
      </c>
      <c r="J911" s="58">
        <f t="shared" si="119"/>
        <v>0</v>
      </c>
      <c r="BV911" s="139">
        <f t="shared" si="120"/>
        <v>0</v>
      </c>
    </row>
    <row r="912" spans="1:74" ht="15" customHeight="1" x14ac:dyDescent="0.25">
      <c r="A912" s="52">
        <f>'AFORO-Boy.-Calle 43'!C926</f>
        <v>715</v>
      </c>
      <c r="B912" s="53">
        <f>'AFORO-Boy.-Calle 43'!D926</f>
        <v>730</v>
      </c>
      <c r="C912" s="54" t="str">
        <f>'AFORO-Boy.-Calle 43'!F926</f>
        <v>10(2)</v>
      </c>
      <c r="D912" s="54">
        <f>'AFORO-Boy.-Calle 43'!P926</f>
        <v>0</v>
      </c>
      <c r="E912" s="55">
        <f t="shared" si="114"/>
        <v>0</v>
      </c>
      <c r="F912" s="55">
        <f t="shared" si="118"/>
        <v>0</v>
      </c>
      <c r="G912" s="56">
        <f t="shared" si="115"/>
        <v>715</v>
      </c>
      <c r="H912" s="56">
        <f t="shared" si="116"/>
        <v>815</v>
      </c>
      <c r="I912" s="57">
        <f t="shared" si="117"/>
        <v>6.0774999999999998E-6</v>
      </c>
      <c r="J912" s="58">
        <f t="shared" si="119"/>
        <v>0</v>
      </c>
      <c r="BV912" s="139">
        <f t="shared" si="120"/>
        <v>0</v>
      </c>
    </row>
    <row r="913" spans="1:74" ht="15" customHeight="1" x14ac:dyDescent="0.25">
      <c r="A913" s="52">
        <f>'AFORO-Boy.-Calle 43'!C927</f>
        <v>730</v>
      </c>
      <c r="B913" s="53">
        <f>'AFORO-Boy.-Calle 43'!D927</f>
        <v>745</v>
      </c>
      <c r="C913" s="54" t="str">
        <f>'AFORO-Boy.-Calle 43'!F927</f>
        <v>10(2)</v>
      </c>
      <c r="D913" s="54">
        <f>'AFORO-Boy.-Calle 43'!P927</f>
        <v>0</v>
      </c>
      <c r="E913" s="55">
        <f t="shared" si="114"/>
        <v>0</v>
      </c>
      <c r="F913" s="55">
        <f t="shared" si="118"/>
        <v>0</v>
      </c>
      <c r="G913" s="56">
        <f t="shared" si="115"/>
        <v>730</v>
      </c>
      <c r="H913" s="56">
        <f t="shared" si="116"/>
        <v>830</v>
      </c>
      <c r="I913" s="57">
        <f t="shared" si="117"/>
        <v>6.0774999999999998E-6</v>
      </c>
      <c r="J913" s="58">
        <f t="shared" si="119"/>
        <v>0</v>
      </c>
      <c r="BV913" s="139">
        <f t="shared" si="120"/>
        <v>0</v>
      </c>
    </row>
    <row r="914" spans="1:74" ht="15" customHeight="1" x14ac:dyDescent="0.25">
      <c r="A914" s="52">
        <f>'AFORO-Boy.-Calle 43'!C928</f>
        <v>745</v>
      </c>
      <c r="B914" s="53">
        <f>'AFORO-Boy.-Calle 43'!D928</f>
        <v>800</v>
      </c>
      <c r="C914" s="54" t="str">
        <f>'AFORO-Boy.-Calle 43'!F928</f>
        <v>10(2)</v>
      </c>
      <c r="D914" s="54">
        <f>'AFORO-Boy.-Calle 43'!P928</f>
        <v>0</v>
      </c>
      <c r="E914" s="55">
        <f t="shared" si="114"/>
        <v>0</v>
      </c>
      <c r="F914" s="55">
        <f t="shared" si="118"/>
        <v>0</v>
      </c>
      <c r="G914" s="56">
        <f t="shared" si="115"/>
        <v>745</v>
      </c>
      <c r="H914" s="56">
        <f t="shared" si="116"/>
        <v>845</v>
      </c>
      <c r="I914" s="57">
        <f t="shared" si="117"/>
        <v>6.0774999999999998E-6</v>
      </c>
      <c r="J914" s="58">
        <f t="shared" si="119"/>
        <v>0</v>
      </c>
      <c r="BV914" s="139">
        <f t="shared" si="120"/>
        <v>0</v>
      </c>
    </row>
    <row r="915" spans="1:74" ht="15" customHeight="1" x14ac:dyDescent="0.25">
      <c r="A915" s="52">
        <f>'AFORO-Boy.-Calle 43'!C929</f>
        <v>800</v>
      </c>
      <c r="B915" s="53">
        <f>'AFORO-Boy.-Calle 43'!D929</f>
        <v>815</v>
      </c>
      <c r="C915" s="54" t="str">
        <f>'AFORO-Boy.-Calle 43'!F929</f>
        <v>10(2)</v>
      </c>
      <c r="D915" s="54">
        <f>'AFORO-Boy.-Calle 43'!P929</f>
        <v>0</v>
      </c>
      <c r="E915" s="55">
        <f t="shared" si="114"/>
        <v>0</v>
      </c>
      <c r="F915" s="55">
        <f t="shared" si="118"/>
        <v>0</v>
      </c>
      <c r="G915" s="56">
        <f t="shared" si="115"/>
        <v>800</v>
      </c>
      <c r="H915" s="56">
        <f t="shared" si="116"/>
        <v>900</v>
      </c>
      <c r="I915" s="57">
        <f t="shared" si="117"/>
        <v>6.0774999999999998E-6</v>
      </c>
      <c r="J915" s="58">
        <f t="shared" si="119"/>
        <v>0</v>
      </c>
      <c r="BV915" s="139">
        <f t="shared" si="120"/>
        <v>0</v>
      </c>
    </row>
    <row r="916" spans="1:74" ht="15" customHeight="1" x14ac:dyDescent="0.25">
      <c r="A916" s="52">
        <f>'AFORO-Boy.-Calle 43'!C930</f>
        <v>815</v>
      </c>
      <c r="B916" s="53">
        <f>'AFORO-Boy.-Calle 43'!D930</f>
        <v>830</v>
      </c>
      <c r="C916" s="54" t="str">
        <f>'AFORO-Boy.-Calle 43'!F930</f>
        <v>10(2)</v>
      </c>
      <c r="D916" s="54">
        <f>'AFORO-Boy.-Calle 43'!P930</f>
        <v>0</v>
      </c>
      <c r="E916" s="55">
        <f t="shared" si="114"/>
        <v>0</v>
      </c>
      <c r="F916" s="55">
        <f t="shared" si="118"/>
        <v>0</v>
      </c>
      <c r="G916" s="56">
        <f t="shared" si="115"/>
        <v>815</v>
      </c>
      <c r="H916" s="56">
        <f t="shared" si="116"/>
        <v>915</v>
      </c>
      <c r="I916" s="57">
        <f t="shared" si="117"/>
        <v>6.0774999999999998E-6</v>
      </c>
      <c r="J916" s="58">
        <f t="shared" si="119"/>
        <v>0</v>
      </c>
      <c r="BV916" s="139">
        <f t="shared" si="120"/>
        <v>0</v>
      </c>
    </row>
    <row r="917" spans="1:74" ht="15" customHeight="1" x14ac:dyDescent="0.25">
      <c r="A917" s="52">
        <f>'AFORO-Boy.-Calle 43'!C931</f>
        <v>830</v>
      </c>
      <c r="B917" s="53">
        <f>'AFORO-Boy.-Calle 43'!D931</f>
        <v>845</v>
      </c>
      <c r="C917" s="54" t="str">
        <f>'AFORO-Boy.-Calle 43'!F931</f>
        <v>10(2)</v>
      </c>
      <c r="D917" s="54">
        <f>'AFORO-Boy.-Calle 43'!P931</f>
        <v>0</v>
      </c>
      <c r="E917" s="55">
        <f t="shared" si="114"/>
        <v>0</v>
      </c>
      <c r="F917" s="55">
        <f t="shared" si="118"/>
        <v>0</v>
      </c>
      <c r="G917" s="56">
        <f t="shared" si="115"/>
        <v>830</v>
      </c>
      <c r="H917" s="56">
        <f t="shared" si="116"/>
        <v>930</v>
      </c>
      <c r="I917" s="57">
        <f t="shared" si="117"/>
        <v>6.0774999999999998E-6</v>
      </c>
      <c r="J917" s="58">
        <f t="shared" si="119"/>
        <v>0</v>
      </c>
      <c r="BV917" s="139">
        <f t="shared" si="120"/>
        <v>0</v>
      </c>
    </row>
    <row r="918" spans="1:74" ht="15" customHeight="1" x14ac:dyDescent="0.25">
      <c r="A918" s="52">
        <f>'AFORO-Boy.-Calle 43'!C932</f>
        <v>845</v>
      </c>
      <c r="B918" s="53">
        <f>'AFORO-Boy.-Calle 43'!D932</f>
        <v>900</v>
      </c>
      <c r="C918" s="54" t="str">
        <f>'AFORO-Boy.-Calle 43'!F932</f>
        <v>10(2)</v>
      </c>
      <c r="D918" s="54">
        <f>'AFORO-Boy.-Calle 43'!P932</f>
        <v>0</v>
      </c>
      <c r="E918" s="55">
        <f t="shared" si="114"/>
        <v>0</v>
      </c>
      <c r="F918" s="55">
        <f t="shared" si="118"/>
        <v>0</v>
      </c>
      <c r="G918" s="56">
        <f t="shared" si="115"/>
        <v>845</v>
      </c>
      <c r="H918" s="56">
        <f t="shared" si="116"/>
        <v>945</v>
      </c>
      <c r="I918" s="57">
        <f t="shared" si="117"/>
        <v>6.0774999999999998E-6</v>
      </c>
      <c r="J918" s="58">
        <f t="shared" si="119"/>
        <v>0</v>
      </c>
      <c r="BV918" s="139">
        <f t="shared" si="120"/>
        <v>0</v>
      </c>
    </row>
    <row r="919" spans="1:74" ht="15" customHeight="1" x14ac:dyDescent="0.25">
      <c r="A919" s="52">
        <f>'AFORO-Boy.-Calle 43'!C933</f>
        <v>900</v>
      </c>
      <c r="B919" s="53">
        <f>'AFORO-Boy.-Calle 43'!D933</f>
        <v>915</v>
      </c>
      <c r="C919" s="54" t="str">
        <f>'AFORO-Boy.-Calle 43'!F933</f>
        <v>10(2)</v>
      </c>
      <c r="D919" s="54">
        <f>'AFORO-Boy.-Calle 43'!P933</f>
        <v>0</v>
      </c>
      <c r="E919" s="55">
        <f t="shared" si="114"/>
        <v>0</v>
      </c>
      <c r="F919" s="55">
        <f t="shared" si="118"/>
        <v>0</v>
      </c>
      <c r="G919" s="56">
        <f t="shared" si="115"/>
        <v>900</v>
      </c>
      <c r="H919" s="56">
        <f t="shared" si="116"/>
        <v>1000</v>
      </c>
      <c r="I919" s="57">
        <f t="shared" si="117"/>
        <v>6.0774999999999998E-6</v>
      </c>
      <c r="J919" s="58">
        <f t="shared" si="119"/>
        <v>0</v>
      </c>
      <c r="BV919" s="139">
        <f t="shared" si="120"/>
        <v>0</v>
      </c>
    </row>
    <row r="920" spans="1:74" ht="15" customHeight="1" x14ac:dyDescent="0.25">
      <c r="A920" s="52">
        <f>'AFORO-Boy.-Calle 43'!C934</f>
        <v>915</v>
      </c>
      <c r="B920" s="53">
        <f>'AFORO-Boy.-Calle 43'!D934</f>
        <v>930</v>
      </c>
      <c r="C920" s="54" t="str">
        <f>'AFORO-Boy.-Calle 43'!F934</f>
        <v>10(2)</v>
      </c>
      <c r="D920" s="54">
        <f>'AFORO-Boy.-Calle 43'!P934</f>
        <v>0</v>
      </c>
      <c r="E920" s="55">
        <f t="shared" si="114"/>
        <v>0</v>
      </c>
      <c r="F920" s="55">
        <f t="shared" si="118"/>
        <v>0</v>
      </c>
      <c r="G920" s="56">
        <f t="shared" si="115"/>
        <v>915</v>
      </c>
      <c r="H920" s="56">
        <f t="shared" si="116"/>
        <v>1015</v>
      </c>
      <c r="I920" s="57">
        <f t="shared" si="117"/>
        <v>6.0774999999999998E-6</v>
      </c>
      <c r="J920" s="58">
        <f t="shared" si="119"/>
        <v>0</v>
      </c>
      <c r="BV920" s="139">
        <f t="shared" si="120"/>
        <v>0</v>
      </c>
    </row>
    <row r="921" spans="1:74" ht="15" customHeight="1" x14ac:dyDescent="0.25">
      <c r="A921" s="52">
        <f>'AFORO-Boy.-Calle 43'!C935</f>
        <v>930</v>
      </c>
      <c r="B921" s="53">
        <f>'AFORO-Boy.-Calle 43'!D935</f>
        <v>945</v>
      </c>
      <c r="C921" s="54" t="str">
        <f>'AFORO-Boy.-Calle 43'!F935</f>
        <v>10(2)</v>
      </c>
      <c r="D921" s="54">
        <f>'AFORO-Boy.-Calle 43'!P935</f>
        <v>0</v>
      </c>
      <c r="E921" s="55">
        <f t="shared" si="114"/>
        <v>0</v>
      </c>
      <c r="F921" s="55">
        <f t="shared" si="118"/>
        <v>0</v>
      </c>
      <c r="G921" s="56">
        <f t="shared" si="115"/>
        <v>930</v>
      </c>
      <c r="H921" s="56">
        <f t="shared" si="116"/>
        <v>1030</v>
      </c>
      <c r="I921" s="57">
        <f t="shared" si="117"/>
        <v>6.0774999999999998E-6</v>
      </c>
      <c r="J921" s="58">
        <f t="shared" si="119"/>
        <v>0</v>
      </c>
      <c r="BV921" s="139">
        <f t="shared" si="120"/>
        <v>0</v>
      </c>
    </row>
    <row r="922" spans="1:74" ht="15" customHeight="1" x14ac:dyDescent="0.25">
      <c r="A922" s="52">
        <f>'AFORO-Boy.-Calle 43'!C936</f>
        <v>945</v>
      </c>
      <c r="B922" s="53">
        <f>'AFORO-Boy.-Calle 43'!D936</f>
        <v>1000</v>
      </c>
      <c r="C922" s="54" t="str">
        <f>'AFORO-Boy.-Calle 43'!F936</f>
        <v>10(2)</v>
      </c>
      <c r="D922" s="54">
        <f>'AFORO-Boy.-Calle 43'!P936</f>
        <v>0</v>
      </c>
      <c r="E922" s="55">
        <f t="shared" si="114"/>
        <v>0</v>
      </c>
      <c r="F922" s="55">
        <f t="shared" si="118"/>
        <v>0</v>
      </c>
      <c r="G922" s="56">
        <f t="shared" si="115"/>
        <v>945</v>
      </c>
      <c r="H922" s="56">
        <f t="shared" si="116"/>
        <v>1045</v>
      </c>
      <c r="I922" s="57">
        <f t="shared" si="117"/>
        <v>6.0774999999999998E-6</v>
      </c>
      <c r="J922" s="58">
        <f t="shared" si="119"/>
        <v>0</v>
      </c>
      <c r="BV922" s="139">
        <f t="shared" si="120"/>
        <v>0</v>
      </c>
    </row>
    <row r="923" spans="1:74" ht="15" customHeight="1" x14ac:dyDescent="0.25">
      <c r="A923" s="52">
        <f>'AFORO-Boy.-Calle 43'!C937</f>
        <v>1000</v>
      </c>
      <c r="B923" s="53">
        <f>'AFORO-Boy.-Calle 43'!D937</f>
        <v>1015</v>
      </c>
      <c r="C923" s="54" t="str">
        <f>'AFORO-Boy.-Calle 43'!F937</f>
        <v>10(2)</v>
      </c>
      <c r="D923" s="54">
        <f>'AFORO-Boy.-Calle 43'!P937</f>
        <v>0</v>
      </c>
      <c r="E923" s="55">
        <f t="shared" si="114"/>
        <v>0</v>
      </c>
      <c r="F923" s="55">
        <f t="shared" si="118"/>
        <v>0</v>
      </c>
      <c r="G923" s="56">
        <f t="shared" si="115"/>
        <v>1000</v>
      </c>
      <c r="H923" s="56">
        <f t="shared" si="116"/>
        <v>1100</v>
      </c>
      <c r="I923" s="57">
        <f t="shared" si="117"/>
        <v>6.0774999999999998E-6</v>
      </c>
      <c r="J923" s="58">
        <f t="shared" si="119"/>
        <v>0</v>
      </c>
      <c r="BV923" s="139">
        <f t="shared" si="120"/>
        <v>0</v>
      </c>
    </row>
    <row r="924" spans="1:74" ht="15" customHeight="1" x14ac:dyDescent="0.25">
      <c r="A924" s="52">
        <f>'AFORO-Boy.-Calle 43'!C938</f>
        <v>1015</v>
      </c>
      <c r="B924" s="53">
        <f>'AFORO-Boy.-Calle 43'!D938</f>
        <v>1030</v>
      </c>
      <c r="C924" s="54" t="str">
        <f>'AFORO-Boy.-Calle 43'!F938</f>
        <v>10(2)</v>
      </c>
      <c r="D924" s="54">
        <f>'AFORO-Boy.-Calle 43'!P938</f>
        <v>0</v>
      </c>
      <c r="E924" s="55">
        <f t="shared" si="114"/>
        <v>0</v>
      </c>
      <c r="F924" s="55">
        <f t="shared" si="118"/>
        <v>0</v>
      </c>
      <c r="G924" s="56">
        <f t="shared" si="115"/>
        <v>1015</v>
      </c>
      <c r="H924" s="56">
        <f t="shared" si="116"/>
        <v>1115</v>
      </c>
      <c r="I924" s="57">
        <f t="shared" si="117"/>
        <v>6.0774999999999998E-6</v>
      </c>
      <c r="J924" s="58">
        <f t="shared" si="119"/>
        <v>0</v>
      </c>
      <c r="BV924" s="139">
        <f t="shared" si="120"/>
        <v>0</v>
      </c>
    </row>
    <row r="925" spans="1:74" ht="15" customHeight="1" x14ac:dyDescent="0.25">
      <c r="A925" s="52">
        <f>'AFORO-Boy.-Calle 43'!C939</f>
        <v>1030</v>
      </c>
      <c r="B925" s="53">
        <f>'AFORO-Boy.-Calle 43'!D939</f>
        <v>1045</v>
      </c>
      <c r="C925" s="54" t="str">
        <f>'AFORO-Boy.-Calle 43'!F939</f>
        <v>10(2)</v>
      </c>
      <c r="D925" s="54">
        <f>'AFORO-Boy.-Calle 43'!P939</f>
        <v>0</v>
      </c>
      <c r="E925" s="55">
        <f t="shared" si="114"/>
        <v>0</v>
      </c>
      <c r="F925" s="55">
        <f t="shared" si="118"/>
        <v>0</v>
      </c>
      <c r="G925" s="56">
        <f t="shared" si="115"/>
        <v>1030</v>
      </c>
      <c r="H925" s="56">
        <f t="shared" si="116"/>
        <v>1130</v>
      </c>
      <c r="I925" s="57">
        <f t="shared" si="117"/>
        <v>6.0774999999999998E-6</v>
      </c>
      <c r="J925" s="58">
        <f t="shared" si="119"/>
        <v>0</v>
      </c>
      <c r="BV925" s="139">
        <f t="shared" si="120"/>
        <v>0</v>
      </c>
    </row>
    <row r="926" spans="1:74" ht="15" customHeight="1" x14ac:dyDescent="0.25">
      <c r="A926" s="52">
        <f>'AFORO-Boy.-Calle 43'!C940</f>
        <v>1045</v>
      </c>
      <c r="B926" s="53">
        <f>'AFORO-Boy.-Calle 43'!D940</f>
        <v>1100</v>
      </c>
      <c r="C926" s="54" t="str">
        <f>'AFORO-Boy.-Calle 43'!F940</f>
        <v>10(2)</v>
      </c>
      <c r="D926" s="54">
        <f>'AFORO-Boy.-Calle 43'!P940</f>
        <v>0</v>
      </c>
      <c r="E926" s="55">
        <f t="shared" si="114"/>
        <v>0</v>
      </c>
      <c r="F926" s="55">
        <f t="shared" si="118"/>
        <v>0</v>
      </c>
      <c r="G926" s="56">
        <f t="shared" si="115"/>
        <v>1045</v>
      </c>
      <c r="H926" s="56">
        <f t="shared" si="116"/>
        <v>1145</v>
      </c>
      <c r="I926" s="57">
        <f t="shared" si="117"/>
        <v>6.0774999999999998E-6</v>
      </c>
      <c r="J926" s="58">
        <f t="shared" si="119"/>
        <v>0</v>
      </c>
      <c r="BV926" s="139">
        <f t="shared" si="120"/>
        <v>0</v>
      </c>
    </row>
    <row r="927" spans="1:74" ht="15" customHeight="1" x14ac:dyDescent="0.25">
      <c r="A927" s="52">
        <f>'AFORO-Boy.-Calle 43'!C941</f>
        <v>1100</v>
      </c>
      <c r="B927" s="53">
        <f>'AFORO-Boy.-Calle 43'!D941</f>
        <v>1115</v>
      </c>
      <c r="C927" s="54" t="str">
        <f>'AFORO-Boy.-Calle 43'!F941</f>
        <v>10(2)</v>
      </c>
      <c r="D927" s="54">
        <f>'AFORO-Boy.-Calle 43'!P941</f>
        <v>0</v>
      </c>
      <c r="E927" s="55">
        <f t="shared" si="114"/>
        <v>0</v>
      </c>
      <c r="F927" s="55">
        <f t="shared" si="118"/>
        <v>0</v>
      </c>
      <c r="G927" s="56">
        <f t="shared" si="115"/>
        <v>1100</v>
      </c>
      <c r="H927" s="56">
        <f t="shared" si="116"/>
        <v>1200</v>
      </c>
      <c r="I927" s="57">
        <f t="shared" si="117"/>
        <v>6.0774999999999998E-6</v>
      </c>
      <c r="J927" s="58">
        <f t="shared" si="119"/>
        <v>0</v>
      </c>
      <c r="BV927" s="139">
        <f t="shared" si="120"/>
        <v>0</v>
      </c>
    </row>
    <row r="928" spans="1:74" ht="15" customHeight="1" x14ac:dyDescent="0.25">
      <c r="A928" s="52">
        <f>'AFORO-Boy.-Calle 43'!C942</f>
        <v>1115</v>
      </c>
      <c r="B928" s="53">
        <f>'AFORO-Boy.-Calle 43'!D942</f>
        <v>1130</v>
      </c>
      <c r="C928" s="54" t="str">
        <f>'AFORO-Boy.-Calle 43'!F942</f>
        <v>10(2)</v>
      </c>
      <c r="D928" s="54">
        <f>'AFORO-Boy.-Calle 43'!P942</f>
        <v>0</v>
      </c>
      <c r="E928" s="55">
        <f t="shared" si="114"/>
        <v>0</v>
      </c>
      <c r="F928" s="55">
        <f t="shared" si="118"/>
        <v>0</v>
      </c>
      <c r="G928" s="56">
        <f t="shared" si="115"/>
        <v>1115</v>
      </c>
      <c r="H928" s="56">
        <f t="shared" si="116"/>
        <v>1215</v>
      </c>
      <c r="I928" s="57">
        <f t="shared" si="117"/>
        <v>6.0774999999999998E-6</v>
      </c>
      <c r="J928" s="58">
        <f t="shared" si="119"/>
        <v>0</v>
      </c>
      <c r="BV928" s="139">
        <f t="shared" si="120"/>
        <v>0</v>
      </c>
    </row>
    <row r="929" spans="1:74" ht="15" customHeight="1" x14ac:dyDescent="0.25">
      <c r="A929" s="52">
        <f>'AFORO-Boy.-Calle 43'!C943</f>
        <v>1130</v>
      </c>
      <c r="B929" s="53">
        <f>'AFORO-Boy.-Calle 43'!D943</f>
        <v>1145</v>
      </c>
      <c r="C929" s="54" t="str">
        <f>'AFORO-Boy.-Calle 43'!F943</f>
        <v>10(2)</v>
      </c>
      <c r="D929" s="54">
        <f>'AFORO-Boy.-Calle 43'!P943</f>
        <v>0</v>
      </c>
      <c r="E929" s="55">
        <f t="shared" si="114"/>
        <v>0</v>
      </c>
      <c r="F929" s="55">
        <f t="shared" si="118"/>
        <v>0</v>
      </c>
      <c r="G929" s="56">
        <f t="shared" si="115"/>
        <v>1130</v>
      </c>
      <c r="H929" s="56">
        <f t="shared" si="116"/>
        <v>1230</v>
      </c>
      <c r="I929" s="57">
        <f t="shared" si="117"/>
        <v>6.0774999999999998E-6</v>
      </c>
      <c r="J929" s="58">
        <f t="shared" si="119"/>
        <v>0</v>
      </c>
      <c r="BV929" s="139">
        <f t="shared" si="120"/>
        <v>0</v>
      </c>
    </row>
    <row r="930" spans="1:74" ht="15" customHeight="1" x14ac:dyDescent="0.25">
      <c r="A930" s="52">
        <f>'AFORO-Boy.-Calle 43'!C944</f>
        <v>1145</v>
      </c>
      <c r="B930" s="53">
        <f>'AFORO-Boy.-Calle 43'!D944</f>
        <v>1200</v>
      </c>
      <c r="C930" s="54" t="str">
        <f>'AFORO-Boy.-Calle 43'!F944</f>
        <v>10(2)</v>
      </c>
      <c r="D930" s="54">
        <f>'AFORO-Boy.-Calle 43'!P944</f>
        <v>0</v>
      </c>
      <c r="E930" s="55">
        <f t="shared" si="114"/>
        <v>0</v>
      </c>
      <c r="F930" s="55">
        <f t="shared" si="118"/>
        <v>0</v>
      </c>
      <c r="G930" s="56">
        <f t="shared" si="115"/>
        <v>1145</v>
      </c>
      <c r="H930" s="56">
        <f t="shared" si="116"/>
        <v>1245</v>
      </c>
      <c r="I930" s="57">
        <f t="shared" si="117"/>
        <v>6.0774999999999998E-6</v>
      </c>
      <c r="J930" s="58">
        <f t="shared" si="119"/>
        <v>0</v>
      </c>
      <c r="BV930" s="139">
        <f t="shared" si="120"/>
        <v>0</v>
      </c>
    </row>
    <row r="931" spans="1:74" ht="15" customHeight="1" x14ac:dyDescent="0.25">
      <c r="A931" s="52">
        <f>'AFORO-Boy.-Calle 43'!C945</f>
        <v>1200</v>
      </c>
      <c r="B931" s="53">
        <f>'AFORO-Boy.-Calle 43'!D945</f>
        <v>1215</v>
      </c>
      <c r="C931" s="54" t="str">
        <f>'AFORO-Boy.-Calle 43'!F945</f>
        <v>10(2)</v>
      </c>
      <c r="D931" s="54">
        <f>'AFORO-Boy.-Calle 43'!P945</f>
        <v>0</v>
      </c>
      <c r="E931" s="55">
        <f t="shared" si="114"/>
        <v>0</v>
      </c>
      <c r="F931" s="55">
        <f t="shared" si="118"/>
        <v>0</v>
      </c>
      <c r="G931" s="56">
        <f t="shared" si="115"/>
        <v>1200</v>
      </c>
      <c r="H931" s="56">
        <f t="shared" si="116"/>
        <v>1300</v>
      </c>
      <c r="I931" s="57">
        <f t="shared" si="117"/>
        <v>6.0774999999999998E-6</v>
      </c>
      <c r="J931" s="58">
        <f t="shared" si="119"/>
        <v>0</v>
      </c>
      <c r="BV931" s="139">
        <f t="shared" si="120"/>
        <v>0</v>
      </c>
    </row>
    <row r="932" spans="1:74" ht="15" customHeight="1" x14ac:dyDescent="0.25">
      <c r="A932" s="52">
        <f>'AFORO-Boy.-Calle 43'!C946</f>
        <v>1215</v>
      </c>
      <c r="B932" s="53">
        <f>'AFORO-Boy.-Calle 43'!D946</f>
        <v>1230</v>
      </c>
      <c r="C932" s="54" t="str">
        <f>'AFORO-Boy.-Calle 43'!F946</f>
        <v>10(2)</v>
      </c>
      <c r="D932" s="54">
        <f>'AFORO-Boy.-Calle 43'!P946</f>
        <v>0</v>
      </c>
      <c r="E932" s="55">
        <f t="shared" si="114"/>
        <v>0</v>
      </c>
      <c r="F932" s="55">
        <f t="shared" si="118"/>
        <v>0</v>
      </c>
      <c r="G932" s="56">
        <f t="shared" si="115"/>
        <v>1215</v>
      </c>
      <c r="H932" s="56">
        <f t="shared" si="116"/>
        <v>1315</v>
      </c>
      <c r="I932" s="57">
        <f t="shared" si="117"/>
        <v>6.0774999999999998E-6</v>
      </c>
      <c r="J932" s="58">
        <f t="shared" si="119"/>
        <v>0</v>
      </c>
      <c r="BV932" s="139">
        <f t="shared" si="120"/>
        <v>0</v>
      </c>
    </row>
    <row r="933" spans="1:74" ht="15" customHeight="1" x14ac:dyDescent="0.25">
      <c r="A933" s="52">
        <f>'AFORO-Boy.-Calle 43'!C947</f>
        <v>1230</v>
      </c>
      <c r="B933" s="53">
        <f>'AFORO-Boy.-Calle 43'!D947</f>
        <v>1245</v>
      </c>
      <c r="C933" s="54" t="str">
        <f>'AFORO-Boy.-Calle 43'!F947</f>
        <v>10(2)</v>
      </c>
      <c r="D933" s="54">
        <f>'AFORO-Boy.-Calle 43'!P947</f>
        <v>0</v>
      </c>
      <c r="E933" s="55">
        <f t="shared" si="114"/>
        <v>0</v>
      </c>
      <c r="F933" s="55">
        <f t="shared" si="118"/>
        <v>0</v>
      </c>
      <c r="G933" s="56">
        <f t="shared" si="115"/>
        <v>1230</v>
      </c>
      <c r="H933" s="56">
        <f t="shared" si="116"/>
        <v>1330</v>
      </c>
      <c r="I933" s="57">
        <f t="shared" si="117"/>
        <v>6.0774999999999998E-6</v>
      </c>
      <c r="J933" s="58">
        <f t="shared" si="119"/>
        <v>0</v>
      </c>
      <c r="BV933" s="139">
        <f t="shared" si="120"/>
        <v>0</v>
      </c>
    </row>
    <row r="934" spans="1:74" ht="15" customHeight="1" x14ac:dyDescent="0.25">
      <c r="A934" s="52">
        <f>'AFORO-Boy.-Calle 43'!C948</f>
        <v>1245</v>
      </c>
      <c r="B934" s="53">
        <f>'AFORO-Boy.-Calle 43'!D948</f>
        <v>1300</v>
      </c>
      <c r="C934" s="54" t="str">
        <f>'AFORO-Boy.-Calle 43'!F948</f>
        <v>10(2)</v>
      </c>
      <c r="D934" s="54">
        <f>'AFORO-Boy.-Calle 43'!P948</f>
        <v>0</v>
      </c>
      <c r="E934" s="55">
        <f t="shared" si="114"/>
        <v>0</v>
      </c>
      <c r="F934" s="55">
        <f t="shared" si="118"/>
        <v>0</v>
      </c>
      <c r="G934" s="56">
        <f t="shared" si="115"/>
        <v>1245</v>
      </c>
      <c r="H934" s="56">
        <f t="shared" si="116"/>
        <v>1345</v>
      </c>
      <c r="I934" s="57">
        <f t="shared" si="117"/>
        <v>6.0774999999999998E-6</v>
      </c>
      <c r="J934" s="58">
        <f t="shared" si="119"/>
        <v>0</v>
      </c>
      <c r="BV934" s="139">
        <f t="shared" si="120"/>
        <v>0</v>
      </c>
    </row>
    <row r="935" spans="1:74" ht="15" customHeight="1" x14ac:dyDescent="0.25">
      <c r="A935" s="52">
        <f>'AFORO-Boy.-Calle 43'!C949</f>
        <v>1300</v>
      </c>
      <c r="B935" s="53">
        <f>'AFORO-Boy.-Calle 43'!D949</f>
        <v>1315</v>
      </c>
      <c r="C935" s="54" t="str">
        <f>'AFORO-Boy.-Calle 43'!F949</f>
        <v>10(2)</v>
      </c>
      <c r="D935" s="54">
        <f>'AFORO-Boy.-Calle 43'!P949</f>
        <v>0</v>
      </c>
      <c r="E935" s="55">
        <f t="shared" si="114"/>
        <v>0</v>
      </c>
      <c r="F935" s="55">
        <f t="shared" si="118"/>
        <v>0</v>
      </c>
      <c r="G935" s="56">
        <f t="shared" si="115"/>
        <v>1300</v>
      </c>
      <c r="H935" s="56">
        <f t="shared" si="116"/>
        <v>1400</v>
      </c>
      <c r="I935" s="57">
        <f t="shared" si="117"/>
        <v>6.0774999999999998E-6</v>
      </c>
      <c r="J935" s="58">
        <f t="shared" si="119"/>
        <v>0</v>
      </c>
      <c r="BV935" s="139">
        <f t="shared" si="120"/>
        <v>0</v>
      </c>
    </row>
    <row r="936" spans="1:74" ht="15" customHeight="1" x14ac:dyDescent="0.25">
      <c r="A936" s="52">
        <f>'AFORO-Boy.-Calle 43'!C950</f>
        <v>1315</v>
      </c>
      <c r="B936" s="53">
        <f>'AFORO-Boy.-Calle 43'!D950</f>
        <v>1330</v>
      </c>
      <c r="C936" s="54" t="str">
        <f>'AFORO-Boy.-Calle 43'!F950</f>
        <v>10(2)</v>
      </c>
      <c r="D936" s="54">
        <f>'AFORO-Boy.-Calle 43'!P950</f>
        <v>0</v>
      </c>
      <c r="E936" s="55">
        <f t="shared" si="114"/>
        <v>0</v>
      </c>
      <c r="F936" s="55">
        <f t="shared" si="118"/>
        <v>0</v>
      </c>
      <c r="G936" s="56">
        <f t="shared" si="115"/>
        <v>1315</v>
      </c>
      <c r="H936" s="56">
        <f t="shared" si="116"/>
        <v>1415</v>
      </c>
      <c r="I936" s="57">
        <f t="shared" si="117"/>
        <v>6.0774999999999998E-6</v>
      </c>
      <c r="J936" s="58">
        <f t="shared" si="119"/>
        <v>0</v>
      </c>
      <c r="BV936" s="139">
        <f t="shared" si="120"/>
        <v>0</v>
      </c>
    </row>
    <row r="937" spans="1:74" ht="15" customHeight="1" x14ac:dyDescent="0.25">
      <c r="A937" s="52">
        <f>'AFORO-Boy.-Calle 43'!C951</f>
        <v>1330</v>
      </c>
      <c r="B937" s="53">
        <f>'AFORO-Boy.-Calle 43'!D951</f>
        <v>1345</v>
      </c>
      <c r="C937" s="54" t="str">
        <f>'AFORO-Boy.-Calle 43'!F951</f>
        <v>10(2)</v>
      </c>
      <c r="D937" s="54">
        <f>'AFORO-Boy.-Calle 43'!P951</f>
        <v>0</v>
      </c>
      <c r="E937" s="55">
        <f t="shared" si="114"/>
        <v>0</v>
      </c>
      <c r="F937" s="55">
        <f t="shared" si="118"/>
        <v>0</v>
      </c>
      <c r="G937" s="56">
        <f t="shared" si="115"/>
        <v>1330</v>
      </c>
      <c r="H937" s="56">
        <f t="shared" si="116"/>
        <v>1430</v>
      </c>
      <c r="I937" s="57">
        <f t="shared" si="117"/>
        <v>6.0774999999999998E-6</v>
      </c>
      <c r="J937" s="58">
        <f t="shared" si="119"/>
        <v>0</v>
      </c>
      <c r="BV937" s="139">
        <f t="shared" si="120"/>
        <v>0</v>
      </c>
    </row>
    <row r="938" spans="1:74" ht="15" customHeight="1" x14ac:dyDescent="0.25">
      <c r="A938" s="52">
        <f>'AFORO-Boy.-Calle 43'!C952</f>
        <v>1345</v>
      </c>
      <c r="B938" s="53">
        <f>'AFORO-Boy.-Calle 43'!D952</f>
        <v>1400</v>
      </c>
      <c r="C938" s="54" t="str">
        <f>'AFORO-Boy.-Calle 43'!F952</f>
        <v>10(2)</v>
      </c>
      <c r="D938" s="54">
        <f>'AFORO-Boy.-Calle 43'!P952</f>
        <v>0</v>
      </c>
      <c r="E938" s="55">
        <f t="shared" si="114"/>
        <v>0</v>
      </c>
      <c r="F938" s="55">
        <f t="shared" si="118"/>
        <v>0</v>
      </c>
      <c r="G938" s="56">
        <f t="shared" si="115"/>
        <v>1345</v>
      </c>
      <c r="H938" s="56">
        <f t="shared" si="116"/>
        <v>1445</v>
      </c>
      <c r="I938" s="57">
        <f t="shared" si="117"/>
        <v>6.0774999999999998E-6</v>
      </c>
      <c r="J938" s="58">
        <f t="shared" si="119"/>
        <v>0</v>
      </c>
      <c r="BV938" s="139">
        <f t="shared" si="120"/>
        <v>0</v>
      </c>
    </row>
    <row r="939" spans="1:74" ht="15" customHeight="1" x14ac:dyDescent="0.25">
      <c r="A939" s="52">
        <f>'AFORO-Boy.-Calle 43'!C953</f>
        <v>1400</v>
      </c>
      <c r="B939" s="53">
        <f>'AFORO-Boy.-Calle 43'!D953</f>
        <v>1415</v>
      </c>
      <c r="C939" s="54" t="str">
        <f>'AFORO-Boy.-Calle 43'!F953</f>
        <v>10(2)</v>
      </c>
      <c r="D939" s="54">
        <f>'AFORO-Boy.-Calle 43'!P953</f>
        <v>0</v>
      </c>
      <c r="E939" s="55">
        <f t="shared" si="114"/>
        <v>0</v>
      </c>
      <c r="F939" s="55">
        <f t="shared" si="118"/>
        <v>0</v>
      </c>
      <c r="G939" s="56">
        <f t="shared" si="115"/>
        <v>1400</v>
      </c>
      <c r="H939" s="56">
        <f t="shared" si="116"/>
        <v>1500</v>
      </c>
      <c r="I939" s="57">
        <f t="shared" si="117"/>
        <v>6.0774999999999998E-6</v>
      </c>
      <c r="J939" s="58">
        <f t="shared" si="119"/>
        <v>0</v>
      </c>
      <c r="BV939" s="139">
        <f t="shared" si="120"/>
        <v>0</v>
      </c>
    </row>
    <row r="940" spans="1:74" ht="15" customHeight="1" x14ac:dyDescent="0.25">
      <c r="A940" s="52">
        <f>'AFORO-Boy.-Calle 43'!C954</f>
        <v>1415</v>
      </c>
      <c r="B940" s="53">
        <f>'AFORO-Boy.-Calle 43'!D954</f>
        <v>1430</v>
      </c>
      <c r="C940" s="54" t="str">
        <f>'AFORO-Boy.-Calle 43'!F954</f>
        <v>10(2)</v>
      </c>
      <c r="D940" s="54">
        <f>'AFORO-Boy.-Calle 43'!P954</f>
        <v>0</v>
      </c>
      <c r="E940" s="55">
        <f t="shared" si="114"/>
        <v>0</v>
      </c>
      <c r="F940" s="55">
        <f t="shared" si="118"/>
        <v>0</v>
      </c>
      <c r="G940" s="56">
        <f t="shared" si="115"/>
        <v>1415</v>
      </c>
      <c r="H940" s="56">
        <f t="shared" si="116"/>
        <v>1515</v>
      </c>
      <c r="I940" s="57">
        <f t="shared" si="117"/>
        <v>6.0774999999999998E-6</v>
      </c>
      <c r="J940" s="58">
        <f t="shared" si="119"/>
        <v>0</v>
      </c>
      <c r="BV940" s="139">
        <f t="shared" si="120"/>
        <v>0</v>
      </c>
    </row>
    <row r="941" spans="1:74" ht="15" customHeight="1" x14ac:dyDescent="0.25">
      <c r="A941" s="52">
        <f>'AFORO-Boy.-Calle 43'!C955</f>
        <v>1430</v>
      </c>
      <c r="B941" s="53">
        <f>'AFORO-Boy.-Calle 43'!D955</f>
        <v>1445</v>
      </c>
      <c r="C941" s="54" t="str">
        <f>'AFORO-Boy.-Calle 43'!F955</f>
        <v>10(2)</v>
      </c>
      <c r="D941" s="54">
        <f>'AFORO-Boy.-Calle 43'!P955</f>
        <v>0</v>
      </c>
      <c r="E941" s="55">
        <f t="shared" si="114"/>
        <v>0</v>
      </c>
      <c r="F941" s="55">
        <f t="shared" si="118"/>
        <v>0</v>
      </c>
      <c r="G941" s="56">
        <f t="shared" si="115"/>
        <v>1430</v>
      </c>
      <c r="H941" s="56">
        <f t="shared" si="116"/>
        <v>1530</v>
      </c>
      <c r="I941" s="57">
        <f t="shared" si="117"/>
        <v>6.0774999999999998E-6</v>
      </c>
      <c r="J941" s="58">
        <f t="shared" si="119"/>
        <v>0</v>
      </c>
      <c r="BV941" s="139">
        <f t="shared" si="120"/>
        <v>0</v>
      </c>
    </row>
    <row r="942" spans="1:74" ht="15" customHeight="1" x14ac:dyDescent="0.25">
      <c r="A942" s="52">
        <f>'AFORO-Boy.-Calle 43'!C956</f>
        <v>1445</v>
      </c>
      <c r="B942" s="53">
        <f>'AFORO-Boy.-Calle 43'!D956</f>
        <v>1500</v>
      </c>
      <c r="C942" s="54" t="str">
        <f>'AFORO-Boy.-Calle 43'!F956</f>
        <v>10(2)</v>
      </c>
      <c r="D942" s="54">
        <f>'AFORO-Boy.-Calle 43'!P956</f>
        <v>0</v>
      </c>
      <c r="E942" s="55">
        <f t="shared" si="114"/>
        <v>0</v>
      </c>
      <c r="F942" s="55">
        <f t="shared" si="118"/>
        <v>0</v>
      </c>
      <c r="G942" s="56">
        <f t="shared" si="115"/>
        <v>1445</v>
      </c>
      <c r="H942" s="56">
        <f t="shared" si="116"/>
        <v>1545</v>
      </c>
      <c r="I942" s="57">
        <f t="shared" si="117"/>
        <v>6.0774999999999998E-6</v>
      </c>
      <c r="J942" s="58">
        <f t="shared" si="119"/>
        <v>0</v>
      </c>
      <c r="BV942" s="139">
        <f t="shared" si="120"/>
        <v>0</v>
      </c>
    </row>
    <row r="943" spans="1:74" ht="15" customHeight="1" x14ac:dyDescent="0.25">
      <c r="A943" s="52">
        <f>'AFORO-Boy.-Calle 43'!C957</f>
        <v>1500</v>
      </c>
      <c r="B943" s="53">
        <f>'AFORO-Boy.-Calle 43'!D957</f>
        <v>1515</v>
      </c>
      <c r="C943" s="54" t="str">
        <f>'AFORO-Boy.-Calle 43'!F957</f>
        <v>10(2)</v>
      </c>
      <c r="D943" s="54">
        <f>'AFORO-Boy.-Calle 43'!P957</f>
        <v>0</v>
      </c>
      <c r="E943" s="55">
        <f t="shared" si="114"/>
        <v>0</v>
      </c>
      <c r="F943" s="55">
        <f t="shared" si="118"/>
        <v>0</v>
      </c>
      <c r="G943" s="56">
        <f t="shared" si="115"/>
        <v>1500</v>
      </c>
      <c r="H943" s="56">
        <f t="shared" si="116"/>
        <v>1600</v>
      </c>
      <c r="I943" s="57">
        <f t="shared" si="117"/>
        <v>6.0774999999999998E-6</v>
      </c>
      <c r="J943" s="58">
        <f t="shared" si="119"/>
        <v>0</v>
      </c>
      <c r="BV943" s="139">
        <f t="shared" si="120"/>
        <v>0</v>
      </c>
    </row>
    <row r="944" spans="1:74" ht="15" customHeight="1" x14ac:dyDescent="0.25">
      <c r="A944" s="52">
        <f>'AFORO-Boy.-Calle 43'!C958</f>
        <v>1515</v>
      </c>
      <c r="B944" s="53">
        <f>'AFORO-Boy.-Calle 43'!D958</f>
        <v>1530</v>
      </c>
      <c r="C944" s="54" t="str">
        <f>'AFORO-Boy.-Calle 43'!F958</f>
        <v>10(2)</v>
      </c>
      <c r="D944" s="54">
        <f>'AFORO-Boy.-Calle 43'!P958</f>
        <v>0</v>
      </c>
      <c r="E944" s="55">
        <f t="shared" si="114"/>
        <v>0</v>
      </c>
      <c r="F944" s="55">
        <f t="shared" si="118"/>
        <v>0</v>
      </c>
      <c r="G944" s="56">
        <f t="shared" si="115"/>
        <v>1515</v>
      </c>
      <c r="H944" s="56">
        <f t="shared" si="116"/>
        <v>1615</v>
      </c>
      <c r="I944" s="57">
        <f t="shared" si="117"/>
        <v>6.0774999999999998E-6</v>
      </c>
      <c r="J944" s="58">
        <f t="shared" si="119"/>
        <v>0</v>
      </c>
      <c r="BV944" s="139">
        <f t="shared" si="120"/>
        <v>0</v>
      </c>
    </row>
    <row r="945" spans="1:74" ht="15" customHeight="1" x14ac:dyDescent="0.25">
      <c r="A945" s="52">
        <f>'AFORO-Boy.-Calle 43'!C959</f>
        <v>1530</v>
      </c>
      <c r="B945" s="53">
        <f>'AFORO-Boy.-Calle 43'!D959</f>
        <v>1545</v>
      </c>
      <c r="C945" s="54" t="str">
        <f>'AFORO-Boy.-Calle 43'!F959</f>
        <v>10(2)</v>
      </c>
      <c r="D945" s="54">
        <f>'AFORO-Boy.-Calle 43'!P959</f>
        <v>0</v>
      </c>
      <c r="E945" s="55">
        <f t="shared" ref="E945:E1008" si="121">SUM(D945:D948)</f>
        <v>0</v>
      </c>
      <c r="F945" s="55">
        <f t="shared" si="118"/>
        <v>0</v>
      </c>
      <c r="G945" s="56">
        <f t="shared" si="115"/>
        <v>1530</v>
      </c>
      <c r="H945" s="56">
        <f t="shared" si="116"/>
        <v>1630</v>
      </c>
      <c r="I945" s="57">
        <f t="shared" si="117"/>
        <v>6.0774999999999998E-6</v>
      </c>
      <c r="J945" s="58">
        <f t="shared" si="119"/>
        <v>0</v>
      </c>
      <c r="BV945" s="139">
        <f t="shared" si="120"/>
        <v>0</v>
      </c>
    </row>
    <row r="946" spans="1:74" ht="15" customHeight="1" x14ac:dyDescent="0.25">
      <c r="A946" s="52">
        <f>'AFORO-Boy.-Calle 43'!C960</f>
        <v>1545</v>
      </c>
      <c r="B946" s="53">
        <f>'AFORO-Boy.-Calle 43'!D960</f>
        <v>1600</v>
      </c>
      <c r="C946" s="54" t="str">
        <f>'AFORO-Boy.-Calle 43'!F960</f>
        <v>10(2)</v>
      </c>
      <c r="D946" s="54">
        <f>'AFORO-Boy.-Calle 43'!P960</f>
        <v>0</v>
      </c>
      <c r="E946" s="55">
        <f t="shared" si="121"/>
        <v>0</v>
      </c>
      <c r="F946" s="55">
        <f t="shared" si="118"/>
        <v>0</v>
      </c>
      <c r="G946" s="56">
        <f t="shared" si="115"/>
        <v>1545</v>
      </c>
      <c r="H946" s="56">
        <f t="shared" si="116"/>
        <v>1645</v>
      </c>
      <c r="I946" s="57">
        <f t="shared" si="117"/>
        <v>6.0774999999999998E-6</v>
      </c>
      <c r="J946" s="58">
        <f t="shared" si="119"/>
        <v>0</v>
      </c>
      <c r="BV946" s="139">
        <f t="shared" si="120"/>
        <v>0</v>
      </c>
    </row>
    <row r="947" spans="1:74" ht="15" customHeight="1" x14ac:dyDescent="0.25">
      <c r="A947" s="52">
        <f>'AFORO-Boy.-Calle 43'!C961</f>
        <v>1600</v>
      </c>
      <c r="B947" s="53">
        <f>'AFORO-Boy.-Calle 43'!D961</f>
        <v>1615</v>
      </c>
      <c r="C947" s="54" t="str">
        <f>'AFORO-Boy.-Calle 43'!F961</f>
        <v>10(2)</v>
      </c>
      <c r="D947" s="54">
        <f>'AFORO-Boy.-Calle 43'!P961</f>
        <v>0</v>
      </c>
      <c r="E947" s="55">
        <f t="shared" si="121"/>
        <v>0</v>
      </c>
      <c r="F947" s="55">
        <f t="shared" si="118"/>
        <v>0</v>
      </c>
      <c r="G947" s="56">
        <f t="shared" si="115"/>
        <v>1600</v>
      </c>
      <c r="H947" s="56">
        <f t="shared" si="116"/>
        <v>1700</v>
      </c>
      <c r="I947" s="57">
        <f t="shared" si="117"/>
        <v>6.0774999999999998E-6</v>
      </c>
      <c r="J947" s="58">
        <f t="shared" si="119"/>
        <v>0</v>
      </c>
      <c r="BV947" s="139">
        <f t="shared" si="120"/>
        <v>0</v>
      </c>
    </row>
    <row r="948" spans="1:74" ht="15" customHeight="1" x14ac:dyDescent="0.25">
      <c r="A948" s="52">
        <f>'AFORO-Boy.-Calle 43'!C962</f>
        <v>1615</v>
      </c>
      <c r="B948" s="53">
        <f>'AFORO-Boy.-Calle 43'!D962</f>
        <v>1630</v>
      </c>
      <c r="C948" s="54" t="str">
        <f>'AFORO-Boy.-Calle 43'!F962</f>
        <v>10(2)</v>
      </c>
      <c r="D948" s="54">
        <f>'AFORO-Boy.-Calle 43'!P962</f>
        <v>0</v>
      </c>
      <c r="E948" s="55">
        <f t="shared" si="121"/>
        <v>0</v>
      </c>
      <c r="F948" s="55">
        <f t="shared" si="118"/>
        <v>0</v>
      </c>
      <c r="G948" s="56">
        <f t="shared" si="115"/>
        <v>1615</v>
      </c>
      <c r="H948" s="56">
        <f t="shared" si="116"/>
        <v>1715</v>
      </c>
      <c r="I948" s="57">
        <f t="shared" si="117"/>
        <v>6.0774999999999998E-6</v>
      </c>
      <c r="J948" s="58">
        <f t="shared" si="119"/>
        <v>0</v>
      </c>
      <c r="BV948" s="139">
        <f t="shared" si="120"/>
        <v>0</v>
      </c>
    </row>
    <row r="949" spans="1:74" ht="15" customHeight="1" x14ac:dyDescent="0.25">
      <c r="A949" s="52">
        <f>'AFORO-Boy.-Calle 43'!C963</f>
        <v>1630</v>
      </c>
      <c r="B949" s="53">
        <f>'AFORO-Boy.-Calle 43'!D963</f>
        <v>1645</v>
      </c>
      <c r="C949" s="54" t="str">
        <f>'AFORO-Boy.-Calle 43'!F963</f>
        <v>10(2)</v>
      </c>
      <c r="D949" s="54">
        <f>'AFORO-Boy.-Calle 43'!P963</f>
        <v>0</v>
      </c>
      <c r="E949" s="55">
        <f t="shared" si="121"/>
        <v>0</v>
      </c>
      <c r="F949" s="55">
        <f t="shared" si="118"/>
        <v>0</v>
      </c>
      <c r="G949" s="56">
        <f t="shared" si="115"/>
        <v>1630</v>
      </c>
      <c r="H949" s="56">
        <f t="shared" si="116"/>
        <v>1730</v>
      </c>
      <c r="I949" s="57">
        <f t="shared" si="117"/>
        <v>6.0774999999999998E-6</v>
      </c>
      <c r="J949" s="58">
        <f t="shared" si="119"/>
        <v>0</v>
      </c>
      <c r="BV949" s="139">
        <f t="shared" si="120"/>
        <v>0</v>
      </c>
    </row>
    <row r="950" spans="1:74" ht="15" customHeight="1" x14ac:dyDescent="0.25">
      <c r="A950" s="52">
        <f>'AFORO-Boy.-Calle 43'!C964</f>
        <v>1645</v>
      </c>
      <c r="B950" s="53">
        <f>'AFORO-Boy.-Calle 43'!D964</f>
        <v>1700</v>
      </c>
      <c r="C950" s="54" t="str">
        <f>'AFORO-Boy.-Calle 43'!F964</f>
        <v>10(2)</v>
      </c>
      <c r="D950" s="54">
        <f>'AFORO-Boy.-Calle 43'!P964</f>
        <v>0</v>
      </c>
      <c r="E950" s="55">
        <f t="shared" si="121"/>
        <v>0</v>
      </c>
      <c r="F950" s="55">
        <f t="shared" si="118"/>
        <v>0</v>
      </c>
      <c r="G950" s="56">
        <f t="shared" si="115"/>
        <v>1645</v>
      </c>
      <c r="H950" s="56">
        <f t="shared" si="116"/>
        <v>1745</v>
      </c>
      <c r="I950" s="57">
        <f t="shared" si="117"/>
        <v>6.0774999999999998E-6</v>
      </c>
      <c r="J950" s="58">
        <f t="shared" si="119"/>
        <v>0</v>
      </c>
      <c r="BV950" s="139">
        <f t="shared" si="120"/>
        <v>0</v>
      </c>
    </row>
    <row r="951" spans="1:74" ht="15" customHeight="1" x14ac:dyDescent="0.25">
      <c r="A951" s="52">
        <f>'AFORO-Boy.-Calle 43'!C965</f>
        <v>1700</v>
      </c>
      <c r="B951" s="53">
        <f>'AFORO-Boy.-Calle 43'!D965</f>
        <v>1715</v>
      </c>
      <c r="C951" s="54" t="str">
        <f>'AFORO-Boy.-Calle 43'!F965</f>
        <v>10(2)</v>
      </c>
      <c r="D951" s="54">
        <f>'AFORO-Boy.-Calle 43'!P965</f>
        <v>0</v>
      </c>
      <c r="E951" s="55">
        <f t="shared" si="121"/>
        <v>0</v>
      </c>
      <c r="F951" s="55">
        <f t="shared" si="118"/>
        <v>0</v>
      </c>
      <c r="G951" s="56">
        <f t="shared" si="115"/>
        <v>1700</v>
      </c>
      <c r="H951" s="56">
        <f t="shared" si="116"/>
        <v>1800</v>
      </c>
      <c r="I951" s="57">
        <f t="shared" si="117"/>
        <v>6.0774999999999998E-6</v>
      </c>
      <c r="J951" s="58">
        <f t="shared" si="119"/>
        <v>0</v>
      </c>
      <c r="BV951" s="139">
        <f t="shared" si="120"/>
        <v>0</v>
      </c>
    </row>
    <row r="952" spans="1:74" ht="15" customHeight="1" x14ac:dyDescent="0.25">
      <c r="A952" s="52">
        <f>'AFORO-Boy.-Calle 43'!C966</f>
        <v>1715</v>
      </c>
      <c r="B952" s="53">
        <f>'AFORO-Boy.-Calle 43'!D966</f>
        <v>1730</v>
      </c>
      <c r="C952" s="54" t="str">
        <f>'AFORO-Boy.-Calle 43'!F966</f>
        <v>10(2)</v>
      </c>
      <c r="D952" s="54">
        <f>'AFORO-Boy.-Calle 43'!P966</f>
        <v>0</v>
      </c>
      <c r="E952" s="55">
        <f t="shared" si="121"/>
        <v>0</v>
      </c>
      <c r="F952" s="55">
        <f t="shared" si="118"/>
        <v>0</v>
      </c>
      <c r="G952" s="56">
        <f t="shared" si="115"/>
        <v>1715</v>
      </c>
      <c r="H952" s="56">
        <f t="shared" si="116"/>
        <v>1815</v>
      </c>
      <c r="I952" s="57">
        <f t="shared" si="117"/>
        <v>6.0774999999999998E-6</v>
      </c>
      <c r="J952" s="58">
        <f t="shared" si="119"/>
        <v>0</v>
      </c>
      <c r="BV952" s="139">
        <f t="shared" si="120"/>
        <v>0</v>
      </c>
    </row>
    <row r="953" spans="1:74" ht="15" customHeight="1" x14ac:dyDescent="0.25">
      <c r="A953" s="52">
        <f>'AFORO-Boy.-Calle 43'!C967</f>
        <v>1730</v>
      </c>
      <c r="B953" s="53">
        <f>'AFORO-Boy.-Calle 43'!D967</f>
        <v>1745</v>
      </c>
      <c r="C953" s="54" t="str">
        <f>'AFORO-Boy.-Calle 43'!F967</f>
        <v>10(2)</v>
      </c>
      <c r="D953" s="54">
        <f>'AFORO-Boy.-Calle 43'!P967</f>
        <v>0</v>
      </c>
      <c r="E953" s="55">
        <f t="shared" si="121"/>
        <v>0</v>
      </c>
      <c r="F953" s="55">
        <f t="shared" si="118"/>
        <v>0</v>
      </c>
      <c r="G953" s="56">
        <f t="shared" si="115"/>
        <v>1730</v>
      </c>
      <c r="H953" s="56">
        <f t="shared" si="116"/>
        <v>1830</v>
      </c>
      <c r="I953" s="57">
        <f t="shared" si="117"/>
        <v>6.0774999999999998E-6</v>
      </c>
      <c r="J953" s="58">
        <f t="shared" si="119"/>
        <v>0</v>
      </c>
      <c r="BV953" s="139">
        <f t="shared" si="120"/>
        <v>0</v>
      </c>
    </row>
    <row r="954" spans="1:74" ht="15" customHeight="1" x14ac:dyDescent="0.25">
      <c r="A954" s="52">
        <f>'AFORO-Boy.-Calle 43'!C968</f>
        <v>1745</v>
      </c>
      <c r="B954" s="53">
        <f>'AFORO-Boy.-Calle 43'!D968</f>
        <v>1800</v>
      </c>
      <c r="C954" s="54" t="str">
        <f>'AFORO-Boy.-Calle 43'!F968</f>
        <v>10(2)</v>
      </c>
      <c r="D954" s="54">
        <f>'AFORO-Boy.-Calle 43'!P968</f>
        <v>0</v>
      </c>
      <c r="E954" s="55">
        <f t="shared" si="121"/>
        <v>0</v>
      </c>
      <c r="F954" s="55">
        <f t="shared" si="118"/>
        <v>0</v>
      </c>
      <c r="G954" s="56">
        <f t="shared" si="115"/>
        <v>1745</v>
      </c>
      <c r="H954" s="56">
        <f t="shared" si="116"/>
        <v>1845</v>
      </c>
      <c r="I954" s="57">
        <f t="shared" si="117"/>
        <v>6.0774999999999998E-6</v>
      </c>
      <c r="J954" s="58">
        <f t="shared" si="119"/>
        <v>0</v>
      </c>
      <c r="BV954" s="139">
        <f t="shared" si="120"/>
        <v>0</v>
      </c>
    </row>
    <row r="955" spans="1:74" ht="15" customHeight="1" x14ac:dyDescent="0.25">
      <c r="A955" s="52">
        <f>'AFORO-Boy.-Calle 43'!C969</f>
        <v>1800</v>
      </c>
      <c r="B955" s="53">
        <f>'AFORO-Boy.-Calle 43'!D969</f>
        <v>1815</v>
      </c>
      <c r="C955" s="54" t="str">
        <f>'AFORO-Boy.-Calle 43'!F969</f>
        <v>10(2)</v>
      </c>
      <c r="D955" s="54">
        <f>'AFORO-Boy.-Calle 43'!P969</f>
        <v>0</v>
      </c>
      <c r="E955" s="55">
        <f t="shared" si="121"/>
        <v>0</v>
      </c>
      <c r="F955" s="55">
        <f t="shared" si="118"/>
        <v>0</v>
      </c>
      <c r="G955" s="56">
        <f t="shared" ref="G955:G1018" si="122">IF(E955=SUM(D955:D958),A955)</f>
        <v>1800</v>
      </c>
      <c r="H955" s="56">
        <f t="shared" ref="H955:H1018" si="123">IF(E955=SUM(D955:D958),B958)</f>
        <v>1900</v>
      </c>
      <c r="I955" s="57">
        <f t="shared" si="117"/>
        <v>6.0774999999999998E-6</v>
      </c>
      <c r="J955" s="58">
        <f t="shared" si="119"/>
        <v>0</v>
      </c>
      <c r="BV955" s="139">
        <f t="shared" si="120"/>
        <v>0</v>
      </c>
    </row>
    <row r="956" spans="1:74" ht="15" customHeight="1" x14ac:dyDescent="0.25">
      <c r="A956" s="52">
        <f>'AFORO-Boy.-Calle 43'!C970</f>
        <v>1815</v>
      </c>
      <c r="B956" s="53">
        <f>'AFORO-Boy.-Calle 43'!D970</f>
        <v>1830</v>
      </c>
      <c r="C956" s="54" t="str">
        <f>'AFORO-Boy.-Calle 43'!F970</f>
        <v>10(2)</v>
      </c>
      <c r="D956" s="54">
        <f>'AFORO-Boy.-Calle 43'!P970</f>
        <v>0</v>
      </c>
      <c r="E956" s="55">
        <f t="shared" si="121"/>
        <v>0</v>
      </c>
      <c r="F956" s="55">
        <f t="shared" si="118"/>
        <v>0</v>
      </c>
      <c r="G956" s="56">
        <f t="shared" si="122"/>
        <v>1815</v>
      </c>
      <c r="H956" s="56">
        <f t="shared" si="123"/>
        <v>1915</v>
      </c>
      <c r="I956" s="57">
        <f t="shared" ref="I956:I1019" si="124">MAX($E$187:$E$242)/(4*(IF(E956=MAX($E$187:$E$242),F956,100000000)))</f>
        <v>6.0774999999999998E-6</v>
      </c>
      <c r="J956" s="58">
        <f t="shared" si="119"/>
        <v>0</v>
      </c>
      <c r="BV956" s="139">
        <f t="shared" si="120"/>
        <v>0</v>
      </c>
    </row>
    <row r="957" spans="1:74" ht="15" customHeight="1" x14ac:dyDescent="0.25">
      <c r="A957" s="52">
        <f>'AFORO-Boy.-Calle 43'!C971</f>
        <v>1830</v>
      </c>
      <c r="B957" s="53">
        <f>'AFORO-Boy.-Calle 43'!D971</f>
        <v>1845</v>
      </c>
      <c r="C957" s="54" t="str">
        <f>'AFORO-Boy.-Calle 43'!F971</f>
        <v>10(2)</v>
      </c>
      <c r="D957" s="54">
        <f>'AFORO-Boy.-Calle 43'!P971</f>
        <v>0</v>
      </c>
      <c r="E957" s="55">
        <f t="shared" si="121"/>
        <v>0</v>
      </c>
      <c r="F957" s="55">
        <f t="shared" si="118"/>
        <v>0</v>
      </c>
      <c r="G957" s="56">
        <f t="shared" si="122"/>
        <v>1830</v>
      </c>
      <c r="H957" s="56">
        <f t="shared" si="123"/>
        <v>1930</v>
      </c>
      <c r="I957" s="57">
        <f t="shared" si="124"/>
        <v>6.0774999999999998E-6</v>
      </c>
      <c r="J957" s="58">
        <f t="shared" si="119"/>
        <v>0</v>
      </c>
      <c r="BV957" s="139">
        <f t="shared" si="120"/>
        <v>0</v>
      </c>
    </row>
    <row r="958" spans="1:74" ht="15" customHeight="1" x14ac:dyDescent="0.25">
      <c r="A958" s="52">
        <f>'AFORO-Boy.-Calle 43'!C972</f>
        <v>1845</v>
      </c>
      <c r="B958" s="53">
        <f>'AFORO-Boy.-Calle 43'!D972</f>
        <v>1900</v>
      </c>
      <c r="C958" s="54" t="str">
        <f>'AFORO-Boy.-Calle 43'!F972</f>
        <v>10(2)</v>
      </c>
      <c r="D958" s="54">
        <f>'AFORO-Boy.-Calle 43'!P972</f>
        <v>0</v>
      </c>
      <c r="E958" s="55">
        <f t="shared" si="121"/>
        <v>0</v>
      </c>
      <c r="F958" s="55">
        <f t="shared" si="118"/>
        <v>0</v>
      </c>
      <c r="G958" s="56">
        <f t="shared" si="122"/>
        <v>1845</v>
      </c>
      <c r="H958" s="56">
        <f t="shared" si="123"/>
        <v>1945</v>
      </c>
      <c r="I958" s="57">
        <f t="shared" si="124"/>
        <v>6.0774999999999998E-6</v>
      </c>
      <c r="J958" s="58">
        <f t="shared" si="119"/>
        <v>0</v>
      </c>
      <c r="BV958" s="139">
        <f t="shared" si="120"/>
        <v>0</v>
      </c>
    </row>
    <row r="959" spans="1:74" ht="15" customHeight="1" x14ac:dyDescent="0.25">
      <c r="A959" s="52">
        <f>'AFORO-Boy.-Calle 43'!C973</f>
        <v>1900</v>
      </c>
      <c r="B959" s="53">
        <f>'AFORO-Boy.-Calle 43'!D973</f>
        <v>1915</v>
      </c>
      <c r="C959" s="54" t="str">
        <f>'AFORO-Boy.-Calle 43'!F973</f>
        <v>10(2)</v>
      </c>
      <c r="D959" s="54">
        <f>'AFORO-Boy.-Calle 43'!P973</f>
        <v>0</v>
      </c>
      <c r="E959" s="55">
        <f>SUM(D959:D962)</f>
        <v>0</v>
      </c>
      <c r="F959" s="55">
        <f t="shared" si="118"/>
        <v>0</v>
      </c>
      <c r="G959" s="56">
        <f t="shared" si="122"/>
        <v>1900</v>
      </c>
      <c r="H959" s="56">
        <f t="shared" si="123"/>
        <v>2000</v>
      </c>
      <c r="I959" s="57">
        <f t="shared" si="124"/>
        <v>6.0774999999999998E-6</v>
      </c>
      <c r="J959" s="58">
        <f t="shared" si="119"/>
        <v>0</v>
      </c>
      <c r="BV959" s="139">
        <f t="shared" si="120"/>
        <v>0</v>
      </c>
    </row>
    <row r="960" spans="1:74" ht="15" customHeight="1" x14ac:dyDescent="0.25">
      <c r="A960" s="52">
        <f>'AFORO-Boy.-Calle 43'!C974</f>
        <v>1915</v>
      </c>
      <c r="B960" s="53">
        <f>'AFORO-Boy.-Calle 43'!D974</f>
        <v>1930</v>
      </c>
      <c r="C960" s="54" t="str">
        <f>'AFORO-Boy.-Calle 43'!F974</f>
        <v>10(2)</v>
      </c>
      <c r="D960" s="54">
        <f>'AFORO-Boy.-Calle 43'!P974</f>
        <v>0</v>
      </c>
      <c r="E960" s="273"/>
      <c r="F960" s="274"/>
      <c r="G960" s="274"/>
      <c r="H960" s="274"/>
      <c r="I960" s="274"/>
      <c r="J960" s="275"/>
      <c r="BV960" s="265"/>
    </row>
    <row r="961" spans="1:74" ht="15" customHeight="1" x14ac:dyDescent="0.25">
      <c r="A961" s="52">
        <f>'AFORO-Boy.-Calle 43'!C975</f>
        <v>1930</v>
      </c>
      <c r="B961" s="53">
        <f>'AFORO-Boy.-Calle 43'!D975</f>
        <v>1945</v>
      </c>
      <c r="C961" s="54" t="str">
        <f>'AFORO-Boy.-Calle 43'!F975</f>
        <v>10(2)</v>
      </c>
      <c r="D961" s="54">
        <f>'AFORO-Boy.-Calle 43'!P975</f>
        <v>0</v>
      </c>
      <c r="E961" s="276"/>
      <c r="F961" s="277"/>
      <c r="G961" s="277"/>
      <c r="H961" s="277"/>
      <c r="I961" s="277"/>
      <c r="J961" s="278"/>
      <c r="BV961" s="265"/>
    </row>
    <row r="962" spans="1:74" ht="15" customHeight="1" x14ac:dyDescent="0.25">
      <c r="A962" s="52">
        <f>'AFORO-Boy.-Calle 43'!C976</f>
        <v>1945</v>
      </c>
      <c r="B962" s="53">
        <f>'AFORO-Boy.-Calle 43'!D976</f>
        <v>2000</v>
      </c>
      <c r="C962" s="54" t="str">
        <f>'AFORO-Boy.-Calle 43'!F976</f>
        <v>10(2)</v>
      </c>
      <c r="D962" s="54">
        <f>'AFORO-Boy.-Calle 43'!P976</f>
        <v>0</v>
      </c>
      <c r="E962" s="279"/>
      <c r="F962" s="280"/>
      <c r="G962" s="280"/>
      <c r="H962" s="280"/>
      <c r="I962" s="280"/>
      <c r="J962" s="281"/>
      <c r="BV962" s="265"/>
    </row>
    <row r="963" spans="1:74" ht="15" customHeight="1" x14ac:dyDescent="0.25">
      <c r="A963" s="141">
        <f>'AFORO-Boy.-Calle 43'!C977</f>
        <v>500</v>
      </c>
      <c r="B963" s="142">
        <f>'AFORO-Boy.-Calle 43'!D977</f>
        <v>515</v>
      </c>
      <c r="C963" s="143" t="str">
        <f>'AFORO-Boy.-Calle 43'!F977</f>
        <v>10(3)</v>
      </c>
      <c r="D963" s="89">
        <f>'AFORO-Boy.-Calle 43'!P977</f>
        <v>0</v>
      </c>
      <c r="E963" s="144">
        <f t="shared" si="121"/>
        <v>0</v>
      </c>
      <c r="F963" s="144">
        <f t="shared" ref="F963:F1023" si="125">IF(SUM(D963:D966)=E963,MAX(D963:D966)," ")</f>
        <v>0</v>
      </c>
      <c r="G963" s="145">
        <f t="shared" si="122"/>
        <v>500</v>
      </c>
      <c r="H963" s="145">
        <f t="shared" si="123"/>
        <v>600</v>
      </c>
      <c r="I963" s="146">
        <f t="shared" si="124"/>
        <v>6.0774999999999998E-6</v>
      </c>
      <c r="J963" s="147">
        <f>MAX($E$963:$E$1019)/4</f>
        <v>0</v>
      </c>
      <c r="BV963" s="148">
        <f>MAX($E$963:$E$1019)/4</f>
        <v>0</v>
      </c>
    </row>
    <row r="964" spans="1:74" ht="15" customHeight="1" x14ac:dyDescent="0.25">
      <c r="A964" s="141">
        <f>'AFORO-Boy.-Calle 43'!C978</f>
        <v>515</v>
      </c>
      <c r="B964" s="142">
        <f>'AFORO-Boy.-Calle 43'!D978</f>
        <v>530</v>
      </c>
      <c r="C964" s="89" t="str">
        <f>'AFORO-Boy.-Calle 43'!F978</f>
        <v>10(3)</v>
      </c>
      <c r="D964" s="89">
        <f>'AFORO-Boy.-Calle 43'!P978</f>
        <v>0</v>
      </c>
      <c r="E964" s="144">
        <f t="shared" si="121"/>
        <v>0</v>
      </c>
      <c r="F964" s="144">
        <f t="shared" si="125"/>
        <v>0</v>
      </c>
      <c r="G964" s="145">
        <f t="shared" si="122"/>
        <v>515</v>
      </c>
      <c r="H964" s="145">
        <f t="shared" si="123"/>
        <v>615</v>
      </c>
      <c r="I964" s="146">
        <f t="shared" si="124"/>
        <v>6.0774999999999998E-6</v>
      </c>
      <c r="J964" s="147">
        <f t="shared" ref="J964:J1019" si="126">MAX($E$963:$E$1019)/4</f>
        <v>0</v>
      </c>
      <c r="BV964" s="148">
        <f t="shared" ref="BV964:BV1019" si="127">MAX($E$963:$E$1019)/4</f>
        <v>0</v>
      </c>
    </row>
    <row r="965" spans="1:74" ht="15" customHeight="1" x14ac:dyDescent="0.25">
      <c r="A965" s="141">
        <f>'AFORO-Boy.-Calle 43'!C979</f>
        <v>530</v>
      </c>
      <c r="B965" s="142">
        <f>'AFORO-Boy.-Calle 43'!D979</f>
        <v>545</v>
      </c>
      <c r="C965" s="89" t="str">
        <f>'AFORO-Boy.-Calle 43'!F979</f>
        <v>10(3)</v>
      </c>
      <c r="D965" s="89">
        <f>'AFORO-Boy.-Calle 43'!P979</f>
        <v>0</v>
      </c>
      <c r="E965" s="144">
        <f t="shared" si="121"/>
        <v>0</v>
      </c>
      <c r="F965" s="144">
        <f t="shared" si="125"/>
        <v>0</v>
      </c>
      <c r="G965" s="145">
        <f t="shared" si="122"/>
        <v>530</v>
      </c>
      <c r="H965" s="145">
        <f t="shared" si="123"/>
        <v>630</v>
      </c>
      <c r="I965" s="146">
        <f t="shared" si="124"/>
        <v>6.0774999999999998E-6</v>
      </c>
      <c r="J965" s="147">
        <f t="shared" si="126"/>
        <v>0</v>
      </c>
      <c r="BV965" s="148">
        <f t="shared" si="127"/>
        <v>0</v>
      </c>
    </row>
    <row r="966" spans="1:74" ht="15" customHeight="1" x14ac:dyDescent="0.25">
      <c r="A966" s="141">
        <f>'AFORO-Boy.-Calle 43'!C980</f>
        <v>545</v>
      </c>
      <c r="B966" s="142">
        <f>'AFORO-Boy.-Calle 43'!D980</f>
        <v>600</v>
      </c>
      <c r="C966" s="89" t="str">
        <f>'AFORO-Boy.-Calle 43'!F980</f>
        <v>10(3)</v>
      </c>
      <c r="D966" s="89">
        <f>'AFORO-Boy.-Calle 43'!P980</f>
        <v>0</v>
      </c>
      <c r="E966" s="144">
        <f t="shared" si="121"/>
        <v>0</v>
      </c>
      <c r="F966" s="144">
        <f t="shared" si="125"/>
        <v>0</v>
      </c>
      <c r="G966" s="145">
        <f t="shared" si="122"/>
        <v>545</v>
      </c>
      <c r="H966" s="145">
        <f t="shared" si="123"/>
        <v>645</v>
      </c>
      <c r="I966" s="146">
        <f t="shared" si="124"/>
        <v>6.0774999999999998E-6</v>
      </c>
      <c r="J966" s="147">
        <f t="shared" si="126"/>
        <v>0</v>
      </c>
      <c r="BV966" s="148">
        <f t="shared" si="127"/>
        <v>0</v>
      </c>
    </row>
    <row r="967" spans="1:74" ht="15" customHeight="1" x14ac:dyDescent="0.25">
      <c r="A967" s="141">
        <f>'AFORO-Boy.-Calle 43'!C981</f>
        <v>600</v>
      </c>
      <c r="B967" s="142">
        <f>'AFORO-Boy.-Calle 43'!D981</f>
        <v>615</v>
      </c>
      <c r="C967" s="89" t="str">
        <f>'AFORO-Boy.-Calle 43'!F981</f>
        <v>10(3)</v>
      </c>
      <c r="D967" s="89">
        <f>'AFORO-Boy.-Calle 43'!P981</f>
        <v>0</v>
      </c>
      <c r="E967" s="144">
        <f t="shared" si="121"/>
        <v>0</v>
      </c>
      <c r="F967" s="144">
        <f t="shared" si="125"/>
        <v>0</v>
      </c>
      <c r="G967" s="145">
        <f t="shared" si="122"/>
        <v>600</v>
      </c>
      <c r="H967" s="145">
        <f t="shared" si="123"/>
        <v>700</v>
      </c>
      <c r="I967" s="146">
        <f t="shared" si="124"/>
        <v>6.0774999999999998E-6</v>
      </c>
      <c r="J967" s="147">
        <f t="shared" si="126"/>
        <v>0</v>
      </c>
      <c r="BV967" s="148">
        <f t="shared" si="127"/>
        <v>0</v>
      </c>
    </row>
    <row r="968" spans="1:74" ht="15" customHeight="1" x14ac:dyDescent="0.25">
      <c r="A968" s="141">
        <f>'AFORO-Boy.-Calle 43'!C982</f>
        <v>615</v>
      </c>
      <c r="B968" s="142">
        <f>'AFORO-Boy.-Calle 43'!D982</f>
        <v>630</v>
      </c>
      <c r="C968" s="89" t="str">
        <f>'AFORO-Boy.-Calle 43'!F982</f>
        <v>10(3)</v>
      </c>
      <c r="D968" s="89">
        <f>'AFORO-Boy.-Calle 43'!P982</f>
        <v>0</v>
      </c>
      <c r="E968" s="144">
        <f t="shared" si="121"/>
        <v>0</v>
      </c>
      <c r="F968" s="144">
        <f t="shared" si="125"/>
        <v>0</v>
      </c>
      <c r="G968" s="145">
        <f t="shared" si="122"/>
        <v>615</v>
      </c>
      <c r="H968" s="145">
        <f t="shared" si="123"/>
        <v>715</v>
      </c>
      <c r="I968" s="146">
        <f t="shared" si="124"/>
        <v>6.0774999999999998E-6</v>
      </c>
      <c r="J968" s="147">
        <f t="shared" si="126"/>
        <v>0</v>
      </c>
      <c r="BV968" s="148">
        <f t="shared" si="127"/>
        <v>0</v>
      </c>
    </row>
    <row r="969" spans="1:74" ht="15" customHeight="1" x14ac:dyDescent="0.25">
      <c r="A969" s="141">
        <f>'AFORO-Boy.-Calle 43'!C983</f>
        <v>630</v>
      </c>
      <c r="B969" s="142">
        <f>'AFORO-Boy.-Calle 43'!D983</f>
        <v>645</v>
      </c>
      <c r="C969" s="89" t="str">
        <f>'AFORO-Boy.-Calle 43'!F983</f>
        <v>10(3)</v>
      </c>
      <c r="D969" s="89">
        <f>'AFORO-Boy.-Calle 43'!P983</f>
        <v>0</v>
      </c>
      <c r="E969" s="144">
        <f t="shared" si="121"/>
        <v>0</v>
      </c>
      <c r="F969" s="144">
        <f t="shared" si="125"/>
        <v>0</v>
      </c>
      <c r="G969" s="145">
        <f t="shared" si="122"/>
        <v>630</v>
      </c>
      <c r="H969" s="145">
        <f t="shared" si="123"/>
        <v>730</v>
      </c>
      <c r="I969" s="146">
        <f t="shared" si="124"/>
        <v>6.0774999999999998E-6</v>
      </c>
      <c r="J969" s="147">
        <f t="shared" si="126"/>
        <v>0</v>
      </c>
      <c r="BV969" s="148">
        <f t="shared" si="127"/>
        <v>0</v>
      </c>
    </row>
    <row r="970" spans="1:74" ht="15" customHeight="1" x14ac:dyDescent="0.25">
      <c r="A970" s="141">
        <f>'AFORO-Boy.-Calle 43'!C984</f>
        <v>645</v>
      </c>
      <c r="B970" s="142">
        <f>'AFORO-Boy.-Calle 43'!D984</f>
        <v>700</v>
      </c>
      <c r="C970" s="89" t="str">
        <f>'AFORO-Boy.-Calle 43'!F984</f>
        <v>10(3)</v>
      </c>
      <c r="D970" s="89">
        <f>'AFORO-Boy.-Calle 43'!P984</f>
        <v>0</v>
      </c>
      <c r="E970" s="144">
        <f t="shared" si="121"/>
        <v>0</v>
      </c>
      <c r="F970" s="144">
        <f t="shared" si="125"/>
        <v>0</v>
      </c>
      <c r="G970" s="145">
        <f t="shared" si="122"/>
        <v>645</v>
      </c>
      <c r="H970" s="145">
        <f t="shared" si="123"/>
        <v>745</v>
      </c>
      <c r="I970" s="146">
        <f t="shared" si="124"/>
        <v>6.0774999999999998E-6</v>
      </c>
      <c r="J970" s="147">
        <f t="shared" si="126"/>
        <v>0</v>
      </c>
      <c r="BV970" s="148">
        <f t="shared" si="127"/>
        <v>0</v>
      </c>
    </row>
    <row r="971" spans="1:74" ht="15" customHeight="1" x14ac:dyDescent="0.25">
      <c r="A971" s="141">
        <f>'AFORO-Boy.-Calle 43'!C985</f>
        <v>700</v>
      </c>
      <c r="B971" s="142">
        <f>'AFORO-Boy.-Calle 43'!D985</f>
        <v>715</v>
      </c>
      <c r="C971" s="89" t="str">
        <f>'AFORO-Boy.-Calle 43'!F985</f>
        <v>10(3)</v>
      </c>
      <c r="D971" s="89">
        <f>'AFORO-Boy.-Calle 43'!P985</f>
        <v>0</v>
      </c>
      <c r="E971" s="144">
        <f t="shared" si="121"/>
        <v>0</v>
      </c>
      <c r="F971" s="144">
        <f t="shared" si="125"/>
        <v>0</v>
      </c>
      <c r="G971" s="145">
        <f t="shared" si="122"/>
        <v>700</v>
      </c>
      <c r="H971" s="145">
        <f t="shared" si="123"/>
        <v>800</v>
      </c>
      <c r="I971" s="146">
        <f t="shared" si="124"/>
        <v>6.0774999999999998E-6</v>
      </c>
      <c r="J971" s="147">
        <f t="shared" si="126"/>
        <v>0</v>
      </c>
      <c r="BV971" s="148">
        <f t="shared" si="127"/>
        <v>0</v>
      </c>
    </row>
    <row r="972" spans="1:74" ht="15" customHeight="1" x14ac:dyDescent="0.25">
      <c r="A972" s="141">
        <f>'AFORO-Boy.-Calle 43'!C986</f>
        <v>715</v>
      </c>
      <c r="B972" s="142">
        <f>'AFORO-Boy.-Calle 43'!D986</f>
        <v>730</v>
      </c>
      <c r="C972" s="89" t="str">
        <f>'AFORO-Boy.-Calle 43'!F986</f>
        <v>10(3)</v>
      </c>
      <c r="D972" s="89">
        <f>'AFORO-Boy.-Calle 43'!P986</f>
        <v>0</v>
      </c>
      <c r="E972" s="144">
        <f t="shared" si="121"/>
        <v>0</v>
      </c>
      <c r="F972" s="144">
        <f t="shared" si="125"/>
        <v>0</v>
      </c>
      <c r="G972" s="145">
        <f t="shared" si="122"/>
        <v>715</v>
      </c>
      <c r="H972" s="145">
        <f t="shared" si="123"/>
        <v>815</v>
      </c>
      <c r="I972" s="146">
        <f t="shared" si="124"/>
        <v>6.0774999999999998E-6</v>
      </c>
      <c r="J972" s="147">
        <f t="shared" si="126"/>
        <v>0</v>
      </c>
      <c r="BV972" s="148">
        <f t="shared" si="127"/>
        <v>0</v>
      </c>
    </row>
    <row r="973" spans="1:74" ht="15" customHeight="1" x14ac:dyDescent="0.25">
      <c r="A973" s="141">
        <f>'AFORO-Boy.-Calle 43'!C987</f>
        <v>730</v>
      </c>
      <c r="B973" s="142">
        <f>'AFORO-Boy.-Calle 43'!D987</f>
        <v>745</v>
      </c>
      <c r="C973" s="89" t="str">
        <f>'AFORO-Boy.-Calle 43'!F987</f>
        <v>10(3)</v>
      </c>
      <c r="D973" s="89">
        <f>'AFORO-Boy.-Calle 43'!P987</f>
        <v>0</v>
      </c>
      <c r="E973" s="144">
        <f t="shared" si="121"/>
        <v>0</v>
      </c>
      <c r="F973" s="144">
        <f t="shared" si="125"/>
        <v>0</v>
      </c>
      <c r="G973" s="145">
        <f t="shared" si="122"/>
        <v>730</v>
      </c>
      <c r="H973" s="145">
        <f t="shared" si="123"/>
        <v>830</v>
      </c>
      <c r="I973" s="146">
        <f t="shared" si="124"/>
        <v>6.0774999999999998E-6</v>
      </c>
      <c r="J973" s="147">
        <f t="shared" si="126"/>
        <v>0</v>
      </c>
      <c r="BV973" s="148">
        <f t="shared" si="127"/>
        <v>0</v>
      </c>
    </row>
    <row r="974" spans="1:74" ht="15" customHeight="1" x14ac:dyDescent="0.25">
      <c r="A974" s="141">
        <f>'AFORO-Boy.-Calle 43'!C988</f>
        <v>745</v>
      </c>
      <c r="B974" s="142">
        <f>'AFORO-Boy.-Calle 43'!D988</f>
        <v>800</v>
      </c>
      <c r="C974" s="89" t="str">
        <f>'AFORO-Boy.-Calle 43'!F988</f>
        <v>10(3)</v>
      </c>
      <c r="D974" s="89">
        <f>'AFORO-Boy.-Calle 43'!P988</f>
        <v>0</v>
      </c>
      <c r="E974" s="144">
        <f t="shared" si="121"/>
        <v>0</v>
      </c>
      <c r="F974" s="144">
        <f t="shared" si="125"/>
        <v>0</v>
      </c>
      <c r="G974" s="145">
        <f t="shared" si="122"/>
        <v>745</v>
      </c>
      <c r="H974" s="145">
        <f t="shared" si="123"/>
        <v>845</v>
      </c>
      <c r="I974" s="146">
        <f t="shared" si="124"/>
        <v>6.0774999999999998E-6</v>
      </c>
      <c r="J974" s="147">
        <f t="shared" si="126"/>
        <v>0</v>
      </c>
      <c r="BV974" s="148">
        <f t="shared" si="127"/>
        <v>0</v>
      </c>
    </row>
    <row r="975" spans="1:74" ht="15" customHeight="1" x14ac:dyDescent="0.25">
      <c r="A975" s="141">
        <f>'AFORO-Boy.-Calle 43'!C989</f>
        <v>800</v>
      </c>
      <c r="B975" s="142">
        <f>'AFORO-Boy.-Calle 43'!D989</f>
        <v>815</v>
      </c>
      <c r="C975" s="89" t="str">
        <f>'AFORO-Boy.-Calle 43'!F989</f>
        <v>10(3)</v>
      </c>
      <c r="D975" s="89">
        <f>'AFORO-Boy.-Calle 43'!P989</f>
        <v>0</v>
      </c>
      <c r="E975" s="144">
        <f t="shared" si="121"/>
        <v>0</v>
      </c>
      <c r="F975" s="144">
        <f t="shared" si="125"/>
        <v>0</v>
      </c>
      <c r="G975" s="145">
        <f t="shared" si="122"/>
        <v>800</v>
      </c>
      <c r="H975" s="145">
        <f t="shared" si="123"/>
        <v>900</v>
      </c>
      <c r="I975" s="146">
        <f t="shared" si="124"/>
        <v>6.0774999999999998E-6</v>
      </c>
      <c r="J975" s="147">
        <f t="shared" si="126"/>
        <v>0</v>
      </c>
      <c r="BV975" s="148">
        <f t="shared" si="127"/>
        <v>0</v>
      </c>
    </row>
    <row r="976" spans="1:74" ht="15" customHeight="1" x14ac:dyDescent="0.25">
      <c r="A976" s="141">
        <f>'AFORO-Boy.-Calle 43'!C990</f>
        <v>815</v>
      </c>
      <c r="B976" s="142">
        <f>'AFORO-Boy.-Calle 43'!D990</f>
        <v>830</v>
      </c>
      <c r="C976" s="89" t="str">
        <f>'AFORO-Boy.-Calle 43'!F990</f>
        <v>10(3)</v>
      </c>
      <c r="D976" s="89">
        <f>'AFORO-Boy.-Calle 43'!P990</f>
        <v>0</v>
      </c>
      <c r="E976" s="144">
        <f t="shared" si="121"/>
        <v>0</v>
      </c>
      <c r="F976" s="144">
        <f t="shared" si="125"/>
        <v>0</v>
      </c>
      <c r="G976" s="145">
        <f t="shared" si="122"/>
        <v>815</v>
      </c>
      <c r="H976" s="145">
        <f t="shared" si="123"/>
        <v>915</v>
      </c>
      <c r="I976" s="146">
        <f t="shared" si="124"/>
        <v>6.0774999999999998E-6</v>
      </c>
      <c r="J976" s="147">
        <f t="shared" si="126"/>
        <v>0</v>
      </c>
      <c r="BV976" s="148">
        <f t="shared" si="127"/>
        <v>0</v>
      </c>
    </row>
    <row r="977" spans="1:74" ht="15" customHeight="1" x14ac:dyDescent="0.25">
      <c r="A977" s="141">
        <f>'AFORO-Boy.-Calle 43'!C991</f>
        <v>830</v>
      </c>
      <c r="B977" s="142">
        <f>'AFORO-Boy.-Calle 43'!D991</f>
        <v>845</v>
      </c>
      <c r="C977" s="89" t="str">
        <f>'AFORO-Boy.-Calle 43'!F991</f>
        <v>10(3)</v>
      </c>
      <c r="D977" s="89">
        <f>'AFORO-Boy.-Calle 43'!P991</f>
        <v>0</v>
      </c>
      <c r="E977" s="144">
        <f t="shared" si="121"/>
        <v>0</v>
      </c>
      <c r="F977" s="144">
        <f t="shared" si="125"/>
        <v>0</v>
      </c>
      <c r="G977" s="145">
        <f t="shared" si="122"/>
        <v>830</v>
      </c>
      <c r="H977" s="145">
        <f t="shared" si="123"/>
        <v>930</v>
      </c>
      <c r="I977" s="146">
        <f t="shared" si="124"/>
        <v>6.0774999999999998E-6</v>
      </c>
      <c r="J977" s="147">
        <f t="shared" si="126"/>
        <v>0</v>
      </c>
      <c r="BV977" s="148">
        <f t="shared" si="127"/>
        <v>0</v>
      </c>
    </row>
    <row r="978" spans="1:74" ht="15" customHeight="1" x14ac:dyDescent="0.25">
      <c r="A978" s="141">
        <f>'AFORO-Boy.-Calle 43'!C992</f>
        <v>845</v>
      </c>
      <c r="B978" s="142">
        <f>'AFORO-Boy.-Calle 43'!D992</f>
        <v>900</v>
      </c>
      <c r="C978" s="89" t="str">
        <f>'AFORO-Boy.-Calle 43'!F992</f>
        <v>10(3)</v>
      </c>
      <c r="D978" s="89">
        <f>'AFORO-Boy.-Calle 43'!P992</f>
        <v>0</v>
      </c>
      <c r="E978" s="144">
        <f t="shared" si="121"/>
        <v>0</v>
      </c>
      <c r="F978" s="144">
        <f t="shared" si="125"/>
        <v>0</v>
      </c>
      <c r="G978" s="145">
        <f t="shared" si="122"/>
        <v>845</v>
      </c>
      <c r="H978" s="145">
        <f t="shared" si="123"/>
        <v>945</v>
      </c>
      <c r="I978" s="146">
        <f t="shared" si="124"/>
        <v>6.0774999999999998E-6</v>
      </c>
      <c r="J978" s="147">
        <f t="shared" si="126"/>
        <v>0</v>
      </c>
      <c r="BV978" s="148">
        <f t="shared" si="127"/>
        <v>0</v>
      </c>
    </row>
    <row r="979" spans="1:74" ht="15" customHeight="1" x14ac:dyDescent="0.25">
      <c r="A979" s="141">
        <f>'AFORO-Boy.-Calle 43'!C993</f>
        <v>900</v>
      </c>
      <c r="B979" s="142">
        <f>'AFORO-Boy.-Calle 43'!D993</f>
        <v>915</v>
      </c>
      <c r="C979" s="89" t="str">
        <f>'AFORO-Boy.-Calle 43'!F993</f>
        <v>10(3)</v>
      </c>
      <c r="D979" s="89">
        <f>'AFORO-Boy.-Calle 43'!P993</f>
        <v>0</v>
      </c>
      <c r="E979" s="144">
        <f t="shared" si="121"/>
        <v>0</v>
      </c>
      <c r="F979" s="144">
        <f t="shared" si="125"/>
        <v>0</v>
      </c>
      <c r="G979" s="145">
        <f t="shared" si="122"/>
        <v>900</v>
      </c>
      <c r="H979" s="145">
        <f t="shared" si="123"/>
        <v>1000</v>
      </c>
      <c r="I979" s="146">
        <f t="shared" si="124"/>
        <v>6.0774999999999998E-6</v>
      </c>
      <c r="J979" s="147">
        <f t="shared" si="126"/>
        <v>0</v>
      </c>
      <c r="BV979" s="148">
        <f t="shared" si="127"/>
        <v>0</v>
      </c>
    </row>
    <row r="980" spans="1:74" ht="15" customHeight="1" x14ac:dyDescent="0.25">
      <c r="A980" s="141">
        <f>'AFORO-Boy.-Calle 43'!C994</f>
        <v>915</v>
      </c>
      <c r="B980" s="142">
        <f>'AFORO-Boy.-Calle 43'!D994</f>
        <v>930</v>
      </c>
      <c r="C980" s="89" t="str">
        <f>'AFORO-Boy.-Calle 43'!F994</f>
        <v>10(3)</v>
      </c>
      <c r="D980" s="89">
        <f>'AFORO-Boy.-Calle 43'!P994</f>
        <v>0</v>
      </c>
      <c r="E980" s="144">
        <f t="shared" si="121"/>
        <v>0</v>
      </c>
      <c r="F980" s="144">
        <f t="shared" si="125"/>
        <v>0</v>
      </c>
      <c r="G980" s="145">
        <f t="shared" si="122"/>
        <v>915</v>
      </c>
      <c r="H980" s="145">
        <f t="shared" si="123"/>
        <v>1015</v>
      </c>
      <c r="I980" s="146">
        <f t="shared" si="124"/>
        <v>6.0774999999999998E-6</v>
      </c>
      <c r="J980" s="147">
        <f t="shared" si="126"/>
        <v>0</v>
      </c>
      <c r="BV980" s="148">
        <f t="shared" si="127"/>
        <v>0</v>
      </c>
    </row>
    <row r="981" spans="1:74" ht="15" customHeight="1" x14ac:dyDescent="0.25">
      <c r="A981" s="141">
        <f>'AFORO-Boy.-Calle 43'!C995</f>
        <v>930</v>
      </c>
      <c r="B981" s="142">
        <f>'AFORO-Boy.-Calle 43'!D995</f>
        <v>945</v>
      </c>
      <c r="C981" s="89" t="str">
        <f>'AFORO-Boy.-Calle 43'!F995</f>
        <v>10(3)</v>
      </c>
      <c r="D981" s="89">
        <f>'AFORO-Boy.-Calle 43'!P995</f>
        <v>0</v>
      </c>
      <c r="E981" s="144">
        <f t="shared" si="121"/>
        <v>0</v>
      </c>
      <c r="F981" s="144">
        <f t="shared" si="125"/>
        <v>0</v>
      </c>
      <c r="G981" s="145">
        <f t="shared" si="122"/>
        <v>930</v>
      </c>
      <c r="H981" s="145">
        <f t="shared" si="123"/>
        <v>1030</v>
      </c>
      <c r="I981" s="146">
        <f t="shared" si="124"/>
        <v>6.0774999999999998E-6</v>
      </c>
      <c r="J981" s="147">
        <f t="shared" si="126"/>
        <v>0</v>
      </c>
      <c r="BV981" s="148">
        <f t="shared" si="127"/>
        <v>0</v>
      </c>
    </row>
    <row r="982" spans="1:74" ht="15" customHeight="1" x14ac:dyDescent="0.25">
      <c r="A982" s="141">
        <f>'AFORO-Boy.-Calle 43'!C996</f>
        <v>945</v>
      </c>
      <c r="B982" s="142">
        <f>'AFORO-Boy.-Calle 43'!D996</f>
        <v>1000</v>
      </c>
      <c r="C982" s="89" t="str">
        <f>'AFORO-Boy.-Calle 43'!F996</f>
        <v>10(3)</v>
      </c>
      <c r="D982" s="89">
        <f>'AFORO-Boy.-Calle 43'!P996</f>
        <v>0</v>
      </c>
      <c r="E982" s="144">
        <f t="shared" si="121"/>
        <v>0</v>
      </c>
      <c r="F982" s="144">
        <f t="shared" si="125"/>
        <v>0</v>
      </c>
      <c r="G982" s="145">
        <f t="shared" si="122"/>
        <v>945</v>
      </c>
      <c r="H982" s="145">
        <f t="shared" si="123"/>
        <v>1045</v>
      </c>
      <c r="I982" s="146">
        <f t="shared" si="124"/>
        <v>6.0774999999999998E-6</v>
      </c>
      <c r="J982" s="147">
        <f t="shared" si="126"/>
        <v>0</v>
      </c>
      <c r="BV982" s="148">
        <f t="shared" si="127"/>
        <v>0</v>
      </c>
    </row>
    <row r="983" spans="1:74" ht="15" customHeight="1" x14ac:dyDescent="0.25">
      <c r="A983" s="141">
        <f>'AFORO-Boy.-Calle 43'!C997</f>
        <v>1000</v>
      </c>
      <c r="B983" s="142">
        <f>'AFORO-Boy.-Calle 43'!D997</f>
        <v>1015</v>
      </c>
      <c r="C983" s="89" t="str">
        <f>'AFORO-Boy.-Calle 43'!F997</f>
        <v>10(3)</v>
      </c>
      <c r="D983" s="89">
        <f>'AFORO-Boy.-Calle 43'!P997</f>
        <v>0</v>
      </c>
      <c r="E983" s="144">
        <f t="shared" si="121"/>
        <v>0</v>
      </c>
      <c r="F983" s="144">
        <f t="shared" si="125"/>
        <v>0</v>
      </c>
      <c r="G983" s="145">
        <f t="shared" si="122"/>
        <v>1000</v>
      </c>
      <c r="H983" s="145">
        <f t="shared" si="123"/>
        <v>1100</v>
      </c>
      <c r="I983" s="146">
        <f t="shared" si="124"/>
        <v>6.0774999999999998E-6</v>
      </c>
      <c r="J983" s="147">
        <f t="shared" si="126"/>
        <v>0</v>
      </c>
      <c r="BV983" s="148">
        <f t="shared" si="127"/>
        <v>0</v>
      </c>
    </row>
    <row r="984" spans="1:74" ht="15" customHeight="1" x14ac:dyDescent="0.25">
      <c r="A984" s="141">
        <f>'AFORO-Boy.-Calle 43'!C998</f>
        <v>1015</v>
      </c>
      <c r="B984" s="142">
        <f>'AFORO-Boy.-Calle 43'!D998</f>
        <v>1030</v>
      </c>
      <c r="C984" s="89" t="str">
        <f>'AFORO-Boy.-Calle 43'!F998</f>
        <v>10(3)</v>
      </c>
      <c r="D984" s="89">
        <f>'AFORO-Boy.-Calle 43'!P998</f>
        <v>0</v>
      </c>
      <c r="E984" s="144">
        <f t="shared" si="121"/>
        <v>0</v>
      </c>
      <c r="F984" s="144">
        <f t="shared" si="125"/>
        <v>0</v>
      </c>
      <c r="G984" s="145">
        <f t="shared" si="122"/>
        <v>1015</v>
      </c>
      <c r="H984" s="145">
        <f t="shared" si="123"/>
        <v>1115</v>
      </c>
      <c r="I984" s="146">
        <f t="shared" si="124"/>
        <v>6.0774999999999998E-6</v>
      </c>
      <c r="J984" s="147">
        <f t="shared" si="126"/>
        <v>0</v>
      </c>
      <c r="BV984" s="148">
        <f t="shared" si="127"/>
        <v>0</v>
      </c>
    </row>
    <row r="985" spans="1:74" ht="15" customHeight="1" x14ac:dyDescent="0.25">
      <c r="A985" s="141">
        <f>'AFORO-Boy.-Calle 43'!C999</f>
        <v>1030</v>
      </c>
      <c r="B985" s="142">
        <f>'AFORO-Boy.-Calle 43'!D999</f>
        <v>1045</v>
      </c>
      <c r="C985" s="89" t="str">
        <f>'AFORO-Boy.-Calle 43'!F999</f>
        <v>10(3)</v>
      </c>
      <c r="D985" s="89">
        <f>'AFORO-Boy.-Calle 43'!P999</f>
        <v>0</v>
      </c>
      <c r="E985" s="144">
        <f t="shared" si="121"/>
        <v>0</v>
      </c>
      <c r="F985" s="144">
        <f t="shared" si="125"/>
        <v>0</v>
      </c>
      <c r="G985" s="145">
        <f t="shared" si="122"/>
        <v>1030</v>
      </c>
      <c r="H985" s="145">
        <f t="shared" si="123"/>
        <v>1130</v>
      </c>
      <c r="I985" s="146">
        <f t="shared" si="124"/>
        <v>6.0774999999999998E-6</v>
      </c>
      <c r="J985" s="147">
        <f t="shared" si="126"/>
        <v>0</v>
      </c>
      <c r="BV985" s="148">
        <f t="shared" si="127"/>
        <v>0</v>
      </c>
    </row>
    <row r="986" spans="1:74" ht="15" customHeight="1" x14ac:dyDescent="0.25">
      <c r="A986" s="141">
        <f>'AFORO-Boy.-Calle 43'!C1000</f>
        <v>1045</v>
      </c>
      <c r="B986" s="142">
        <f>'AFORO-Boy.-Calle 43'!D1000</f>
        <v>1100</v>
      </c>
      <c r="C986" s="89" t="str">
        <f>'AFORO-Boy.-Calle 43'!F1000</f>
        <v>10(3)</v>
      </c>
      <c r="D986" s="89">
        <f>'AFORO-Boy.-Calle 43'!P1000</f>
        <v>0</v>
      </c>
      <c r="E986" s="144">
        <f t="shared" si="121"/>
        <v>0</v>
      </c>
      <c r="F986" s="144">
        <f t="shared" si="125"/>
        <v>0</v>
      </c>
      <c r="G986" s="145">
        <f t="shared" si="122"/>
        <v>1045</v>
      </c>
      <c r="H986" s="145">
        <f t="shared" si="123"/>
        <v>1145</v>
      </c>
      <c r="I986" s="146">
        <f t="shared" si="124"/>
        <v>6.0774999999999998E-6</v>
      </c>
      <c r="J986" s="147">
        <f t="shared" si="126"/>
        <v>0</v>
      </c>
      <c r="BV986" s="148">
        <f t="shared" si="127"/>
        <v>0</v>
      </c>
    </row>
    <row r="987" spans="1:74" ht="15" customHeight="1" x14ac:dyDescent="0.25">
      <c r="A987" s="141">
        <f>'AFORO-Boy.-Calle 43'!C1001</f>
        <v>1100</v>
      </c>
      <c r="B987" s="142">
        <f>'AFORO-Boy.-Calle 43'!D1001</f>
        <v>1115</v>
      </c>
      <c r="C987" s="89" t="str">
        <f>'AFORO-Boy.-Calle 43'!F1001</f>
        <v>10(3)</v>
      </c>
      <c r="D987" s="89">
        <f>'AFORO-Boy.-Calle 43'!P1001</f>
        <v>0</v>
      </c>
      <c r="E987" s="144">
        <f t="shared" si="121"/>
        <v>0</v>
      </c>
      <c r="F987" s="144">
        <f t="shared" si="125"/>
        <v>0</v>
      </c>
      <c r="G987" s="145">
        <f t="shared" si="122"/>
        <v>1100</v>
      </c>
      <c r="H987" s="145">
        <f t="shared" si="123"/>
        <v>1200</v>
      </c>
      <c r="I987" s="146">
        <f t="shared" si="124"/>
        <v>6.0774999999999998E-6</v>
      </c>
      <c r="J987" s="147">
        <f t="shared" si="126"/>
        <v>0</v>
      </c>
      <c r="BV987" s="148">
        <f t="shared" si="127"/>
        <v>0</v>
      </c>
    </row>
    <row r="988" spans="1:74" ht="15" customHeight="1" x14ac:dyDescent="0.25">
      <c r="A988" s="141">
        <f>'AFORO-Boy.-Calle 43'!C1002</f>
        <v>1115</v>
      </c>
      <c r="B988" s="142">
        <f>'AFORO-Boy.-Calle 43'!D1002</f>
        <v>1130</v>
      </c>
      <c r="C988" s="89" t="str">
        <f>'AFORO-Boy.-Calle 43'!F1002</f>
        <v>10(3)</v>
      </c>
      <c r="D988" s="89">
        <f>'AFORO-Boy.-Calle 43'!P1002</f>
        <v>0</v>
      </c>
      <c r="E988" s="144">
        <f t="shared" si="121"/>
        <v>0</v>
      </c>
      <c r="F988" s="144">
        <f t="shared" si="125"/>
        <v>0</v>
      </c>
      <c r="G988" s="145">
        <f t="shared" si="122"/>
        <v>1115</v>
      </c>
      <c r="H988" s="145">
        <f t="shared" si="123"/>
        <v>1215</v>
      </c>
      <c r="I988" s="146">
        <f t="shared" si="124"/>
        <v>6.0774999999999998E-6</v>
      </c>
      <c r="J988" s="147">
        <f t="shared" si="126"/>
        <v>0</v>
      </c>
      <c r="BV988" s="148">
        <f t="shared" si="127"/>
        <v>0</v>
      </c>
    </row>
    <row r="989" spans="1:74" ht="15" customHeight="1" x14ac:dyDescent="0.25">
      <c r="A989" s="141">
        <f>'AFORO-Boy.-Calle 43'!C1003</f>
        <v>1130</v>
      </c>
      <c r="B989" s="142">
        <f>'AFORO-Boy.-Calle 43'!D1003</f>
        <v>1145</v>
      </c>
      <c r="C989" s="89" t="str">
        <f>'AFORO-Boy.-Calle 43'!F1003</f>
        <v>10(3)</v>
      </c>
      <c r="D989" s="89">
        <f>'AFORO-Boy.-Calle 43'!P1003</f>
        <v>0</v>
      </c>
      <c r="E989" s="144">
        <f t="shared" si="121"/>
        <v>0</v>
      </c>
      <c r="F989" s="144">
        <f t="shared" si="125"/>
        <v>0</v>
      </c>
      <c r="G989" s="145">
        <f t="shared" si="122"/>
        <v>1130</v>
      </c>
      <c r="H989" s="145">
        <f t="shared" si="123"/>
        <v>1230</v>
      </c>
      <c r="I989" s="146">
        <f t="shared" si="124"/>
        <v>6.0774999999999998E-6</v>
      </c>
      <c r="J989" s="147">
        <f t="shared" si="126"/>
        <v>0</v>
      </c>
      <c r="BV989" s="148">
        <f t="shared" si="127"/>
        <v>0</v>
      </c>
    </row>
    <row r="990" spans="1:74" ht="15" customHeight="1" x14ac:dyDescent="0.25">
      <c r="A990" s="141">
        <f>'AFORO-Boy.-Calle 43'!C1004</f>
        <v>1145</v>
      </c>
      <c r="B990" s="142">
        <f>'AFORO-Boy.-Calle 43'!D1004</f>
        <v>1200</v>
      </c>
      <c r="C990" s="89" t="str">
        <f>'AFORO-Boy.-Calle 43'!F1004</f>
        <v>10(3)</v>
      </c>
      <c r="D990" s="89">
        <f>'AFORO-Boy.-Calle 43'!P1004</f>
        <v>0</v>
      </c>
      <c r="E990" s="144">
        <f t="shared" si="121"/>
        <v>0</v>
      </c>
      <c r="F990" s="144">
        <f t="shared" si="125"/>
        <v>0</v>
      </c>
      <c r="G990" s="145">
        <f t="shared" si="122"/>
        <v>1145</v>
      </c>
      <c r="H990" s="145">
        <f t="shared" si="123"/>
        <v>1245</v>
      </c>
      <c r="I990" s="146">
        <f t="shared" si="124"/>
        <v>6.0774999999999998E-6</v>
      </c>
      <c r="J990" s="147">
        <f t="shared" si="126"/>
        <v>0</v>
      </c>
      <c r="BV990" s="148">
        <f t="shared" si="127"/>
        <v>0</v>
      </c>
    </row>
    <row r="991" spans="1:74" ht="15" customHeight="1" x14ac:dyDescent="0.25">
      <c r="A991" s="141">
        <f>'AFORO-Boy.-Calle 43'!C1005</f>
        <v>1200</v>
      </c>
      <c r="B991" s="142">
        <f>'AFORO-Boy.-Calle 43'!D1005</f>
        <v>1215</v>
      </c>
      <c r="C991" s="89" t="str">
        <f>'AFORO-Boy.-Calle 43'!F1005</f>
        <v>10(3)</v>
      </c>
      <c r="D991" s="89">
        <f>'AFORO-Boy.-Calle 43'!P1005</f>
        <v>0</v>
      </c>
      <c r="E991" s="144">
        <f t="shared" si="121"/>
        <v>0</v>
      </c>
      <c r="F991" s="144">
        <f t="shared" si="125"/>
        <v>0</v>
      </c>
      <c r="G991" s="145">
        <f t="shared" si="122"/>
        <v>1200</v>
      </c>
      <c r="H991" s="145">
        <f t="shared" si="123"/>
        <v>1300</v>
      </c>
      <c r="I991" s="146">
        <f t="shared" si="124"/>
        <v>6.0774999999999998E-6</v>
      </c>
      <c r="J991" s="147">
        <f t="shared" si="126"/>
        <v>0</v>
      </c>
      <c r="BV991" s="148">
        <f t="shared" si="127"/>
        <v>0</v>
      </c>
    </row>
    <row r="992" spans="1:74" ht="15" customHeight="1" x14ac:dyDescent="0.25">
      <c r="A992" s="141">
        <f>'AFORO-Boy.-Calle 43'!C1006</f>
        <v>1215</v>
      </c>
      <c r="B992" s="142">
        <f>'AFORO-Boy.-Calle 43'!D1006</f>
        <v>1230</v>
      </c>
      <c r="C992" s="89" t="str">
        <f>'AFORO-Boy.-Calle 43'!F1006</f>
        <v>10(3)</v>
      </c>
      <c r="D992" s="89">
        <f>'AFORO-Boy.-Calle 43'!P1006</f>
        <v>0</v>
      </c>
      <c r="E992" s="144">
        <f t="shared" si="121"/>
        <v>0</v>
      </c>
      <c r="F992" s="144">
        <f t="shared" si="125"/>
        <v>0</v>
      </c>
      <c r="G992" s="145">
        <f t="shared" si="122"/>
        <v>1215</v>
      </c>
      <c r="H992" s="145">
        <f t="shared" si="123"/>
        <v>1315</v>
      </c>
      <c r="I992" s="146">
        <f t="shared" si="124"/>
        <v>6.0774999999999998E-6</v>
      </c>
      <c r="J992" s="147">
        <f t="shared" si="126"/>
        <v>0</v>
      </c>
      <c r="BV992" s="148">
        <f t="shared" si="127"/>
        <v>0</v>
      </c>
    </row>
    <row r="993" spans="1:74" ht="15" customHeight="1" x14ac:dyDescent="0.25">
      <c r="A993" s="141">
        <f>'AFORO-Boy.-Calle 43'!C1007</f>
        <v>1230</v>
      </c>
      <c r="B993" s="142">
        <f>'AFORO-Boy.-Calle 43'!D1007</f>
        <v>1245</v>
      </c>
      <c r="C993" s="89" t="str">
        <f>'AFORO-Boy.-Calle 43'!F1007</f>
        <v>10(3)</v>
      </c>
      <c r="D993" s="89">
        <f>'AFORO-Boy.-Calle 43'!P1007</f>
        <v>0</v>
      </c>
      <c r="E993" s="144">
        <f t="shared" si="121"/>
        <v>0</v>
      </c>
      <c r="F993" s="144">
        <f t="shared" si="125"/>
        <v>0</v>
      </c>
      <c r="G993" s="145">
        <f t="shared" si="122"/>
        <v>1230</v>
      </c>
      <c r="H993" s="145">
        <f t="shared" si="123"/>
        <v>1330</v>
      </c>
      <c r="I993" s="146">
        <f t="shared" si="124"/>
        <v>6.0774999999999998E-6</v>
      </c>
      <c r="J993" s="147">
        <f t="shared" si="126"/>
        <v>0</v>
      </c>
      <c r="BV993" s="148">
        <f t="shared" si="127"/>
        <v>0</v>
      </c>
    </row>
    <row r="994" spans="1:74" ht="15" customHeight="1" x14ac:dyDescent="0.25">
      <c r="A994" s="141">
        <f>'AFORO-Boy.-Calle 43'!C1008</f>
        <v>1245</v>
      </c>
      <c r="B994" s="142">
        <f>'AFORO-Boy.-Calle 43'!D1008</f>
        <v>1300</v>
      </c>
      <c r="C994" s="89" t="str">
        <f>'AFORO-Boy.-Calle 43'!F1008</f>
        <v>10(3)</v>
      </c>
      <c r="D994" s="89">
        <f>'AFORO-Boy.-Calle 43'!P1008</f>
        <v>0</v>
      </c>
      <c r="E994" s="144">
        <f t="shared" si="121"/>
        <v>0</v>
      </c>
      <c r="F994" s="144">
        <f t="shared" si="125"/>
        <v>0</v>
      </c>
      <c r="G994" s="145">
        <f t="shared" si="122"/>
        <v>1245</v>
      </c>
      <c r="H994" s="145">
        <f t="shared" si="123"/>
        <v>1345</v>
      </c>
      <c r="I994" s="146">
        <f t="shared" si="124"/>
        <v>6.0774999999999998E-6</v>
      </c>
      <c r="J994" s="147">
        <f t="shared" si="126"/>
        <v>0</v>
      </c>
      <c r="BV994" s="148">
        <f t="shared" si="127"/>
        <v>0</v>
      </c>
    </row>
    <row r="995" spans="1:74" ht="15" customHeight="1" x14ac:dyDescent="0.25">
      <c r="A995" s="141">
        <f>'AFORO-Boy.-Calle 43'!C1009</f>
        <v>1300</v>
      </c>
      <c r="B995" s="142">
        <f>'AFORO-Boy.-Calle 43'!D1009</f>
        <v>1315</v>
      </c>
      <c r="C995" s="89" t="str">
        <f>'AFORO-Boy.-Calle 43'!F1009</f>
        <v>10(3)</v>
      </c>
      <c r="D995" s="89">
        <f>'AFORO-Boy.-Calle 43'!P1009</f>
        <v>0</v>
      </c>
      <c r="E995" s="144">
        <f t="shared" si="121"/>
        <v>0</v>
      </c>
      <c r="F995" s="144">
        <f t="shared" si="125"/>
        <v>0</v>
      </c>
      <c r="G995" s="145">
        <f t="shared" si="122"/>
        <v>1300</v>
      </c>
      <c r="H995" s="145">
        <f t="shared" si="123"/>
        <v>1400</v>
      </c>
      <c r="I995" s="146">
        <f t="shared" si="124"/>
        <v>6.0774999999999998E-6</v>
      </c>
      <c r="J995" s="147">
        <f t="shared" si="126"/>
        <v>0</v>
      </c>
      <c r="BV995" s="148">
        <f t="shared" si="127"/>
        <v>0</v>
      </c>
    </row>
    <row r="996" spans="1:74" ht="15" customHeight="1" x14ac:dyDescent="0.25">
      <c r="A996" s="141">
        <f>'AFORO-Boy.-Calle 43'!C1010</f>
        <v>1315</v>
      </c>
      <c r="B996" s="142">
        <f>'AFORO-Boy.-Calle 43'!D1010</f>
        <v>1330</v>
      </c>
      <c r="C996" s="89" t="str">
        <f>'AFORO-Boy.-Calle 43'!F1010</f>
        <v>10(3)</v>
      </c>
      <c r="D996" s="89">
        <f>'AFORO-Boy.-Calle 43'!P1010</f>
        <v>0</v>
      </c>
      <c r="E996" s="144">
        <f t="shared" si="121"/>
        <v>0</v>
      </c>
      <c r="F996" s="144">
        <f t="shared" si="125"/>
        <v>0</v>
      </c>
      <c r="G996" s="145">
        <f t="shared" si="122"/>
        <v>1315</v>
      </c>
      <c r="H996" s="145">
        <f t="shared" si="123"/>
        <v>1415</v>
      </c>
      <c r="I996" s="146">
        <f t="shared" si="124"/>
        <v>6.0774999999999998E-6</v>
      </c>
      <c r="J996" s="147">
        <f t="shared" si="126"/>
        <v>0</v>
      </c>
      <c r="BV996" s="148">
        <f t="shared" si="127"/>
        <v>0</v>
      </c>
    </row>
    <row r="997" spans="1:74" ht="15" customHeight="1" x14ac:dyDescent="0.25">
      <c r="A997" s="141">
        <f>'AFORO-Boy.-Calle 43'!C1011</f>
        <v>1330</v>
      </c>
      <c r="B997" s="142">
        <f>'AFORO-Boy.-Calle 43'!D1011</f>
        <v>1345</v>
      </c>
      <c r="C997" s="89" t="str">
        <f>'AFORO-Boy.-Calle 43'!F1011</f>
        <v>10(3)</v>
      </c>
      <c r="D997" s="89">
        <f>'AFORO-Boy.-Calle 43'!P1011</f>
        <v>0</v>
      </c>
      <c r="E997" s="144">
        <f t="shared" si="121"/>
        <v>0</v>
      </c>
      <c r="F997" s="144">
        <f t="shared" si="125"/>
        <v>0</v>
      </c>
      <c r="G997" s="145">
        <f t="shared" si="122"/>
        <v>1330</v>
      </c>
      <c r="H997" s="145">
        <f t="shared" si="123"/>
        <v>1430</v>
      </c>
      <c r="I997" s="146">
        <f t="shared" si="124"/>
        <v>6.0774999999999998E-6</v>
      </c>
      <c r="J997" s="147">
        <f t="shared" si="126"/>
        <v>0</v>
      </c>
      <c r="BV997" s="148">
        <f t="shared" si="127"/>
        <v>0</v>
      </c>
    </row>
    <row r="998" spans="1:74" ht="15" customHeight="1" x14ac:dyDescent="0.25">
      <c r="A998" s="141">
        <f>'AFORO-Boy.-Calle 43'!C1012</f>
        <v>1345</v>
      </c>
      <c r="B998" s="142">
        <f>'AFORO-Boy.-Calle 43'!D1012</f>
        <v>1400</v>
      </c>
      <c r="C998" s="89" t="str">
        <f>'AFORO-Boy.-Calle 43'!F1012</f>
        <v>10(3)</v>
      </c>
      <c r="D998" s="89">
        <f>'AFORO-Boy.-Calle 43'!P1012</f>
        <v>0</v>
      </c>
      <c r="E998" s="144">
        <f t="shared" si="121"/>
        <v>0</v>
      </c>
      <c r="F998" s="144">
        <f t="shared" si="125"/>
        <v>0</v>
      </c>
      <c r="G998" s="145">
        <f t="shared" si="122"/>
        <v>1345</v>
      </c>
      <c r="H998" s="145">
        <f t="shared" si="123"/>
        <v>1445</v>
      </c>
      <c r="I998" s="146">
        <f t="shared" si="124"/>
        <v>6.0774999999999998E-6</v>
      </c>
      <c r="J998" s="147">
        <f t="shared" si="126"/>
        <v>0</v>
      </c>
      <c r="BV998" s="148">
        <f t="shared" si="127"/>
        <v>0</v>
      </c>
    </row>
    <row r="999" spans="1:74" ht="15" customHeight="1" x14ac:dyDescent="0.25">
      <c r="A999" s="141">
        <f>'AFORO-Boy.-Calle 43'!C1013</f>
        <v>1400</v>
      </c>
      <c r="B999" s="142">
        <f>'AFORO-Boy.-Calle 43'!D1013</f>
        <v>1415</v>
      </c>
      <c r="C999" s="89" t="str">
        <f>'AFORO-Boy.-Calle 43'!F1013</f>
        <v>10(3)</v>
      </c>
      <c r="D999" s="89">
        <f>'AFORO-Boy.-Calle 43'!P1013</f>
        <v>0</v>
      </c>
      <c r="E999" s="144">
        <f t="shared" si="121"/>
        <v>0</v>
      </c>
      <c r="F999" s="144">
        <f t="shared" si="125"/>
        <v>0</v>
      </c>
      <c r="G999" s="145">
        <f t="shared" si="122"/>
        <v>1400</v>
      </c>
      <c r="H999" s="145">
        <f t="shared" si="123"/>
        <v>1500</v>
      </c>
      <c r="I999" s="146">
        <f t="shared" si="124"/>
        <v>6.0774999999999998E-6</v>
      </c>
      <c r="J999" s="147">
        <f t="shared" si="126"/>
        <v>0</v>
      </c>
      <c r="BV999" s="148">
        <f t="shared" si="127"/>
        <v>0</v>
      </c>
    </row>
    <row r="1000" spans="1:74" ht="15" customHeight="1" x14ac:dyDescent="0.25">
      <c r="A1000" s="141">
        <f>'AFORO-Boy.-Calle 43'!C1014</f>
        <v>1415</v>
      </c>
      <c r="B1000" s="142">
        <f>'AFORO-Boy.-Calle 43'!D1014</f>
        <v>1430</v>
      </c>
      <c r="C1000" s="89" t="str">
        <f>'AFORO-Boy.-Calle 43'!F1014</f>
        <v>10(3)</v>
      </c>
      <c r="D1000" s="89">
        <f>'AFORO-Boy.-Calle 43'!P1014</f>
        <v>0</v>
      </c>
      <c r="E1000" s="144">
        <f t="shared" si="121"/>
        <v>0</v>
      </c>
      <c r="F1000" s="144">
        <f t="shared" si="125"/>
        <v>0</v>
      </c>
      <c r="G1000" s="145">
        <f t="shared" si="122"/>
        <v>1415</v>
      </c>
      <c r="H1000" s="145">
        <f t="shared" si="123"/>
        <v>1515</v>
      </c>
      <c r="I1000" s="146">
        <f t="shared" si="124"/>
        <v>6.0774999999999998E-6</v>
      </c>
      <c r="J1000" s="147">
        <f t="shared" si="126"/>
        <v>0</v>
      </c>
      <c r="BV1000" s="148">
        <f t="shared" si="127"/>
        <v>0</v>
      </c>
    </row>
    <row r="1001" spans="1:74" ht="15" customHeight="1" x14ac:dyDescent="0.25">
      <c r="A1001" s="141">
        <f>'AFORO-Boy.-Calle 43'!C1015</f>
        <v>1430</v>
      </c>
      <c r="B1001" s="142">
        <f>'AFORO-Boy.-Calle 43'!D1015</f>
        <v>1445</v>
      </c>
      <c r="C1001" s="89" t="str">
        <f>'AFORO-Boy.-Calle 43'!F1015</f>
        <v>10(3)</v>
      </c>
      <c r="D1001" s="89">
        <f>'AFORO-Boy.-Calle 43'!P1015</f>
        <v>0</v>
      </c>
      <c r="E1001" s="144">
        <f t="shared" si="121"/>
        <v>0</v>
      </c>
      <c r="F1001" s="144">
        <f t="shared" si="125"/>
        <v>0</v>
      </c>
      <c r="G1001" s="145">
        <f t="shared" si="122"/>
        <v>1430</v>
      </c>
      <c r="H1001" s="145">
        <f t="shared" si="123"/>
        <v>1530</v>
      </c>
      <c r="I1001" s="146">
        <f t="shared" si="124"/>
        <v>6.0774999999999998E-6</v>
      </c>
      <c r="J1001" s="147">
        <f t="shared" si="126"/>
        <v>0</v>
      </c>
      <c r="BV1001" s="148">
        <f t="shared" si="127"/>
        <v>0</v>
      </c>
    </row>
    <row r="1002" spans="1:74" ht="15" customHeight="1" x14ac:dyDescent="0.25">
      <c r="A1002" s="141">
        <f>'AFORO-Boy.-Calle 43'!C1016</f>
        <v>1445</v>
      </c>
      <c r="B1002" s="142">
        <f>'AFORO-Boy.-Calle 43'!D1016</f>
        <v>1500</v>
      </c>
      <c r="C1002" s="89" t="str">
        <f>'AFORO-Boy.-Calle 43'!F1016</f>
        <v>10(3)</v>
      </c>
      <c r="D1002" s="89">
        <f>'AFORO-Boy.-Calle 43'!P1016</f>
        <v>0</v>
      </c>
      <c r="E1002" s="144">
        <f t="shared" si="121"/>
        <v>0</v>
      </c>
      <c r="F1002" s="144">
        <f t="shared" si="125"/>
        <v>0</v>
      </c>
      <c r="G1002" s="145">
        <f t="shared" si="122"/>
        <v>1445</v>
      </c>
      <c r="H1002" s="145">
        <f t="shared" si="123"/>
        <v>1545</v>
      </c>
      <c r="I1002" s="146">
        <f t="shared" si="124"/>
        <v>6.0774999999999998E-6</v>
      </c>
      <c r="J1002" s="147">
        <f t="shared" si="126"/>
        <v>0</v>
      </c>
      <c r="BV1002" s="148">
        <f t="shared" si="127"/>
        <v>0</v>
      </c>
    </row>
    <row r="1003" spans="1:74" ht="15" customHeight="1" x14ac:dyDescent="0.25">
      <c r="A1003" s="141">
        <f>'AFORO-Boy.-Calle 43'!C1017</f>
        <v>1500</v>
      </c>
      <c r="B1003" s="142">
        <f>'AFORO-Boy.-Calle 43'!D1017</f>
        <v>1515</v>
      </c>
      <c r="C1003" s="89" t="str">
        <f>'AFORO-Boy.-Calle 43'!F1017</f>
        <v>10(3)</v>
      </c>
      <c r="D1003" s="89">
        <f>'AFORO-Boy.-Calle 43'!P1017</f>
        <v>0</v>
      </c>
      <c r="E1003" s="144">
        <f t="shared" si="121"/>
        <v>0</v>
      </c>
      <c r="F1003" s="144">
        <f t="shared" si="125"/>
        <v>0</v>
      </c>
      <c r="G1003" s="145">
        <f t="shared" si="122"/>
        <v>1500</v>
      </c>
      <c r="H1003" s="145">
        <f t="shared" si="123"/>
        <v>1600</v>
      </c>
      <c r="I1003" s="146">
        <f t="shared" si="124"/>
        <v>6.0774999999999998E-6</v>
      </c>
      <c r="J1003" s="147">
        <f t="shared" si="126"/>
        <v>0</v>
      </c>
      <c r="BV1003" s="148">
        <f t="shared" si="127"/>
        <v>0</v>
      </c>
    </row>
    <row r="1004" spans="1:74" ht="15" customHeight="1" x14ac:dyDescent="0.25">
      <c r="A1004" s="141">
        <f>'AFORO-Boy.-Calle 43'!C1018</f>
        <v>1515</v>
      </c>
      <c r="B1004" s="142">
        <f>'AFORO-Boy.-Calle 43'!D1018</f>
        <v>1530</v>
      </c>
      <c r="C1004" s="89" t="str">
        <f>'AFORO-Boy.-Calle 43'!F1018</f>
        <v>10(3)</v>
      </c>
      <c r="D1004" s="89">
        <f>'AFORO-Boy.-Calle 43'!P1018</f>
        <v>0</v>
      </c>
      <c r="E1004" s="144">
        <f t="shared" si="121"/>
        <v>0</v>
      </c>
      <c r="F1004" s="144">
        <f t="shared" si="125"/>
        <v>0</v>
      </c>
      <c r="G1004" s="145">
        <f t="shared" si="122"/>
        <v>1515</v>
      </c>
      <c r="H1004" s="145">
        <f t="shared" si="123"/>
        <v>1615</v>
      </c>
      <c r="I1004" s="146">
        <f t="shared" si="124"/>
        <v>6.0774999999999998E-6</v>
      </c>
      <c r="J1004" s="147">
        <f t="shared" si="126"/>
        <v>0</v>
      </c>
      <c r="BV1004" s="148">
        <f t="shared" si="127"/>
        <v>0</v>
      </c>
    </row>
    <row r="1005" spans="1:74" ht="15" customHeight="1" x14ac:dyDescent="0.25">
      <c r="A1005" s="141">
        <f>'AFORO-Boy.-Calle 43'!C1019</f>
        <v>1530</v>
      </c>
      <c r="B1005" s="142">
        <f>'AFORO-Boy.-Calle 43'!D1019</f>
        <v>1545</v>
      </c>
      <c r="C1005" s="89" t="str">
        <f>'AFORO-Boy.-Calle 43'!F1019</f>
        <v>10(3)</v>
      </c>
      <c r="D1005" s="89">
        <f>'AFORO-Boy.-Calle 43'!P1019</f>
        <v>0</v>
      </c>
      <c r="E1005" s="144">
        <f t="shared" si="121"/>
        <v>0</v>
      </c>
      <c r="F1005" s="144">
        <f t="shared" si="125"/>
        <v>0</v>
      </c>
      <c r="G1005" s="145">
        <f t="shared" si="122"/>
        <v>1530</v>
      </c>
      <c r="H1005" s="145">
        <f t="shared" si="123"/>
        <v>1630</v>
      </c>
      <c r="I1005" s="146">
        <f t="shared" si="124"/>
        <v>6.0774999999999998E-6</v>
      </c>
      <c r="J1005" s="147">
        <f t="shared" si="126"/>
        <v>0</v>
      </c>
      <c r="BV1005" s="148">
        <f t="shared" si="127"/>
        <v>0</v>
      </c>
    </row>
    <row r="1006" spans="1:74" ht="15" customHeight="1" x14ac:dyDescent="0.25">
      <c r="A1006" s="141">
        <f>'AFORO-Boy.-Calle 43'!C1020</f>
        <v>1545</v>
      </c>
      <c r="B1006" s="142">
        <f>'AFORO-Boy.-Calle 43'!D1020</f>
        <v>1600</v>
      </c>
      <c r="C1006" s="89" t="str">
        <f>'AFORO-Boy.-Calle 43'!F1020</f>
        <v>10(3)</v>
      </c>
      <c r="D1006" s="89">
        <f>'AFORO-Boy.-Calle 43'!P1020</f>
        <v>0</v>
      </c>
      <c r="E1006" s="144">
        <f t="shared" si="121"/>
        <v>0</v>
      </c>
      <c r="F1006" s="144">
        <f t="shared" si="125"/>
        <v>0</v>
      </c>
      <c r="G1006" s="145">
        <f t="shared" si="122"/>
        <v>1545</v>
      </c>
      <c r="H1006" s="145">
        <f t="shared" si="123"/>
        <v>1645</v>
      </c>
      <c r="I1006" s="146">
        <f t="shared" si="124"/>
        <v>6.0774999999999998E-6</v>
      </c>
      <c r="J1006" s="147">
        <f t="shared" si="126"/>
        <v>0</v>
      </c>
      <c r="BV1006" s="148">
        <f t="shared" si="127"/>
        <v>0</v>
      </c>
    </row>
    <row r="1007" spans="1:74" ht="15" customHeight="1" x14ac:dyDescent="0.25">
      <c r="A1007" s="141">
        <f>'AFORO-Boy.-Calle 43'!C1021</f>
        <v>1600</v>
      </c>
      <c r="B1007" s="142">
        <f>'AFORO-Boy.-Calle 43'!D1021</f>
        <v>1615</v>
      </c>
      <c r="C1007" s="89" t="str">
        <f>'AFORO-Boy.-Calle 43'!F1021</f>
        <v>10(3)</v>
      </c>
      <c r="D1007" s="89">
        <f>'AFORO-Boy.-Calle 43'!P1021</f>
        <v>0</v>
      </c>
      <c r="E1007" s="144">
        <f t="shared" si="121"/>
        <v>0</v>
      </c>
      <c r="F1007" s="144">
        <f t="shared" si="125"/>
        <v>0</v>
      </c>
      <c r="G1007" s="145">
        <f t="shared" si="122"/>
        <v>1600</v>
      </c>
      <c r="H1007" s="145">
        <f t="shared" si="123"/>
        <v>1700</v>
      </c>
      <c r="I1007" s="146">
        <f t="shared" si="124"/>
        <v>6.0774999999999998E-6</v>
      </c>
      <c r="J1007" s="147">
        <f t="shared" si="126"/>
        <v>0</v>
      </c>
      <c r="BV1007" s="148">
        <f t="shared" si="127"/>
        <v>0</v>
      </c>
    </row>
    <row r="1008" spans="1:74" ht="15" customHeight="1" x14ac:dyDescent="0.25">
      <c r="A1008" s="141">
        <f>'AFORO-Boy.-Calle 43'!C1022</f>
        <v>1615</v>
      </c>
      <c r="B1008" s="142">
        <f>'AFORO-Boy.-Calle 43'!D1022</f>
        <v>1630</v>
      </c>
      <c r="C1008" s="89" t="str">
        <f>'AFORO-Boy.-Calle 43'!F1022</f>
        <v>10(3)</v>
      </c>
      <c r="D1008" s="89">
        <f>'AFORO-Boy.-Calle 43'!P1022</f>
        <v>0</v>
      </c>
      <c r="E1008" s="144">
        <f t="shared" si="121"/>
        <v>0</v>
      </c>
      <c r="F1008" s="144">
        <f t="shared" si="125"/>
        <v>0</v>
      </c>
      <c r="G1008" s="145">
        <f t="shared" si="122"/>
        <v>1615</v>
      </c>
      <c r="H1008" s="145">
        <f t="shared" si="123"/>
        <v>1715</v>
      </c>
      <c r="I1008" s="146">
        <f t="shared" si="124"/>
        <v>6.0774999999999998E-6</v>
      </c>
      <c r="J1008" s="147">
        <f t="shared" si="126"/>
        <v>0</v>
      </c>
      <c r="BV1008" s="148">
        <f t="shared" si="127"/>
        <v>0</v>
      </c>
    </row>
    <row r="1009" spans="1:74" ht="15" customHeight="1" x14ac:dyDescent="0.25">
      <c r="A1009" s="141">
        <f>'AFORO-Boy.-Calle 43'!C1023</f>
        <v>1630</v>
      </c>
      <c r="B1009" s="142">
        <f>'AFORO-Boy.-Calle 43'!D1023</f>
        <v>1645</v>
      </c>
      <c r="C1009" s="89" t="str">
        <f>'AFORO-Boy.-Calle 43'!F1023</f>
        <v>10(3)</v>
      </c>
      <c r="D1009" s="89">
        <f>'AFORO-Boy.-Calle 43'!P1023</f>
        <v>0</v>
      </c>
      <c r="E1009" s="144">
        <f t="shared" ref="E1009:E1072" si="128">SUM(D1009:D1012)</f>
        <v>0</v>
      </c>
      <c r="F1009" s="144">
        <f t="shared" si="125"/>
        <v>0</v>
      </c>
      <c r="G1009" s="145">
        <f t="shared" si="122"/>
        <v>1630</v>
      </c>
      <c r="H1009" s="145">
        <f t="shared" si="123"/>
        <v>1730</v>
      </c>
      <c r="I1009" s="146">
        <f t="shared" si="124"/>
        <v>6.0774999999999998E-6</v>
      </c>
      <c r="J1009" s="147">
        <f t="shared" si="126"/>
        <v>0</v>
      </c>
      <c r="BV1009" s="148">
        <f t="shared" si="127"/>
        <v>0</v>
      </c>
    </row>
    <row r="1010" spans="1:74" ht="15" customHeight="1" x14ac:dyDescent="0.25">
      <c r="A1010" s="141">
        <f>'AFORO-Boy.-Calle 43'!C1024</f>
        <v>1645</v>
      </c>
      <c r="B1010" s="142">
        <f>'AFORO-Boy.-Calle 43'!D1024</f>
        <v>1700</v>
      </c>
      <c r="C1010" s="89" t="str">
        <f>'AFORO-Boy.-Calle 43'!F1024</f>
        <v>10(3)</v>
      </c>
      <c r="D1010" s="89">
        <f>'AFORO-Boy.-Calle 43'!P1024</f>
        <v>0</v>
      </c>
      <c r="E1010" s="144">
        <f t="shared" si="128"/>
        <v>0</v>
      </c>
      <c r="F1010" s="144">
        <f t="shared" si="125"/>
        <v>0</v>
      </c>
      <c r="G1010" s="145">
        <f t="shared" si="122"/>
        <v>1645</v>
      </c>
      <c r="H1010" s="145">
        <f t="shared" si="123"/>
        <v>1745</v>
      </c>
      <c r="I1010" s="146">
        <f t="shared" si="124"/>
        <v>6.0774999999999998E-6</v>
      </c>
      <c r="J1010" s="147">
        <f t="shared" si="126"/>
        <v>0</v>
      </c>
      <c r="BV1010" s="148">
        <f t="shared" si="127"/>
        <v>0</v>
      </c>
    </row>
    <row r="1011" spans="1:74" ht="15" customHeight="1" x14ac:dyDescent="0.25">
      <c r="A1011" s="141">
        <f>'AFORO-Boy.-Calle 43'!C1025</f>
        <v>1700</v>
      </c>
      <c r="B1011" s="142">
        <f>'AFORO-Boy.-Calle 43'!D1025</f>
        <v>1715</v>
      </c>
      <c r="C1011" s="89" t="str">
        <f>'AFORO-Boy.-Calle 43'!F1025</f>
        <v>10(3)</v>
      </c>
      <c r="D1011" s="89">
        <f>'AFORO-Boy.-Calle 43'!P1025</f>
        <v>0</v>
      </c>
      <c r="E1011" s="144">
        <f t="shared" si="128"/>
        <v>0</v>
      </c>
      <c r="F1011" s="144">
        <f t="shared" si="125"/>
        <v>0</v>
      </c>
      <c r="G1011" s="145">
        <f t="shared" si="122"/>
        <v>1700</v>
      </c>
      <c r="H1011" s="145">
        <f t="shared" si="123"/>
        <v>1800</v>
      </c>
      <c r="I1011" s="146">
        <f t="shared" si="124"/>
        <v>6.0774999999999998E-6</v>
      </c>
      <c r="J1011" s="147">
        <f t="shared" si="126"/>
        <v>0</v>
      </c>
      <c r="BV1011" s="148">
        <f t="shared" si="127"/>
        <v>0</v>
      </c>
    </row>
    <row r="1012" spans="1:74" ht="15" customHeight="1" x14ac:dyDescent="0.25">
      <c r="A1012" s="141">
        <f>'AFORO-Boy.-Calle 43'!C1026</f>
        <v>1715</v>
      </c>
      <c r="B1012" s="142">
        <f>'AFORO-Boy.-Calle 43'!D1026</f>
        <v>1730</v>
      </c>
      <c r="C1012" s="89" t="str">
        <f>'AFORO-Boy.-Calle 43'!F1026</f>
        <v>10(3)</v>
      </c>
      <c r="D1012" s="89">
        <f>'AFORO-Boy.-Calle 43'!P1026</f>
        <v>0</v>
      </c>
      <c r="E1012" s="144">
        <f t="shared" si="128"/>
        <v>0</v>
      </c>
      <c r="F1012" s="144">
        <f t="shared" si="125"/>
        <v>0</v>
      </c>
      <c r="G1012" s="145">
        <f t="shared" si="122"/>
        <v>1715</v>
      </c>
      <c r="H1012" s="145">
        <f t="shared" si="123"/>
        <v>1815</v>
      </c>
      <c r="I1012" s="146">
        <f t="shared" si="124"/>
        <v>6.0774999999999998E-6</v>
      </c>
      <c r="J1012" s="147">
        <f t="shared" si="126"/>
        <v>0</v>
      </c>
      <c r="BV1012" s="148">
        <f t="shared" si="127"/>
        <v>0</v>
      </c>
    </row>
    <row r="1013" spans="1:74" ht="15" customHeight="1" x14ac:dyDescent="0.25">
      <c r="A1013" s="141">
        <f>'AFORO-Boy.-Calle 43'!C1027</f>
        <v>1730</v>
      </c>
      <c r="B1013" s="142">
        <f>'AFORO-Boy.-Calle 43'!D1027</f>
        <v>1745</v>
      </c>
      <c r="C1013" s="89" t="str">
        <f>'AFORO-Boy.-Calle 43'!F1027</f>
        <v>10(3)</v>
      </c>
      <c r="D1013" s="89">
        <f>'AFORO-Boy.-Calle 43'!P1027</f>
        <v>0</v>
      </c>
      <c r="E1013" s="144">
        <f t="shared" si="128"/>
        <v>0</v>
      </c>
      <c r="F1013" s="144">
        <f t="shared" si="125"/>
        <v>0</v>
      </c>
      <c r="G1013" s="145">
        <f t="shared" si="122"/>
        <v>1730</v>
      </c>
      <c r="H1013" s="145">
        <f t="shared" si="123"/>
        <v>1830</v>
      </c>
      <c r="I1013" s="146">
        <f t="shared" si="124"/>
        <v>6.0774999999999998E-6</v>
      </c>
      <c r="J1013" s="147">
        <f t="shared" si="126"/>
        <v>0</v>
      </c>
      <c r="BV1013" s="148">
        <f t="shared" si="127"/>
        <v>0</v>
      </c>
    </row>
    <row r="1014" spans="1:74" ht="15" customHeight="1" x14ac:dyDescent="0.25">
      <c r="A1014" s="141">
        <f>'AFORO-Boy.-Calle 43'!C1028</f>
        <v>1745</v>
      </c>
      <c r="B1014" s="142">
        <f>'AFORO-Boy.-Calle 43'!D1028</f>
        <v>1800</v>
      </c>
      <c r="C1014" s="89" t="str">
        <f>'AFORO-Boy.-Calle 43'!F1028</f>
        <v>10(3)</v>
      </c>
      <c r="D1014" s="89">
        <f>'AFORO-Boy.-Calle 43'!P1028</f>
        <v>0</v>
      </c>
      <c r="E1014" s="144">
        <f t="shared" si="128"/>
        <v>0</v>
      </c>
      <c r="F1014" s="144">
        <f t="shared" si="125"/>
        <v>0</v>
      </c>
      <c r="G1014" s="145">
        <f t="shared" si="122"/>
        <v>1745</v>
      </c>
      <c r="H1014" s="145">
        <f t="shared" si="123"/>
        <v>1845</v>
      </c>
      <c r="I1014" s="146">
        <f t="shared" si="124"/>
        <v>6.0774999999999998E-6</v>
      </c>
      <c r="J1014" s="147">
        <f t="shared" si="126"/>
        <v>0</v>
      </c>
      <c r="BV1014" s="148">
        <f t="shared" si="127"/>
        <v>0</v>
      </c>
    </row>
    <row r="1015" spans="1:74" ht="15" customHeight="1" x14ac:dyDescent="0.25">
      <c r="A1015" s="141">
        <f>'AFORO-Boy.-Calle 43'!C1029</f>
        <v>1800</v>
      </c>
      <c r="B1015" s="142">
        <f>'AFORO-Boy.-Calle 43'!D1029</f>
        <v>1815</v>
      </c>
      <c r="C1015" s="89" t="str">
        <f>'AFORO-Boy.-Calle 43'!F1029</f>
        <v>10(3)</v>
      </c>
      <c r="D1015" s="89">
        <f>'AFORO-Boy.-Calle 43'!P1029</f>
        <v>0</v>
      </c>
      <c r="E1015" s="144">
        <f t="shared" si="128"/>
        <v>0</v>
      </c>
      <c r="F1015" s="144">
        <f t="shared" si="125"/>
        <v>0</v>
      </c>
      <c r="G1015" s="145">
        <f t="shared" si="122"/>
        <v>1800</v>
      </c>
      <c r="H1015" s="145">
        <f t="shared" si="123"/>
        <v>1900</v>
      </c>
      <c r="I1015" s="146">
        <f t="shared" si="124"/>
        <v>6.0774999999999998E-6</v>
      </c>
      <c r="J1015" s="147">
        <f t="shared" si="126"/>
        <v>0</v>
      </c>
      <c r="BV1015" s="148">
        <f t="shared" si="127"/>
        <v>0</v>
      </c>
    </row>
    <row r="1016" spans="1:74" ht="15" customHeight="1" x14ac:dyDescent="0.25">
      <c r="A1016" s="141">
        <f>'AFORO-Boy.-Calle 43'!C1030</f>
        <v>1815</v>
      </c>
      <c r="B1016" s="142">
        <f>'AFORO-Boy.-Calle 43'!D1030</f>
        <v>1830</v>
      </c>
      <c r="C1016" s="89" t="str">
        <f>'AFORO-Boy.-Calle 43'!F1030</f>
        <v>10(3)</v>
      </c>
      <c r="D1016" s="89">
        <f>'AFORO-Boy.-Calle 43'!P1030</f>
        <v>0</v>
      </c>
      <c r="E1016" s="144">
        <f t="shared" si="128"/>
        <v>0</v>
      </c>
      <c r="F1016" s="144">
        <f t="shared" si="125"/>
        <v>0</v>
      </c>
      <c r="G1016" s="145">
        <f t="shared" si="122"/>
        <v>1815</v>
      </c>
      <c r="H1016" s="145">
        <f t="shared" si="123"/>
        <v>1915</v>
      </c>
      <c r="I1016" s="146">
        <f t="shared" si="124"/>
        <v>6.0774999999999998E-6</v>
      </c>
      <c r="J1016" s="147">
        <f t="shared" si="126"/>
        <v>0</v>
      </c>
      <c r="BV1016" s="148">
        <f t="shared" si="127"/>
        <v>0</v>
      </c>
    </row>
    <row r="1017" spans="1:74" ht="15" customHeight="1" x14ac:dyDescent="0.25">
      <c r="A1017" s="141">
        <f>'AFORO-Boy.-Calle 43'!C1031</f>
        <v>1830</v>
      </c>
      <c r="B1017" s="142">
        <f>'AFORO-Boy.-Calle 43'!D1031</f>
        <v>1845</v>
      </c>
      <c r="C1017" s="89" t="str">
        <f>'AFORO-Boy.-Calle 43'!F1031</f>
        <v>10(3)</v>
      </c>
      <c r="D1017" s="89">
        <f>'AFORO-Boy.-Calle 43'!P1031</f>
        <v>0</v>
      </c>
      <c r="E1017" s="144">
        <f t="shared" si="128"/>
        <v>0</v>
      </c>
      <c r="F1017" s="144">
        <f t="shared" si="125"/>
        <v>0</v>
      </c>
      <c r="G1017" s="145">
        <f t="shared" si="122"/>
        <v>1830</v>
      </c>
      <c r="H1017" s="145">
        <f t="shared" si="123"/>
        <v>1930</v>
      </c>
      <c r="I1017" s="146">
        <f t="shared" si="124"/>
        <v>6.0774999999999998E-6</v>
      </c>
      <c r="J1017" s="147">
        <f t="shared" si="126"/>
        <v>0</v>
      </c>
      <c r="BV1017" s="148">
        <f t="shared" si="127"/>
        <v>0</v>
      </c>
    </row>
    <row r="1018" spans="1:74" ht="15" customHeight="1" x14ac:dyDescent="0.25">
      <c r="A1018" s="141">
        <f>'AFORO-Boy.-Calle 43'!C1032</f>
        <v>1845</v>
      </c>
      <c r="B1018" s="142">
        <f>'AFORO-Boy.-Calle 43'!D1032</f>
        <v>1900</v>
      </c>
      <c r="C1018" s="89" t="str">
        <f>'AFORO-Boy.-Calle 43'!F1032</f>
        <v>10(3)</v>
      </c>
      <c r="D1018" s="89">
        <f>'AFORO-Boy.-Calle 43'!P1032</f>
        <v>0</v>
      </c>
      <c r="E1018" s="144">
        <f t="shared" si="128"/>
        <v>0</v>
      </c>
      <c r="F1018" s="144">
        <f t="shared" si="125"/>
        <v>0</v>
      </c>
      <c r="G1018" s="145">
        <f t="shared" si="122"/>
        <v>1845</v>
      </c>
      <c r="H1018" s="145">
        <f t="shared" si="123"/>
        <v>1945</v>
      </c>
      <c r="I1018" s="146">
        <f t="shared" si="124"/>
        <v>6.0774999999999998E-6</v>
      </c>
      <c r="J1018" s="147">
        <f t="shared" si="126"/>
        <v>0</v>
      </c>
      <c r="BV1018" s="148">
        <f t="shared" si="127"/>
        <v>0</v>
      </c>
    </row>
    <row r="1019" spans="1:74" ht="15" customHeight="1" x14ac:dyDescent="0.25">
      <c r="A1019" s="141">
        <f>'AFORO-Boy.-Calle 43'!C1033</f>
        <v>1900</v>
      </c>
      <c r="B1019" s="142">
        <f>'AFORO-Boy.-Calle 43'!D1033</f>
        <v>1915</v>
      </c>
      <c r="C1019" s="89" t="str">
        <f>'AFORO-Boy.-Calle 43'!F1033</f>
        <v>10(3)</v>
      </c>
      <c r="D1019" s="89">
        <f>'AFORO-Boy.-Calle 43'!P1033</f>
        <v>0</v>
      </c>
      <c r="E1019" s="144">
        <f t="shared" si="128"/>
        <v>0</v>
      </c>
      <c r="F1019" s="144">
        <f t="shared" si="125"/>
        <v>0</v>
      </c>
      <c r="G1019" s="145">
        <f t="shared" ref="G1019:G1079" si="129">IF(E1019=SUM(D1019:D1022),A1019)</f>
        <v>1900</v>
      </c>
      <c r="H1019" s="145">
        <f t="shared" ref="H1019:H1079" si="130">IF(E1019=SUM(D1019:D1022),B1022)</f>
        <v>2000</v>
      </c>
      <c r="I1019" s="146">
        <f t="shared" si="124"/>
        <v>6.0774999999999998E-6</v>
      </c>
      <c r="J1019" s="147">
        <f t="shared" si="126"/>
        <v>0</v>
      </c>
      <c r="BV1019" s="148">
        <f t="shared" si="127"/>
        <v>0</v>
      </c>
    </row>
    <row r="1020" spans="1:74" ht="15" customHeight="1" x14ac:dyDescent="0.25">
      <c r="A1020" s="141">
        <f>'AFORO-Boy.-Calle 43'!C1034</f>
        <v>1915</v>
      </c>
      <c r="B1020" s="142">
        <f>'AFORO-Boy.-Calle 43'!D1034</f>
        <v>1930</v>
      </c>
      <c r="C1020" s="89" t="str">
        <f>'AFORO-Boy.-Calle 43'!F1034</f>
        <v>10(3)</v>
      </c>
      <c r="D1020" s="89">
        <f>'AFORO-Boy.-Calle 43'!P1034</f>
        <v>0</v>
      </c>
      <c r="E1020" s="282"/>
      <c r="F1020" s="283"/>
      <c r="G1020" s="283"/>
      <c r="H1020" s="283"/>
      <c r="I1020" s="283"/>
      <c r="J1020" s="284"/>
      <c r="BV1020" s="266"/>
    </row>
    <row r="1021" spans="1:74" ht="15" customHeight="1" x14ac:dyDescent="0.25">
      <c r="A1021" s="141">
        <f>'AFORO-Boy.-Calle 43'!C1035</f>
        <v>1930</v>
      </c>
      <c r="B1021" s="142">
        <f>'AFORO-Boy.-Calle 43'!D1035</f>
        <v>1945</v>
      </c>
      <c r="C1021" s="89" t="str">
        <f>'AFORO-Boy.-Calle 43'!F1035</f>
        <v>10(3)</v>
      </c>
      <c r="D1021" s="89">
        <f>'AFORO-Boy.-Calle 43'!P1035</f>
        <v>0</v>
      </c>
      <c r="E1021" s="285"/>
      <c r="F1021" s="286"/>
      <c r="G1021" s="286"/>
      <c r="H1021" s="286"/>
      <c r="I1021" s="286"/>
      <c r="J1021" s="287"/>
      <c r="BV1021" s="266"/>
    </row>
    <row r="1022" spans="1:74" ht="15" customHeight="1" x14ac:dyDescent="0.25">
      <c r="A1022" s="141">
        <f>'AFORO-Boy.-Calle 43'!C1036</f>
        <v>1945</v>
      </c>
      <c r="B1022" s="142">
        <f>'AFORO-Boy.-Calle 43'!D1036</f>
        <v>2000</v>
      </c>
      <c r="C1022" s="89" t="str">
        <f>'AFORO-Boy.-Calle 43'!F1036</f>
        <v>10(3)</v>
      </c>
      <c r="D1022" s="89">
        <f>'AFORO-Boy.-Calle 43'!P1036</f>
        <v>0</v>
      </c>
      <c r="E1022" s="288"/>
      <c r="F1022" s="289"/>
      <c r="G1022" s="289"/>
      <c r="H1022" s="289"/>
      <c r="I1022" s="289"/>
      <c r="J1022" s="290"/>
      <c r="BV1022" s="266"/>
    </row>
    <row r="1023" spans="1:74" ht="15" customHeight="1" x14ac:dyDescent="0.25">
      <c r="A1023" s="52">
        <f>'AFORO-Boy.-Calle 43'!C1037</f>
        <v>500</v>
      </c>
      <c r="B1023" s="53">
        <f>'AFORO-Boy.-Calle 43'!D1037</f>
        <v>515</v>
      </c>
      <c r="C1023" s="134" t="str">
        <f>'AFORO-Boy.-Calle 43'!F1037</f>
        <v>10(4)</v>
      </c>
      <c r="D1023" s="54">
        <f>'AFORO-Boy.-Calle 43'!P1037</f>
        <v>0</v>
      </c>
      <c r="E1023" s="55">
        <f t="shared" si="128"/>
        <v>0</v>
      </c>
      <c r="F1023" s="55">
        <f t="shared" si="125"/>
        <v>0</v>
      </c>
      <c r="G1023" s="56">
        <f t="shared" si="129"/>
        <v>500</v>
      </c>
      <c r="H1023" s="56">
        <f t="shared" si="130"/>
        <v>600</v>
      </c>
      <c r="I1023" s="57">
        <f t="shared" ref="I1023:I1079" si="131">MAX($E$187:$E$242)/(4*(IF(E1023=MAX($E$187:$E$242),F1023,100000000)))</f>
        <v>6.0774999999999998E-6</v>
      </c>
      <c r="J1023" s="58">
        <f>MAX($E$1023:$E$1079)/4</f>
        <v>0</v>
      </c>
      <c r="BV1023" s="139">
        <f>MAX($E$1023:$E$1079)/4</f>
        <v>0</v>
      </c>
    </row>
    <row r="1024" spans="1:74" ht="15" customHeight="1" x14ac:dyDescent="0.25">
      <c r="A1024" s="52">
        <f>'AFORO-Boy.-Calle 43'!C1038</f>
        <v>515</v>
      </c>
      <c r="B1024" s="53">
        <f>'AFORO-Boy.-Calle 43'!D1038</f>
        <v>530</v>
      </c>
      <c r="C1024" s="54" t="str">
        <f>'AFORO-Boy.-Calle 43'!F1038</f>
        <v>10(4)</v>
      </c>
      <c r="D1024" s="54">
        <f>'AFORO-Boy.-Calle 43'!P1038</f>
        <v>0</v>
      </c>
      <c r="E1024" s="55">
        <f t="shared" si="128"/>
        <v>0</v>
      </c>
      <c r="F1024" s="55">
        <f t="shared" ref="F1024:F1079" si="132">IF(SUM(D1024:D1027)=E1024,MAX(D1024:D1027)," ")</f>
        <v>0</v>
      </c>
      <c r="G1024" s="56">
        <f t="shared" si="129"/>
        <v>515</v>
      </c>
      <c r="H1024" s="56">
        <f t="shared" si="130"/>
        <v>615</v>
      </c>
      <c r="I1024" s="57">
        <f t="shared" si="131"/>
        <v>6.0774999999999998E-6</v>
      </c>
      <c r="J1024" s="58">
        <f t="shared" ref="J1024:J1079" si="133">MAX($E$1023:$E$1079)/4</f>
        <v>0</v>
      </c>
      <c r="BV1024" s="139">
        <f t="shared" ref="BV1024:BV1079" si="134">MAX($E$1023:$E$1079)/4</f>
        <v>0</v>
      </c>
    </row>
    <row r="1025" spans="1:74" ht="15" customHeight="1" x14ac:dyDescent="0.25">
      <c r="A1025" s="52">
        <f>'AFORO-Boy.-Calle 43'!C1039</f>
        <v>530</v>
      </c>
      <c r="B1025" s="53">
        <f>'AFORO-Boy.-Calle 43'!D1039</f>
        <v>545</v>
      </c>
      <c r="C1025" s="54" t="str">
        <f>'AFORO-Boy.-Calle 43'!F1039</f>
        <v>10(4)</v>
      </c>
      <c r="D1025" s="54">
        <f>'AFORO-Boy.-Calle 43'!P1039</f>
        <v>0</v>
      </c>
      <c r="E1025" s="55">
        <f t="shared" si="128"/>
        <v>0</v>
      </c>
      <c r="F1025" s="55">
        <f t="shared" si="132"/>
        <v>0</v>
      </c>
      <c r="G1025" s="56">
        <f t="shared" si="129"/>
        <v>530</v>
      </c>
      <c r="H1025" s="56">
        <f t="shared" si="130"/>
        <v>630</v>
      </c>
      <c r="I1025" s="57">
        <f t="shared" si="131"/>
        <v>6.0774999999999998E-6</v>
      </c>
      <c r="J1025" s="58">
        <f t="shared" si="133"/>
        <v>0</v>
      </c>
      <c r="BV1025" s="139">
        <f t="shared" si="134"/>
        <v>0</v>
      </c>
    </row>
    <row r="1026" spans="1:74" ht="15" customHeight="1" x14ac:dyDescent="0.25">
      <c r="A1026" s="52">
        <f>'AFORO-Boy.-Calle 43'!C1040</f>
        <v>545</v>
      </c>
      <c r="B1026" s="53">
        <f>'AFORO-Boy.-Calle 43'!D1040</f>
        <v>600</v>
      </c>
      <c r="C1026" s="54" t="str">
        <f>'AFORO-Boy.-Calle 43'!F1040</f>
        <v>10(4)</v>
      </c>
      <c r="D1026" s="54">
        <f>'AFORO-Boy.-Calle 43'!P1040</f>
        <v>0</v>
      </c>
      <c r="E1026" s="55">
        <f t="shared" si="128"/>
        <v>0</v>
      </c>
      <c r="F1026" s="55">
        <f t="shared" si="132"/>
        <v>0</v>
      </c>
      <c r="G1026" s="56">
        <f t="shared" si="129"/>
        <v>545</v>
      </c>
      <c r="H1026" s="56">
        <f t="shared" si="130"/>
        <v>645</v>
      </c>
      <c r="I1026" s="57">
        <f t="shared" si="131"/>
        <v>6.0774999999999998E-6</v>
      </c>
      <c r="J1026" s="58">
        <f t="shared" si="133"/>
        <v>0</v>
      </c>
      <c r="BV1026" s="139">
        <f t="shared" si="134"/>
        <v>0</v>
      </c>
    </row>
    <row r="1027" spans="1:74" ht="15" customHeight="1" x14ac:dyDescent="0.25">
      <c r="A1027" s="52">
        <f>'AFORO-Boy.-Calle 43'!C1041</f>
        <v>600</v>
      </c>
      <c r="B1027" s="53">
        <f>'AFORO-Boy.-Calle 43'!D1041</f>
        <v>615</v>
      </c>
      <c r="C1027" s="54" t="str">
        <f>'AFORO-Boy.-Calle 43'!F1041</f>
        <v>10(4)</v>
      </c>
      <c r="D1027" s="54">
        <f>'AFORO-Boy.-Calle 43'!P1041</f>
        <v>0</v>
      </c>
      <c r="E1027" s="55">
        <f t="shared" si="128"/>
        <v>0</v>
      </c>
      <c r="F1027" s="55">
        <f t="shared" si="132"/>
        <v>0</v>
      </c>
      <c r="G1027" s="56">
        <f t="shared" si="129"/>
        <v>600</v>
      </c>
      <c r="H1027" s="56">
        <f t="shared" si="130"/>
        <v>700</v>
      </c>
      <c r="I1027" s="57">
        <f t="shared" si="131"/>
        <v>6.0774999999999998E-6</v>
      </c>
      <c r="J1027" s="58">
        <f t="shared" si="133"/>
        <v>0</v>
      </c>
      <c r="BV1027" s="139">
        <f t="shared" si="134"/>
        <v>0</v>
      </c>
    </row>
    <row r="1028" spans="1:74" ht="15" customHeight="1" x14ac:dyDescent="0.25">
      <c r="A1028" s="52">
        <f>'AFORO-Boy.-Calle 43'!C1042</f>
        <v>615</v>
      </c>
      <c r="B1028" s="53">
        <f>'AFORO-Boy.-Calle 43'!D1042</f>
        <v>630</v>
      </c>
      <c r="C1028" s="54" t="str">
        <f>'AFORO-Boy.-Calle 43'!F1042</f>
        <v>10(4)</v>
      </c>
      <c r="D1028" s="54">
        <f>'AFORO-Boy.-Calle 43'!P1042</f>
        <v>0</v>
      </c>
      <c r="E1028" s="55">
        <f t="shared" si="128"/>
        <v>0</v>
      </c>
      <c r="F1028" s="55">
        <f t="shared" si="132"/>
        <v>0</v>
      </c>
      <c r="G1028" s="56">
        <f t="shared" si="129"/>
        <v>615</v>
      </c>
      <c r="H1028" s="56">
        <f t="shared" si="130"/>
        <v>715</v>
      </c>
      <c r="I1028" s="57">
        <f t="shared" si="131"/>
        <v>6.0774999999999998E-6</v>
      </c>
      <c r="J1028" s="58">
        <f t="shared" si="133"/>
        <v>0</v>
      </c>
      <c r="BV1028" s="139">
        <f t="shared" si="134"/>
        <v>0</v>
      </c>
    </row>
    <row r="1029" spans="1:74" ht="15" customHeight="1" x14ac:dyDescent="0.25">
      <c r="A1029" s="52">
        <f>'AFORO-Boy.-Calle 43'!C1043</f>
        <v>630</v>
      </c>
      <c r="B1029" s="53">
        <f>'AFORO-Boy.-Calle 43'!D1043</f>
        <v>645</v>
      </c>
      <c r="C1029" s="54" t="str">
        <f>'AFORO-Boy.-Calle 43'!F1043</f>
        <v>10(4)</v>
      </c>
      <c r="D1029" s="54">
        <f>'AFORO-Boy.-Calle 43'!P1043</f>
        <v>0</v>
      </c>
      <c r="E1029" s="55">
        <f t="shared" si="128"/>
        <v>0</v>
      </c>
      <c r="F1029" s="55">
        <f t="shared" si="132"/>
        <v>0</v>
      </c>
      <c r="G1029" s="56">
        <f t="shared" si="129"/>
        <v>630</v>
      </c>
      <c r="H1029" s="56">
        <f t="shared" si="130"/>
        <v>730</v>
      </c>
      <c r="I1029" s="57">
        <f t="shared" si="131"/>
        <v>6.0774999999999998E-6</v>
      </c>
      <c r="J1029" s="58">
        <f t="shared" si="133"/>
        <v>0</v>
      </c>
      <c r="BV1029" s="139">
        <f t="shared" si="134"/>
        <v>0</v>
      </c>
    </row>
    <row r="1030" spans="1:74" ht="15" customHeight="1" x14ac:dyDescent="0.25">
      <c r="A1030" s="52">
        <f>'AFORO-Boy.-Calle 43'!C1044</f>
        <v>645</v>
      </c>
      <c r="B1030" s="53">
        <f>'AFORO-Boy.-Calle 43'!D1044</f>
        <v>700</v>
      </c>
      <c r="C1030" s="54" t="str">
        <f>'AFORO-Boy.-Calle 43'!F1044</f>
        <v>10(4)</v>
      </c>
      <c r="D1030" s="54">
        <f>'AFORO-Boy.-Calle 43'!P1044</f>
        <v>0</v>
      </c>
      <c r="E1030" s="55">
        <f t="shared" si="128"/>
        <v>0</v>
      </c>
      <c r="F1030" s="55">
        <f t="shared" si="132"/>
        <v>0</v>
      </c>
      <c r="G1030" s="56">
        <f t="shared" si="129"/>
        <v>645</v>
      </c>
      <c r="H1030" s="56">
        <f t="shared" si="130"/>
        <v>745</v>
      </c>
      <c r="I1030" s="57">
        <f t="shared" si="131"/>
        <v>6.0774999999999998E-6</v>
      </c>
      <c r="J1030" s="58">
        <f t="shared" si="133"/>
        <v>0</v>
      </c>
      <c r="BV1030" s="139">
        <f t="shared" si="134"/>
        <v>0</v>
      </c>
    </row>
    <row r="1031" spans="1:74" ht="15" customHeight="1" x14ac:dyDescent="0.25">
      <c r="A1031" s="52">
        <f>'AFORO-Boy.-Calle 43'!C1045</f>
        <v>700</v>
      </c>
      <c r="B1031" s="53">
        <f>'AFORO-Boy.-Calle 43'!D1045</f>
        <v>715</v>
      </c>
      <c r="C1031" s="54" t="str">
        <f>'AFORO-Boy.-Calle 43'!F1045</f>
        <v>10(4)</v>
      </c>
      <c r="D1031" s="54">
        <f>'AFORO-Boy.-Calle 43'!P1045</f>
        <v>0</v>
      </c>
      <c r="E1031" s="55">
        <f t="shared" si="128"/>
        <v>0</v>
      </c>
      <c r="F1031" s="55">
        <f t="shared" si="132"/>
        <v>0</v>
      </c>
      <c r="G1031" s="56">
        <f t="shared" si="129"/>
        <v>700</v>
      </c>
      <c r="H1031" s="56">
        <f t="shared" si="130"/>
        <v>800</v>
      </c>
      <c r="I1031" s="57">
        <f t="shared" si="131"/>
        <v>6.0774999999999998E-6</v>
      </c>
      <c r="J1031" s="58">
        <f t="shared" si="133"/>
        <v>0</v>
      </c>
      <c r="BV1031" s="139">
        <f t="shared" si="134"/>
        <v>0</v>
      </c>
    </row>
    <row r="1032" spans="1:74" ht="15" customHeight="1" x14ac:dyDescent="0.25">
      <c r="A1032" s="52">
        <f>'AFORO-Boy.-Calle 43'!C1046</f>
        <v>715</v>
      </c>
      <c r="B1032" s="53">
        <f>'AFORO-Boy.-Calle 43'!D1046</f>
        <v>730</v>
      </c>
      <c r="C1032" s="54" t="str">
        <f>'AFORO-Boy.-Calle 43'!F1046</f>
        <v>10(4)</v>
      </c>
      <c r="D1032" s="54">
        <f>'AFORO-Boy.-Calle 43'!P1046</f>
        <v>0</v>
      </c>
      <c r="E1032" s="55">
        <f t="shared" si="128"/>
        <v>0</v>
      </c>
      <c r="F1032" s="55">
        <f t="shared" si="132"/>
        <v>0</v>
      </c>
      <c r="G1032" s="56">
        <f t="shared" si="129"/>
        <v>715</v>
      </c>
      <c r="H1032" s="56">
        <f t="shared" si="130"/>
        <v>815</v>
      </c>
      <c r="I1032" s="57">
        <f t="shared" si="131"/>
        <v>6.0774999999999998E-6</v>
      </c>
      <c r="J1032" s="58">
        <f t="shared" si="133"/>
        <v>0</v>
      </c>
      <c r="BV1032" s="139">
        <f t="shared" si="134"/>
        <v>0</v>
      </c>
    </row>
    <row r="1033" spans="1:74" ht="15" customHeight="1" x14ac:dyDescent="0.25">
      <c r="A1033" s="52">
        <f>'AFORO-Boy.-Calle 43'!C1047</f>
        <v>730</v>
      </c>
      <c r="B1033" s="53">
        <f>'AFORO-Boy.-Calle 43'!D1047</f>
        <v>745</v>
      </c>
      <c r="C1033" s="54" t="str">
        <f>'AFORO-Boy.-Calle 43'!F1047</f>
        <v>10(4)</v>
      </c>
      <c r="D1033" s="54">
        <f>'AFORO-Boy.-Calle 43'!P1047</f>
        <v>0</v>
      </c>
      <c r="E1033" s="55">
        <f t="shared" si="128"/>
        <v>0</v>
      </c>
      <c r="F1033" s="55">
        <f t="shared" si="132"/>
        <v>0</v>
      </c>
      <c r="G1033" s="56">
        <f t="shared" si="129"/>
        <v>730</v>
      </c>
      <c r="H1033" s="56">
        <f t="shared" si="130"/>
        <v>830</v>
      </c>
      <c r="I1033" s="57">
        <f t="shared" si="131"/>
        <v>6.0774999999999998E-6</v>
      </c>
      <c r="J1033" s="58">
        <f t="shared" si="133"/>
        <v>0</v>
      </c>
      <c r="BV1033" s="139">
        <f t="shared" si="134"/>
        <v>0</v>
      </c>
    </row>
    <row r="1034" spans="1:74" ht="15" customHeight="1" x14ac:dyDescent="0.25">
      <c r="A1034" s="52">
        <f>'AFORO-Boy.-Calle 43'!C1048</f>
        <v>745</v>
      </c>
      <c r="B1034" s="53">
        <f>'AFORO-Boy.-Calle 43'!D1048</f>
        <v>800</v>
      </c>
      <c r="C1034" s="54" t="str">
        <f>'AFORO-Boy.-Calle 43'!F1048</f>
        <v>10(4)</v>
      </c>
      <c r="D1034" s="54">
        <f>'AFORO-Boy.-Calle 43'!P1048</f>
        <v>0</v>
      </c>
      <c r="E1034" s="55">
        <f t="shared" si="128"/>
        <v>0</v>
      </c>
      <c r="F1034" s="55">
        <f t="shared" si="132"/>
        <v>0</v>
      </c>
      <c r="G1034" s="56">
        <f t="shared" si="129"/>
        <v>745</v>
      </c>
      <c r="H1034" s="56">
        <f t="shared" si="130"/>
        <v>845</v>
      </c>
      <c r="I1034" s="57">
        <f t="shared" si="131"/>
        <v>6.0774999999999998E-6</v>
      </c>
      <c r="J1034" s="58">
        <f t="shared" si="133"/>
        <v>0</v>
      </c>
      <c r="BV1034" s="139">
        <f t="shared" si="134"/>
        <v>0</v>
      </c>
    </row>
    <row r="1035" spans="1:74" ht="15" customHeight="1" x14ac:dyDescent="0.25">
      <c r="A1035" s="52">
        <f>'AFORO-Boy.-Calle 43'!C1049</f>
        <v>800</v>
      </c>
      <c r="B1035" s="53">
        <f>'AFORO-Boy.-Calle 43'!D1049</f>
        <v>815</v>
      </c>
      <c r="C1035" s="54" t="str">
        <f>'AFORO-Boy.-Calle 43'!F1049</f>
        <v>10(4)</v>
      </c>
      <c r="D1035" s="54">
        <f>'AFORO-Boy.-Calle 43'!P1049</f>
        <v>0</v>
      </c>
      <c r="E1035" s="55">
        <f t="shared" si="128"/>
        <v>0</v>
      </c>
      <c r="F1035" s="55">
        <f t="shared" si="132"/>
        <v>0</v>
      </c>
      <c r="G1035" s="56">
        <f t="shared" si="129"/>
        <v>800</v>
      </c>
      <c r="H1035" s="56">
        <f t="shared" si="130"/>
        <v>900</v>
      </c>
      <c r="I1035" s="57">
        <f t="shared" si="131"/>
        <v>6.0774999999999998E-6</v>
      </c>
      <c r="J1035" s="58">
        <f t="shared" si="133"/>
        <v>0</v>
      </c>
      <c r="BV1035" s="139">
        <f t="shared" si="134"/>
        <v>0</v>
      </c>
    </row>
    <row r="1036" spans="1:74" ht="15" customHeight="1" x14ac:dyDescent="0.25">
      <c r="A1036" s="52">
        <f>'AFORO-Boy.-Calle 43'!C1050</f>
        <v>815</v>
      </c>
      <c r="B1036" s="53">
        <f>'AFORO-Boy.-Calle 43'!D1050</f>
        <v>830</v>
      </c>
      <c r="C1036" s="54" t="str">
        <f>'AFORO-Boy.-Calle 43'!F1050</f>
        <v>10(4)</v>
      </c>
      <c r="D1036" s="54">
        <f>'AFORO-Boy.-Calle 43'!P1050</f>
        <v>0</v>
      </c>
      <c r="E1036" s="55">
        <f t="shared" si="128"/>
        <v>0</v>
      </c>
      <c r="F1036" s="55">
        <f t="shared" si="132"/>
        <v>0</v>
      </c>
      <c r="G1036" s="56">
        <f t="shared" si="129"/>
        <v>815</v>
      </c>
      <c r="H1036" s="56">
        <f t="shared" si="130"/>
        <v>915</v>
      </c>
      <c r="I1036" s="57">
        <f t="shared" si="131"/>
        <v>6.0774999999999998E-6</v>
      </c>
      <c r="J1036" s="58">
        <f t="shared" si="133"/>
        <v>0</v>
      </c>
      <c r="BV1036" s="139">
        <f t="shared" si="134"/>
        <v>0</v>
      </c>
    </row>
    <row r="1037" spans="1:74" ht="15" customHeight="1" x14ac:dyDescent="0.25">
      <c r="A1037" s="52">
        <f>'AFORO-Boy.-Calle 43'!C1051</f>
        <v>830</v>
      </c>
      <c r="B1037" s="53">
        <f>'AFORO-Boy.-Calle 43'!D1051</f>
        <v>845</v>
      </c>
      <c r="C1037" s="54" t="str">
        <f>'AFORO-Boy.-Calle 43'!F1051</f>
        <v>10(4)</v>
      </c>
      <c r="D1037" s="54">
        <f>'AFORO-Boy.-Calle 43'!P1051</f>
        <v>0</v>
      </c>
      <c r="E1037" s="55">
        <f t="shared" si="128"/>
        <v>0</v>
      </c>
      <c r="F1037" s="55">
        <f t="shared" si="132"/>
        <v>0</v>
      </c>
      <c r="G1037" s="56">
        <f t="shared" si="129"/>
        <v>830</v>
      </c>
      <c r="H1037" s="56">
        <f t="shared" si="130"/>
        <v>930</v>
      </c>
      <c r="I1037" s="57">
        <f t="shared" si="131"/>
        <v>6.0774999999999998E-6</v>
      </c>
      <c r="J1037" s="58">
        <f t="shared" si="133"/>
        <v>0</v>
      </c>
      <c r="BV1037" s="139">
        <f t="shared" si="134"/>
        <v>0</v>
      </c>
    </row>
    <row r="1038" spans="1:74" ht="15" customHeight="1" x14ac:dyDescent="0.25">
      <c r="A1038" s="52">
        <f>'AFORO-Boy.-Calle 43'!C1052</f>
        <v>845</v>
      </c>
      <c r="B1038" s="53">
        <f>'AFORO-Boy.-Calle 43'!D1052</f>
        <v>900</v>
      </c>
      <c r="C1038" s="54" t="str">
        <f>'AFORO-Boy.-Calle 43'!F1052</f>
        <v>10(4)</v>
      </c>
      <c r="D1038" s="54">
        <f>'AFORO-Boy.-Calle 43'!P1052</f>
        <v>0</v>
      </c>
      <c r="E1038" s="55">
        <f t="shared" si="128"/>
        <v>0</v>
      </c>
      <c r="F1038" s="55">
        <f t="shared" si="132"/>
        <v>0</v>
      </c>
      <c r="G1038" s="56">
        <f t="shared" si="129"/>
        <v>845</v>
      </c>
      <c r="H1038" s="56">
        <f t="shared" si="130"/>
        <v>945</v>
      </c>
      <c r="I1038" s="57">
        <f t="shared" si="131"/>
        <v>6.0774999999999998E-6</v>
      </c>
      <c r="J1038" s="58">
        <f t="shared" si="133"/>
        <v>0</v>
      </c>
      <c r="BV1038" s="139">
        <f t="shared" si="134"/>
        <v>0</v>
      </c>
    </row>
    <row r="1039" spans="1:74" ht="15" customHeight="1" x14ac:dyDescent="0.25">
      <c r="A1039" s="52">
        <f>'AFORO-Boy.-Calle 43'!C1053</f>
        <v>900</v>
      </c>
      <c r="B1039" s="53">
        <f>'AFORO-Boy.-Calle 43'!D1053</f>
        <v>915</v>
      </c>
      <c r="C1039" s="54" t="str">
        <f>'AFORO-Boy.-Calle 43'!F1053</f>
        <v>10(4)</v>
      </c>
      <c r="D1039" s="54">
        <f>'AFORO-Boy.-Calle 43'!P1053</f>
        <v>0</v>
      </c>
      <c r="E1039" s="55">
        <f t="shared" si="128"/>
        <v>0</v>
      </c>
      <c r="F1039" s="55">
        <f t="shared" si="132"/>
        <v>0</v>
      </c>
      <c r="G1039" s="56">
        <f t="shared" si="129"/>
        <v>900</v>
      </c>
      <c r="H1039" s="56">
        <f t="shared" si="130"/>
        <v>1000</v>
      </c>
      <c r="I1039" s="57">
        <f t="shared" si="131"/>
        <v>6.0774999999999998E-6</v>
      </c>
      <c r="J1039" s="58">
        <f t="shared" si="133"/>
        <v>0</v>
      </c>
      <c r="BV1039" s="139">
        <f t="shared" si="134"/>
        <v>0</v>
      </c>
    </row>
    <row r="1040" spans="1:74" ht="15" customHeight="1" x14ac:dyDescent="0.25">
      <c r="A1040" s="52">
        <f>'AFORO-Boy.-Calle 43'!C1054</f>
        <v>915</v>
      </c>
      <c r="B1040" s="53">
        <f>'AFORO-Boy.-Calle 43'!D1054</f>
        <v>930</v>
      </c>
      <c r="C1040" s="54" t="str">
        <f>'AFORO-Boy.-Calle 43'!F1054</f>
        <v>10(4)</v>
      </c>
      <c r="D1040" s="54">
        <f>'AFORO-Boy.-Calle 43'!P1054</f>
        <v>0</v>
      </c>
      <c r="E1040" s="55">
        <f t="shared" si="128"/>
        <v>0</v>
      </c>
      <c r="F1040" s="55">
        <f t="shared" si="132"/>
        <v>0</v>
      </c>
      <c r="G1040" s="56">
        <f t="shared" si="129"/>
        <v>915</v>
      </c>
      <c r="H1040" s="56">
        <f t="shared" si="130"/>
        <v>1015</v>
      </c>
      <c r="I1040" s="57">
        <f t="shared" si="131"/>
        <v>6.0774999999999998E-6</v>
      </c>
      <c r="J1040" s="58">
        <f t="shared" si="133"/>
        <v>0</v>
      </c>
      <c r="BV1040" s="139">
        <f t="shared" si="134"/>
        <v>0</v>
      </c>
    </row>
    <row r="1041" spans="1:74" ht="15" customHeight="1" x14ac:dyDescent="0.25">
      <c r="A1041" s="52">
        <f>'AFORO-Boy.-Calle 43'!C1055</f>
        <v>930</v>
      </c>
      <c r="B1041" s="53">
        <f>'AFORO-Boy.-Calle 43'!D1055</f>
        <v>945</v>
      </c>
      <c r="C1041" s="54" t="str">
        <f>'AFORO-Boy.-Calle 43'!F1055</f>
        <v>10(4)</v>
      </c>
      <c r="D1041" s="54">
        <f>'AFORO-Boy.-Calle 43'!P1055</f>
        <v>0</v>
      </c>
      <c r="E1041" s="55">
        <f t="shared" si="128"/>
        <v>0</v>
      </c>
      <c r="F1041" s="55">
        <f t="shared" si="132"/>
        <v>0</v>
      </c>
      <c r="G1041" s="56">
        <f t="shared" si="129"/>
        <v>930</v>
      </c>
      <c r="H1041" s="56">
        <f t="shared" si="130"/>
        <v>1030</v>
      </c>
      <c r="I1041" s="57">
        <f t="shared" si="131"/>
        <v>6.0774999999999998E-6</v>
      </c>
      <c r="J1041" s="58">
        <f t="shared" si="133"/>
        <v>0</v>
      </c>
      <c r="BV1041" s="139">
        <f t="shared" si="134"/>
        <v>0</v>
      </c>
    </row>
    <row r="1042" spans="1:74" ht="15" customHeight="1" x14ac:dyDescent="0.25">
      <c r="A1042" s="52">
        <f>'AFORO-Boy.-Calle 43'!C1056</f>
        <v>945</v>
      </c>
      <c r="B1042" s="53">
        <f>'AFORO-Boy.-Calle 43'!D1056</f>
        <v>1000</v>
      </c>
      <c r="C1042" s="54" t="str">
        <f>'AFORO-Boy.-Calle 43'!F1056</f>
        <v>10(4)</v>
      </c>
      <c r="D1042" s="54">
        <f>'AFORO-Boy.-Calle 43'!P1056</f>
        <v>0</v>
      </c>
      <c r="E1042" s="55">
        <f t="shared" si="128"/>
        <v>0</v>
      </c>
      <c r="F1042" s="55">
        <f t="shared" si="132"/>
        <v>0</v>
      </c>
      <c r="G1042" s="56">
        <f t="shared" si="129"/>
        <v>945</v>
      </c>
      <c r="H1042" s="56">
        <f t="shared" si="130"/>
        <v>1045</v>
      </c>
      <c r="I1042" s="57">
        <f t="shared" si="131"/>
        <v>6.0774999999999998E-6</v>
      </c>
      <c r="J1042" s="58">
        <f t="shared" si="133"/>
        <v>0</v>
      </c>
      <c r="BV1042" s="139">
        <f t="shared" si="134"/>
        <v>0</v>
      </c>
    </row>
    <row r="1043" spans="1:74" ht="15" customHeight="1" x14ac:dyDescent="0.25">
      <c r="A1043" s="52">
        <f>'AFORO-Boy.-Calle 43'!C1057</f>
        <v>1000</v>
      </c>
      <c r="B1043" s="53">
        <f>'AFORO-Boy.-Calle 43'!D1057</f>
        <v>1015</v>
      </c>
      <c r="C1043" s="54" t="str">
        <f>'AFORO-Boy.-Calle 43'!F1057</f>
        <v>10(4)</v>
      </c>
      <c r="D1043" s="54">
        <f>'AFORO-Boy.-Calle 43'!P1057</f>
        <v>0</v>
      </c>
      <c r="E1043" s="55">
        <f t="shared" si="128"/>
        <v>0</v>
      </c>
      <c r="F1043" s="55">
        <f t="shared" si="132"/>
        <v>0</v>
      </c>
      <c r="G1043" s="56">
        <f t="shared" si="129"/>
        <v>1000</v>
      </c>
      <c r="H1043" s="56">
        <f t="shared" si="130"/>
        <v>1100</v>
      </c>
      <c r="I1043" s="57">
        <f t="shared" si="131"/>
        <v>6.0774999999999998E-6</v>
      </c>
      <c r="J1043" s="58">
        <f t="shared" si="133"/>
        <v>0</v>
      </c>
      <c r="BV1043" s="139">
        <f t="shared" si="134"/>
        <v>0</v>
      </c>
    </row>
    <row r="1044" spans="1:74" ht="15" customHeight="1" x14ac:dyDescent="0.25">
      <c r="A1044" s="52">
        <f>'AFORO-Boy.-Calle 43'!C1058</f>
        <v>1015</v>
      </c>
      <c r="B1044" s="53">
        <f>'AFORO-Boy.-Calle 43'!D1058</f>
        <v>1030</v>
      </c>
      <c r="C1044" s="54" t="str">
        <f>'AFORO-Boy.-Calle 43'!F1058</f>
        <v>10(4)</v>
      </c>
      <c r="D1044" s="54">
        <f>'AFORO-Boy.-Calle 43'!P1058</f>
        <v>0</v>
      </c>
      <c r="E1044" s="55">
        <f t="shared" si="128"/>
        <v>0</v>
      </c>
      <c r="F1044" s="55">
        <f t="shared" si="132"/>
        <v>0</v>
      </c>
      <c r="G1044" s="56">
        <f t="shared" si="129"/>
        <v>1015</v>
      </c>
      <c r="H1044" s="56">
        <f t="shared" si="130"/>
        <v>1115</v>
      </c>
      <c r="I1044" s="57">
        <f t="shared" si="131"/>
        <v>6.0774999999999998E-6</v>
      </c>
      <c r="J1044" s="58">
        <f t="shared" si="133"/>
        <v>0</v>
      </c>
      <c r="BV1044" s="139">
        <f t="shared" si="134"/>
        <v>0</v>
      </c>
    </row>
    <row r="1045" spans="1:74" ht="15" customHeight="1" x14ac:dyDescent="0.25">
      <c r="A1045" s="52">
        <f>'AFORO-Boy.-Calle 43'!C1059</f>
        <v>1030</v>
      </c>
      <c r="B1045" s="53">
        <f>'AFORO-Boy.-Calle 43'!D1059</f>
        <v>1045</v>
      </c>
      <c r="C1045" s="54" t="str">
        <f>'AFORO-Boy.-Calle 43'!F1059</f>
        <v>10(4)</v>
      </c>
      <c r="D1045" s="54">
        <f>'AFORO-Boy.-Calle 43'!P1059</f>
        <v>0</v>
      </c>
      <c r="E1045" s="55">
        <f t="shared" si="128"/>
        <v>0</v>
      </c>
      <c r="F1045" s="55">
        <f t="shared" si="132"/>
        <v>0</v>
      </c>
      <c r="G1045" s="56">
        <f t="shared" si="129"/>
        <v>1030</v>
      </c>
      <c r="H1045" s="56">
        <f t="shared" si="130"/>
        <v>1130</v>
      </c>
      <c r="I1045" s="57">
        <f t="shared" si="131"/>
        <v>6.0774999999999998E-6</v>
      </c>
      <c r="J1045" s="58">
        <f t="shared" si="133"/>
        <v>0</v>
      </c>
      <c r="BV1045" s="139">
        <f t="shared" si="134"/>
        <v>0</v>
      </c>
    </row>
    <row r="1046" spans="1:74" ht="15" customHeight="1" x14ac:dyDescent="0.25">
      <c r="A1046" s="52">
        <f>'AFORO-Boy.-Calle 43'!C1060</f>
        <v>1045</v>
      </c>
      <c r="B1046" s="53">
        <f>'AFORO-Boy.-Calle 43'!D1060</f>
        <v>1100</v>
      </c>
      <c r="C1046" s="54" t="str">
        <f>'AFORO-Boy.-Calle 43'!F1060</f>
        <v>10(4)</v>
      </c>
      <c r="D1046" s="54">
        <f>'AFORO-Boy.-Calle 43'!P1060</f>
        <v>0</v>
      </c>
      <c r="E1046" s="55">
        <f t="shared" si="128"/>
        <v>0</v>
      </c>
      <c r="F1046" s="55">
        <f t="shared" si="132"/>
        <v>0</v>
      </c>
      <c r="G1046" s="56">
        <f t="shared" si="129"/>
        <v>1045</v>
      </c>
      <c r="H1046" s="56">
        <f t="shared" si="130"/>
        <v>1145</v>
      </c>
      <c r="I1046" s="57">
        <f t="shared" si="131"/>
        <v>6.0774999999999998E-6</v>
      </c>
      <c r="J1046" s="58">
        <f t="shared" si="133"/>
        <v>0</v>
      </c>
      <c r="BV1046" s="139">
        <f t="shared" si="134"/>
        <v>0</v>
      </c>
    </row>
    <row r="1047" spans="1:74" ht="15" customHeight="1" x14ac:dyDescent="0.25">
      <c r="A1047" s="52">
        <f>'AFORO-Boy.-Calle 43'!C1061</f>
        <v>1100</v>
      </c>
      <c r="B1047" s="53">
        <f>'AFORO-Boy.-Calle 43'!D1061</f>
        <v>1115</v>
      </c>
      <c r="C1047" s="54" t="str">
        <f>'AFORO-Boy.-Calle 43'!F1061</f>
        <v>10(4)</v>
      </c>
      <c r="D1047" s="54">
        <f>'AFORO-Boy.-Calle 43'!P1061</f>
        <v>0</v>
      </c>
      <c r="E1047" s="55">
        <f t="shared" si="128"/>
        <v>0</v>
      </c>
      <c r="F1047" s="55">
        <f t="shared" si="132"/>
        <v>0</v>
      </c>
      <c r="G1047" s="56">
        <f t="shared" si="129"/>
        <v>1100</v>
      </c>
      <c r="H1047" s="56">
        <f t="shared" si="130"/>
        <v>1200</v>
      </c>
      <c r="I1047" s="57">
        <f t="shared" si="131"/>
        <v>6.0774999999999998E-6</v>
      </c>
      <c r="J1047" s="58">
        <f t="shared" si="133"/>
        <v>0</v>
      </c>
      <c r="BV1047" s="139">
        <f t="shared" si="134"/>
        <v>0</v>
      </c>
    </row>
    <row r="1048" spans="1:74" ht="15" customHeight="1" x14ac:dyDescent="0.25">
      <c r="A1048" s="52">
        <f>'AFORO-Boy.-Calle 43'!C1062</f>
        <v>1115</v>
      </c>
      <c r="B1048" s="53">
        <f>'AFORO-Boy.-Calle 43'!D1062</f>
        <v>1130</v>
      </c>
      <c r="C1048" s="54" t="str">
        <f>'AFORO-Boy.-Calle 43'!F1062</f>
        <v>10(4)</v>
      </c>
      <c r="D1048" s="54">
        <f>'AFORO-Boy.-Calle 43'!P1062</f>
        <v>0</v>
      </c>
      <c r="E1048" s="55">
        <f t="shared" si="128"/>
        <v>0</v>
      </c>
      <c r="F1048" s="55">
        <f t="shared" si="132"/>
        <v>0</v>
      </c>
      <c r="G1048" s="56">
        <f t="shared" si="129"/>
        <v>1115</v>
      </c>
      <c r="H1048" s="56">
        <f t="shared" si="130"/>
        <v>1215</v>
      </c>
      <c r="I1048" s="57">
        <f t="shared" si="131"/>
        <v>6.0774999999999998E-6</v>
      </c>
      <c r="J1048" s="58">
        <f t="shared" si="133"/>
        <v>0</v>
      </c>
      <c r="BV1048" s="139">
        <f t="shared" si="134"/>
        <v>0</v>
      </c>
    </row>
    <row r="1049" spans="1:74" ht="15" customHeight="1" x14ac:dyDescent="0.25">
      <c r="A1049" s="52">
        <f>'AFORO-Boy.-Calle 43'!C1063</f>
        <v>1130</v>
      </c>
      <c r="B1049" s="53">
        <f>'AFORO-Boy.-Calle 43'!D1063</f>
        <v>1145</v>
      </c>
      <c r="C1049" s="54" t="str">
        <f>'AFORO-Boy.-Calle 43'!F1063</f>
        <v>10(4)</v>
      </c>
      <c r="D1049" s="54">
        <f>'AFORO-Boy.-Calle 43'!P1063</f>
        <v>0</v>
      </c>
      <c r="E1049" s="55">
        <f t="shared" si="128"/>
        <v>0</v>
      </c>
      <c r="F1049" s="55">
        <f t="shared" si="132"/>
        <v>0</v>
      </c>
      <c r="G1049" s="56">
        <f t="shared" si="129"/>
        <v>1130</v>
      </c>
      <c r="H1049" s="56">
        <f t="shared" si="130"/>
        <v>1230</v>
      </c>
      <c r="I1049" s="57">
        <f t="shared" si="131"/>
        <v>6.0774999999999998E-6</v>
      </c>
      <c r="J1049" s="58">
        <f t="shared" si="133"/>
        <v>0</v>
      </c>
      <c r="BV1049" s="139">
        <f t="shared" si="134"/>
        <v>0</v>
      </c>
    </row>
    <row r="1050" spans="1:74" ht="15" customHeight="1" x14ac:dyDescent="0.25">
      <c r="A1050" s="52">
        <f>'AFORO-Boy.-Calle 43'!C1064</f>
        <v>1145</v>
      </c>
      <c r="B1050" s="53">
        <f>'AFORO-Boy.-Calle 43'!D1064</f>
        <v>1200</v>
      </c>
      <c r="C1050" s="54" t="str">
        <f>'AFORO-Boy.-Calle 43'!F1064</f>
        <v>10(4)</v>
      </c>
      <c r="D1050" s="54">
        <f>'AFORO-Boy.-Calle 43'!P1064</f>
        <v>0</v>
      </c>
      <c r="E1050" s="55">
        <f t="shared" si="128"/>
        <v>0</v>
      </c>
      <c r="F1050" s="55">
        <f t="shared" si="132"/>
        <v>0</v>
      </c>
      <c r="G1050" s="56">
        <f t="shared" si="129"/>
        <v>1145</v>
      </c>
      <c r="H1050" s="56">
        <f t="shared" si="130"/>
        <v>1245</v>
      </c>
      <c r="I1050" s="57">
        <f t="shared" si="131"/>
        <v>6.0774999999999998E-6</v>
      </c>
      <c r="J1050" s="58">
        <f t="shared" si="133"/>
        <v>0</v>
      </c>
      <c r="BV1050" s="139">
        <f t="shared" si="134"/>
        <v>0</v>
      </c>
    </row>
    <row r="1051" spans="1:74" ht="15" customHeight="1" x14ac:dyDescent="0.25">
      <c r="A1051" s="52">
        <f>'AFORO-Boy.-Calle 43'!C1065</f>
        <v>1200</v>
      </c>
      <c r="B1051" s="53">
        <f>'AFORO-Boy.-Calle 43'!D1065</f>
        <v>1215</v>
      </c>
      <c r="C1051" s="54" t="str">
        <f>'AFORO-Boy.-Calle 43'!F1065</f>
        <v>10(4)</v>
      </c>
      <c r="D1051" s="54">
        <f>'AFORO-Boy.-Calle 43'!P1065</f>
        <v>0</v>
      </c>
      <c r="E1051" s="55">
        <f t="shared" si="128"/>
        <v>0</v>
      </c>
      <c r="F1051" s="55">
        <f t="shared" si="132"/>
        <v>0</v>
      </c>
      <c r="G1051" s="56">
        <f t="shared" si="129"/>
        <v>1200</v>
      </c>
      <c r="H1051" s="56">
        <f t="shared" si="130"/>
        <v>1300</v>
      </c>
      <c r="I1051" s="57">
        <f t="shared" si="131"/>
        <v>6.0774999999999998E-6</v>
      </c>
      <c r="J1051" s="58">
        <f t="shared" si="133"/>
        <v>0</v>
      </c>
      <c r="BV1051" s="139">
        <f t="shared" si="134"/>
        <v>0</v>
      </c>
    </row>
    <row r="1052" spans="1:74" ht="15" customHeight="1" x14ac:dyDescent="0.25">
      <c r="A1052" s="52">
        <f>'AFORO-Boy.-Calle 43'!C1066</f>
        <v>1215</v>
      </c>
      <c r="B1052" s="53">
        <f>'AFORO-Boy.-Calle 43'!D1066</f>
        <v>1230</v>
      </c>
      <c r="C1052" s="54" t="str">
        <f>'AFORO-Boy.-Calle 43'!F1066</f>
        <v>10(4)</v>
      </c>
      <c r="D1052" s="54">
        <f>'AFORO-Boy.-Calle 43'!P1066</f>
        <v>0</v>
      </c>
      <c r="E1052" s="55">
        <f t="shared" si="128"/>
        <v>0</v>
      </c>
      <c r="F1052" s="55">
        <f t="shared" si="132"/>
        <v>0</v>
      </c>
      <c r="G1052" s="56">
        <f t="shared" si="129"/>
        <v>1215</v>
      </c>
      <c r="H1052" s="56">
        <f t="shared" si="130"/>
        <v>1315</v>
      </c>
      <c r="I1052" s="57">
        <f t="shared" si="131"/>
        <v>6.0774999999999998E-6</v>
      </c>
      <c r="J1052" s="58">
        <f t="shared" si="133"/>
        <v>0</v>
      </c>
      <c r="BV1052" s="139">
        <f t="shared" si="134"/>
        <v>0</v>
      </c>
    </row>
    <row r="1053" spans="1:74" ht="15" customHeight="1" x14ac:dyDescent="0.25">
      <c r="A1053" s="52">
        <f>'AFORO-Boy.-Calle 43'!C1067</f>
        <v>1230</v>
      </c>
      <c r="B1053" s="53">
        <f>'AFORO-Boy.-Calle 43'!D1067</f>
        <v>1245</v>
      </c>
      <c r="C1053" s="54" t="str">
        <f>'AFORO-Boy.-Calle 43'!F1067</f>
        <v>10(4)</v>
      </c>
      <c r="D1053" s="54">
        <f>'AFORO-Boy.-Calle 43'!P1067</f>
        <v>0</v>
      </c>
      <c r="E1053" s="55">
        <f t="shared" si="128"/>
        <v>0</v>
      </c>
      <c r="F1053" s="55">
        <f t="shared" si="132"/>
        <v>0</v>
      </c>
      <c r="G1053" s="56">
        <f t="shared" si="129"/>
        <v>1230</v>
      </c>
      <c r="H1053" s="56">
        <f t="shared" si="130"/>
        <v>1330</v>
      </c>
      <c r="I1053" s="57">
        <f t="shared" si="131"/>
        <v>6.0774999999999998E-6</v>
      </c>
      <c r="J1053" s="58">
        <f t="shared" si="133"/>
        <v>0</v>
      </c>
      <c r="BV1053" s="139">
        <f t="shared" si="134"/>
        <v>0</v>
      </c>
    </row>
    <row r="1054" spans="1:74" ht="15" customHeight="1" x14ac:dyDescent="0.25">
      <c r="A1054" s="52">
        <f>'AFORO-Boy.-Calle 43'!C1068</f>
        <v>1245</v>
      </c>
      <c r="B1054" s="53">
        <f>'AFORO-Boy.-Calle 43'!D1068</f>
        <v>1300</v>
      </c>
      <c r="C1054" s="54" t="str">
        <f>'AFORO-Boy.-Calle 43'!F1068</f>
        <v>10(4)</v>
      </c>
      <c r="D1054" s="54">
        <f>'AFORO-Boy.-Calle 43'!P1068</f>
        <v>0</v>
      </c>
      <c r="E1054" s="55">
        <f t="shared" si="128"/>
        <v>0</v>
      </c>
      <c r="F1054" s="55">
        <f t="shared" si="132"/>
        <v>0</v>
      </c>
      <c r="G1054" s="56">
        <f t="shared" si="129"/>
        <v>1245</v>
      </c>
      <c r="H1054" s="56">
        <f t="shared" si="130"/>
        <v>1345</v>
      </c>
      <c r="I1054" s="57">
        <f t="shared" si="131"/>
        <v>6.0774999999999998E-6</v>
      </c>
      <c r="J1054" s="58">
        <f t="shared" si="133"/>
        <v>0</v>
      </c>
      <c r="BV1054" s="139">
        <f t="shared" si="134"/>
        <v>0</v>
      </c>
    </row>
    <row r="1055" spans="1:74" ht="15" customHeight="1" x14ac:dyDescent="0.25">
      <c r="A1055" s="52">
        <f>'AFORO-Boy.-Calle 43'!C1069</f>
        <v>1300</v>
      </c>
      <c r="B1055" s="53">
        <f>'AFORO-Boy.-Calle 43'!D1069</f>
        <v>1315</v>
      </c>
      <c r="C1055" s="54" t="str">
        <f>'AFORO-Boy.-Calle 43'!F1069</f>
        <v>10(4)</v>
      </c>
      <c r="D1055" s="54">
        <f>'AFORO-Boy.-Calle 43'!P1069</f>
        <v>0</v>
      </c>
      <c r="E1055" s="55">
        <f t="shared" si="128"/>
        <v>0</v>
      </c>
      <c r="F1055" s="55">
        <f t="shared" si="132"/>
        <v>0</v>
      </c>
      <c r="G1055" s="56">
        <f t="shared" si="129"/>
        <v>1300</v>
      </c>
      <c r="H1055" s="56">
        <f t="shared" si="130"/>
        <v>1400</v>
      </c>
      <c r="I1055" s="57">
        <f t="shared" si="131"/>
        <v>6.0774999999999998E-6</v>
      </c>
      <c r="J1055" s="58">
        <f t="shared" si="133"/>
        <v>0</v>
      </c>
      <c r="BV1055" s="139">
        <f t="shared" si="134"/>
        <v>0</v>
      </c>
    </row>
    <row r="1056" spans="1:74" ht="15" customHeight="1" x14ac:dyDescent="0.25">
      <c r="A1056" s="52">
        <f>'AFORO-Boy.-Calle 43'!C1070</f>
        <v>1315</v>
      </c>
      <c r="B1056" s="53">
        <f>'AFORO-Boy.-Calle 43'!D1070</f>
        <v>1330</v>
      </c>
      <c r="C1056" s="54" t="str">
        <f>'AFORO-Boy.-Calle 43'!F1070</f>
        <v>10(4)</v>
      </c>
      <c r="D1056" s="54">
        <f>'AFORO-Boy.-Calle 43'!P1070</f>
        <v>0</v>
      </c>
      <c r="E1056" s="55">
        <f t="shared" si="128"/>
        <v>0</v>
      </c>
      <c r="F1056" s="55">
        <f t="shared" si="132"/>
        <v>0</v>
      </c>
      <c r="G1056" s="56">
        <f t="shared" si="129"/>
        <v>1315</v>
      </c>
      <c r="H1056" s="56">
        <f t="shared" si="130"/>
        <v>1415</v>
      </c>
      <c r="I1056" s="57">
        <f t="shared" si="131"/>
        <v>6.0774999999999998E-6</v>
      </c>
      <c r="J1056" s="58">
        <f t="shared" si="133"/>
        <v>0</v>
      </c>
      <c r="BV1056" s="139">
        <f t="shared" si="134"/>
        <v>0</v>
      </c>
    </row>
    <row r="1057" spans="1:74" ht="15" customHeight="1" x14ac:dyDescent="0.25">
      <c r="A1057" s="52">
        <f>'AFORO-Boy.-Calle 43'!C1071</f>
        <v>1330</v>
      </c>
      <c r="B1057" s="53">
        <f>'AFORO-Boy.-Calle 43'!D1071</f>
        <v>1345</v>
      </c>
      <c r="C1057" s="54" t="str">
        <f>'AFORO-Boy.-Calle 43'!F1071</f>
        <v>10(4)</v>
      </c>
      <c r="D1057" s="54">
        <f>'AFORO-Boy.-Calle 43'!P1071</f>
        <v>0</v>
      </c>
      <c r="E1057" s="55">
        <f t="shared" si="128"/>
        <v>0</v>
      </c>
      <c r="F1057" s="55">
        <f t="shared" si="132"/>
        <v>0</v>
      </c>
      <c r="G1057" s="56">
        <f t="shared" si="129"/>
        <v>1330</v>
      </c>
      <c r="H1057" s="56">
        <f t="shared" si="130"/>
        <v>1430</v>
      </c>
      <c r="I1057" s="57">
        <f t="shared" si="131"/>
        <v>6.0774999999999998E-6</v>
      </c>
      <c r="J1057" s="58">
        <f t="shared" si="133"/>
        <v>0</v>
      </c>
      <c r="BV1057" s="139">
        <f t="shared" si="134"/>
        <v>0</v>
      </c>
    </row>
    <row r="1058" spans="1:74" ht="15" customHeight="1" x14ac:dyDescent="0.25">
      <c r="A1058" s="52">
        <f>'AFORO-Boy.-Calle 43'!C1072</f>
        <v>1345</v>
      </c>
      <c r="B1058" s="53">
        <f>'AFORO-Boy.-Calle 43'!D1072</f>
        <v>1400</v>
      </c>
      <c r="C1058" s="54" t="str">
        <f>'AFORO-Boy.-Calle 43'!F1072</f>
        <v>10(4)</v>
      </c>
      <c r="D1058" s="54">
        <f>'AFORO-Boy.-Calle 43'!P1072</f>
        <v>0</v>
      </c>
      <c r="E1058" s="55">
        <f t="shared" si="128"/>
        <v>0</v>
      </c>
      <c r="F1058" s="55">
        <f t="shared" si="132"/>
        <v>0</v>
      </c>
      <c r="G1058" s="56">
        <f t="shared" si="129"/>
        <v>1345</v>
      </c>
      <c r="H1058" s="56">
        <f t="shared" si="130"/>
        <v>1445</v>
      </c>
      <c r="I1058" s="57">
        <f t="shared" si="131"/>
        <v>6.0774999999999998E-6</v>
      </c>
      <c r="J1058" s="58">
        <f t="shared" si="133"/>
        <v>0</v>
      </c>
      <c r="BV1058" s="139">
        <f t="shared" si="134"/>
        <v>0</v>
      </c>
    </row>
    <row r="1059" spans="1:74" ht="15" customHeight="1" x14ac:dyDescent="0.25">
      <c r="A1059" s="52">
        <f>'AFORO-Boy.-Calle 43'!C1073</f>
        <v>1400</v>
      </c>
      <c r="B1059" s="53">
        <f>'AFORO-Boy.-Calle 43'!D1073</f>
        <v>1415</v>
      </c>
      <c r="C1059" s="54" t="str">
        <f>'AFORO-Boy.-Calle 43'!F1073</f>
        <v>10(4)</v>
      </c>
      <c r="D1059" s="54">
        <f>'AFORO-Boy.-Calle 43'!P1073</f>
        <v>0</v>
      </c>
      <c r="E1059" s="55">
        <f t="shared" si="128"/>
        <v>0</v>
      </c>
      <c r="F1059" s="55">
        <f t="shared" si="132"/>
        <v>0</v>
      </c>
      <c r="G1059" s="56">
        <f t="shared" si="129"/>
        <v>1400</v>
      </c>
      <c r="H1059" s="56">
        <f t="shared" si="130"/>
        <v>1500</v>
      </c>
      <c r="I1059" s="57">
        <f t="shared" si="131"/>
        <v>6.0774999999999998E-6</v>
      </c>
      <c r="J1059" s="58">
        <f t="shared" si="133"/>
        <v>0</v>
      </c>
      <c r="BV1059" s="139">
        <f t="shared" si="134"/>
        <v>0</v>
      </c>
    </row>
    <row r="1060" spans="1:74" ht="15" customHeight="1" x14ac:dyDescent="0.25">
      <c r="A1060" s="52">
        <f>'AFORO-Boy.-Calle 43'!C1074</f>
        <v>1415</v>
      </c>
      <c r="B1060" s="53">
        <f>'AFORO-Boy.-Calle 43'!D1074</f>
        <v>1430</v>
      </c>
      <c r="C1060" s="54" t="str">
        <f>'AFORO-Boy.-Calle 43'!F1074</f>
        <v>10(4)</v>
      </c>
      <c r="D1060" s="54">
        <f>'AFORO-Boy.-Calle 43'!P1074</f>
        <v>0</v>
      </c>
      <c r="E1060" s="55">
        <f t="shared" si="128"/>
        <v>0</v>
      </c>
      <c r="F1060" s="55">
        <f t="shared" si="132"/>
        <v>0</v>
      </c>
      <c r="G1060" s="56">
        <f t="shared" si="129"/>
        <v>1415</v>
      </c>
      <c r="H1060" s="56">
        <f t="shared" si="130"/>
        <v>1515</v>
      </c>
      <c r="I1060" s="57">
        <f t="shared" si="131"/>
        <v>6.0774999999999998E-6</v>
      </c>
      <c r="J1060" s="58">
        <f t="shared" si="133"/>
        <v>0</v>
      </c>
      <c r="BV1060" s="139">
        <f t="shared" si="134"/>
        <v>0</v>
      </c>
    </row>
    <row r="1061" spans="1:74" ht="15" customHeight="1" x14ac:dyDescent="0.25">
      <c r="A1061" s="52">
        <f>'AFORO-Boy.-Calle 43'!C1075</f>
        <v>1430</v>
      </c>
      <c r="B1061" s="53">
        <f>'AFORO-Boy.-Calle 43'!D1075</f>
        <v>1445</v>
      </c>
      <c r="C1061" s="54" t="str">
        <f>'AFORO-Boy.-Calle 43'!F1075</f>
        <v>10(4)</v>
      </c>
      <c r="D1061" s="54">
        <f>'AFORO-Boy.-Calle 43'!P1075</f>
        <v>0</v>
      </c>
      <c r="E1061" s="55">
        <f t="shared" si="128"/>
        <v>0</v>
      </c>
      <c r="F1061" s="55">
        <f t="shared" si="132"/>
        <v>0</v>
      </c>
      <c r="G1061" s="56">
        <f t="shared" si="129"/>
        <v>1430</v>
      </c>
      <c r="H1061" s="56">
        <f t="shared" si="130"/>
        <v>1530</v>
      </c>
      <c r="I1061" s="57">
        <f t="shared" si="131"/>
        <v>6.0774999999999998E-6</v>
      </c>
      <c r="J1061" s="58">
        <f t="shared" si="133"/>
        <v>0</v>
      </c>
      <c r="BV1061" s="139">
        <f t="shared" si="134"/>
        <v>0</v>
      </c>
    </row>
    <row r="1062" spans="1:74" ht="15" customHeight="1" x14ac:dyDescent="0.25">
      <c r="A1062" s="52">
        <f>'AFORO-Boy.-Calle 43'!C1076</f>
        <v>1445</v>
      </c>
      <c r="B1062" s="53">
        <f>'AFORO-Boy.-Calle 43'!D1076</f>
        <v>1500</v>
      </c>
      <c r="C1062" s="54" t="str">
        <f>'AFORO-Boy.-Calle 43'!F1076</f>
        <v>10(4)</v>
      </c>
      <c r="D1062" s="54">
        <f>'AFORO-Boy.-Calle 43'!P1076</f>
        <v>0</v>
      </c>
      <c r="E1062" s="55">
        <f t="shared" si="128"/>
        <v>0</v>
      </c>
      <c r="F1062" s="55">
        <f t="shared" si="132"/>
        <v>0</v>
      </c>
      <c r="G1062" s="56">
        <f t="shared" si="129"/>
        <v>1445</v>
      </c>
      <c r="H1062" s="56">
        <f t="shared" si="130"/>
        <v>1545</v>
      </c>
      <c r="I1062" s="57">
        <f t="shared" si="131"/>
        <v>6.0774999999999998E-6</v>
      </c>
      <c r="J1062" s="58">
        <f t="shared" si="133"/>
        <v>0</v>
      </c>
      <c r="BV1062" s="139">
        <f t="shared" si="134"/>
        <v>0</v>
      </c>
    </row>
    <row r="1063" spans="1:74" ht="15" customHeight="1" x14ac:dyDescent="0.25">
      <c r="A1063" s="52">
        <f>'AFORO-Boy.-Calle 43'!C1077</f>
        <v>1500</v>
      </c>
      <c r="B1063" s="53">
        <f>'AFORO-Boy.-Calle 43'!D1077</f>
        <v>1515</v>
      </c>
      <c r="C1063" s="54" t="str">
        <f>'AFORO-Boy.-Calle 43'!F1077</f>
        <v>10(4)</v>
      </c>
      <c r="D1063" s="54">
        <f>'AFORO-Boy.-Calle 43'!P1077</f>
        <v>0</v>
      </c>
      <c r="E1063" s="55">
        <f t="shared" si="128"/>
        <v>0</v>
      </c>
      <c r="F1063" s="55">
        <f t="shared" si="132"/>
        <v>0</v>
      </c>
      <c r="G1063" s="56">
        <f t="shared" si="129"/>
        <v>1500</v>
      </c>
      <c r="H1063" s="56">
        <f t="shared" si="130"/>
        <v>1600</v>
      </c>
      <c r="I1063" s="57">
        <f t="shared" si="131"/>
        <v>6.0774999999999998E-6</v>
      </c>
      <c r="J1063" s="58">
        <f t="shared" si="133"/>
        <v>0</v>
      </c>
      <c r="BV1063" s="139">
        <f t="shared" si="134"/>
        <v>0</v>
      </c>
    </row>
    <row r="1064" spans="1:74" ht="15" customHeight="1" x14ac:dyDescent="0.25">
      <c r="A1064" s="52">
        <f>'AFORO-Boy.-Calle 43'!C1078</f>
        <v>1515</v>
      </c>
      <c r="B1064" s="53">
        <f>'AFORO-Boy.-Calle 43'!D1078</f>
        <v>1530</v>
      </c>
      <c r="C1064" s="54" t="str">
        <f>'AFORO-Boy.-Calle 43'!F1078</f>
        <v>10(4)</v>
      </c>
      <c r="D1064" s="54">
        <f>'AFORO-Boy.-Calle 43'!P1078</f>
        <v>0</v>
      </c>
      <c r="E1064" s="55">
        <f t="shared" si="128"/>
        <v>0</v>
      </c>
      <c r="F1064" s="55">
        <f t="shared" si="132"/>
        <v>0</v>
      </c>
      <c r="G1064" s="56">
        <f t="shared" si="129"/>
        <v>1515</v>
      </c>
      <c r="H1064" s="56">
        <f t="shared" si="130"/>
        <v>1615</v>
      </c>
      <c r="I1064" s="57">
        <f t="shared" si="131"/>
        <v>6.0774999999999998E-6</v>
      </c>
      <c r="J1064" s="58">
        <f t="shared" si="133"/>
        <v>0</v>
      </c>
      <c r="BV1064" s="139">
        <f t="shared" si="134"/>
        <v>0</v>
      </c>
    </row>
    <row r="1065" spans="1:74" ht="15" customHeight="1" x14ac:dyDescent="0.25">
      <c r="A1065" s="52">
        <f>'AFORO-Boy.-Calle 43'!C1079</f>
        <v>1530</v>
      </c>
      <c r="B1065" s="53">
        <f>'AFORO-Boy.-Calle 43'!D1079</f>
        <v>1545</v>
      </c>
      <c r="C1065" s="54" t="str">
        <f>'AFORO-Boy.-Calle 43'!F1079</f>
        <v>10(4)</v>
      </c>
      <c r="D1065" s="54">
        <f>'AFORO-Boy.-Calle 43'!P1079</f>
        <v>0</v>
      </c>
      <c r="E1065" s="55">
        <f t="shared" si="128"/>
        <v>0</v>
      </c>
      <c r="F1065" s="55">
        <f t="shared" si="132"/>
        <v>0</v>
      </c>
      <c r="G1065" s="56">
        <f t="shared" si="129"/>
        <v>1530</v>
      </c>
      <c r="H1065" s="56">
        <f t="shared" si="130"/>
        <v>1630</v>
      </c>
      <c r="I1065" s="57">
        <f t="shared" si="131"/>
        <v>6.0774999999999998E-6</v>
      </c>
      <c r="J1065" s="58">
        <f t="shared" si="133"/>
        <v>0</v>
      </c>
      <c r="BV1065" s="139">
        <f t="shared" si="134"/>
        <v>0</v>
      </c>
    </row>
    <row r="1066" spans="1:74" ht="15" customHeight="1" x14ac:dyDescent="0.25">
      <c r="A1066" s="52">
        <f>'AFORO-Boy.-Calle 43'!C1080</f>
        <v>1545</v>
      </c>
      <c r="B1066" s="53">
        <f>'AFORO-Boy.-Calle 43'!D1080</f>
        <v>1600</v>
      </c>
      <c r="C1066" s="54" t="str">
        <f>'AFORO-Boy.-Calle 43'!F1080</f>
        <v>10(4)</v>
      </c>
      <c r="D1066" s="54">
        <f>'AFORO-Boy.-Calle 43'!P1080</f>
        <v>0</v>
      </c>
      <c r="E1066" s="55">
        <f t="shared" si="128"/>
        <v>0</v>
      </c>
      <c r="F1066" s="55">
        <f t="shared" si="132"/>
        <v>0</v>
      </c>
      <c r="G1066" s="56">
        <f t="shared" si="129"/>
        <v>1545</v>
      </c>
      <c r="H1066" s="56">
        <f t="shared" si="130"/>
        <v>1645</v>
      </c>
      <c r="I1066" s="57">
        <f t="shared" si="131"/>
        <v>6.0774999999999998E-6</v>
      </c>
      <c r="J1066" s="58">
        <f t="shared" si="133"/>
        <v>0</v>
      </c>
      <c r="BV1066" s="139">
        <f t="shared" si="134"/>
        <v>0</v>
      </c>
    </row>
    <row r="1067" spans="1:74" ht="15" customHeight="1" x14ac:dyDescent="0.25">
      <c r="A1067" s="52">
        <f>'AFORO-Boy.-Calle 43'!C1081</f>
        <v>1600</v>
      </c>
      <c r="B1067" s="53">
        <f>'AFORO-Boy.-Calle 43'!D1081</f>
        <v>1615</v>
      </c>
      <c r="C1067" s="54" t="str">
        <f>'AFORO-Boy.-Calle 43'!F1081</f>
        <v>10(4)</v>
      </c>
      <c r="D1067" s="54">
        <f>'AFORO-Boy.-Calle 43'!P1081</f>
        <v>0</v>
      </c>
      <c r="E1067" s="55">
        <f t="shared" si="128"/>
        <v>0</v>
      </c>
      <c r="F1067" s="55">
        <f t="shared" si="132"/>
        <v>0</v>
      </c>
      <c r="G1067" s="56">
        <f t="shared" si="129"/>
        <v>1600</v>
      </c>
      <c r="H1067" s="56">
        <f t="shared" si="130"/>
        <v>1700</v>
      </c>
      <c r="I1067" s="57">
        <f t="shared" si="131"/>
        <v>6.0774999999999998E-6</v>
      </c>
      <c r="J1067" s="58">
        <f t="shared" si="133"/>
        <v>0</v>
      </c>
      <c r="BV1067" s="139">
        <f t="shared" si="134"/>
        <v>0</v>
      </c>
    </row>
    <row r="1068" spans="1:74" ht="15" customHeight="1" x14ac:dyDescent="0.25">
      <c r="A1068" s="52">
        <f>'AFORO-Boy.-Calle 43'!C1082</f>
        <v>1615</v>
      </c>
      <c r="B1068" s="53">
        <f>'AFORO-Boy.-Calle 43'!D1082</f>
        <v>1630</v>
      </c>
      <c r="C1068" s="54" t="str">
        <f>'AFORO-Boy.-Calle 43'!F1082</f>
        <v>10(4)</v>
      </c>
      <c r="D1068" s="54">
        <f>'AFORO-Boy.-Calle 43'!P1082</f>
        <v>0</v>
      </c>
      <c r="E1068" s="55">
        <f t="shared" si="128"/>
        <v>0</v>
      </c>
      <c r="F1068" s="55">
        <f t="shared" si="132"/>
        <v>0</v>
      </c>
      <c r="G1068" s="56">
        <f t="shared" si="129"/>
        <v>1615</v>
      </c>
      <c r="H1068" s="56">
        <f t="shared" si="130"/>
        <v>1715</v>
      </c>
      <c r="I1068" s="57">
        <f t="shared" si="131"/>
        <v>6.0774999999999998E-6</v>
      </c>
      <c r="J1068" s="58">
        <f t="shared" si="133"/>
        <v>0</v>
      </c>
      <c r="BV1068" s="139">
        <f t="shared" si="134"/>
        <v>0</v>
      </c>
    </row>
    <row r="1069" spans="1:74" ht="15" customHeight="1" x14ac:dyDescent="0.25">
      <c r="A1069" s="52">
        <f>'AFORO-Boy.-Calle 43'!C1083</f>
        <v>1630</v>
      </c>
      <c r="B1069" s="53">
        <f>'AFORO-Boy.-Calle 43'!D1083</f>
        <v>1645</v>
      </c>
      <c r="C1069" s="54" t="str">
        <f>'AFORO-Boy.-Calle 43'!F1083</f>
        <v>10(4)</v>
      </c>
      <c r="D1069" s="54">
        <f>'AFORO-Boy.-Calle 43'!P1083</f>
        <v>0</v>
      </c>
      <c r="E1069" s="55">
        <f t="shared" si="128"/>
        <v>0</v>
      </c>
      <c r="F1069" s="55">
        <f t="shared" si="132"/>
        <v>0</v>
      </c>
      <c r="G1069" s="56">
        <f t="shared" si="129"/>
        <v>1630</v>
      </c>
      <c r="H1069" s="56">
        <f t="shared" si="130"/>
        <v>1730</v>
      </c>
      <c r="I1069" s="57">
        <f t="shared" si="131"/>
        <v>6.0774999999999998E-6</v>
      </c>
      <c r="J1069" s="58">
        <f t="shared" si="133"/>
        <v>0</v>
      </c>
      <c r="BV1069" s="139">
        <f t="shared" si="134"/>
        <v>0</v>
      </c>
    </row>
    <row r="1070" spans="1:74" ht="15" customHeight="1" x14ac:dyDescent="0.25">
      <c r="A1070" s="52">
        <f>'AFORO-Boy.-Calle 43'!C1084</f>
        <v>1645</v>
      </c>
      <c r="B1070" s="53">
        <f>'AFORO-Boy.-Calle 43'!D1084</f>
        <v>1700</v>
      </c>
      <c r="C1070" s="54" t="str">
        <f>'AFORO-Boy.-Calle 43'!F1084</f>
        <v>10(4)</v>
      </c>
      <c r="D1070" s="54">
        <f>'AFORO-Boy.-Calle 43'!P1084</f>
        <v>0</v>
      </c>
      <c r="E1070" s="55">
        <f t="shared" si="128"/>
        <v>0</v>
      </c>
      <c r="F1070" s="55">
        <f t="shared" si="132"/>
        <v>0</v>
      </c>
      <c r="G1070" s="56">
        <f t="shared" si="129"/>
        <v>1645</v>
      </c>
      <c r="H1070" s="56">
        <f t="shared" si="130"/>
        <v>1745</v>
      </c>
      <c r="I1070" s="57">
        <f t="shared" si="131"/>
        <v>6.0774999999999998E-6</v>
      </c>
      <c r="J1070" s="58">
        <f t="shared" si="133"/>
        <v>0</v>
      </c>
      <c r="BV1070" s="139">
        <f t="shared" si="134"/>
        <v>0</v>
      </c>
    </row>
    <row r="1071" spans="1:74" ht="15" customHeight="1" x14ac:dyDescent="0.25">
      <c r="A1071" s="52">
        <f>'AFORO-Boy.-Calle 43'!C1085</f>
        <v>1700</v>
      </c>
      <c r="B1071" s="53">
        <f>'AFORO-Boy.-Calle 43'!D1085</f>
        <v>1715</v>
      </c>
      <c r="C1071" s="54" t="str">
        <f>'AFORO-Boy.-Calle 43'!F1085</f>
        <v>10(4)</v>
      </c>
      <c r="D1071" s="54">
        <f>'AFORO-Boy.-Calle 43'!P1085</f>
        <v>0</v>
      </c>
      <c r="E1071" s="55">
        <f t="shared" si="128"/>
        <v>0</v>
      </c>
      <c r="F1071" s="55">
        <f t="shared" si="132"/>
        <v>0</v>
      </c>
      <c r="G1071" s="56">
        <f t="shared" si="129"/>
        <v>1700</v>
      </c>
      <c r="H1071" s="56">
        <f t="shared" si="130"/>
        <v>1800</v>
      </c>
      <c r="I1071" s="57">
        <f t="shared" si="131"/>
        <v>6.0774999999999998E-6</v>
      </c>
      <c r="J1071" s="58">
        <f t="shared" si="133"/>
        <v>0</v>
      </c>
      <c r="BV1071" s="139">
        <f t="shared" si="134"/>
        <v>0</v>
      </c>
    </row>
    <row r="1072" spans="1:74" ht="15" customHeight="1" x14ac:dyDescent="0.25">
      <c r="A1072" s="52">
        <f>'AFORO-Boy.-Calle 43'!C1086</f>
        <v>1715</v>
      </c>
      <c r="B1072" s="53">
        <f>'AFORO-Boy.-Calle 43'!D1086</f>
        <v>1730</v>
      </c>
      <c r="C1072" s="54" t="str">
        <f>'AFORO-Boy.-Calle 43'!F1086</f>
        <v>10(4)</v>
      </c>
      <c r="D1072" s="54">
        <f>'AFORO-Boy.-Calle 43'!P1086</f>
        <v>0</v>
      </c>
      <c r="E1072" s="55">
        <f t="shared" si="128"/>
        <v>0</v>
      </c>
      <c r="F1072" s="55">
        <f t="shared" si="132"/>
        <v>0</v>
      </c>
      <c r="G1072" s="56">
        <f t="shared" si="129"/>
        <v>1715</v>
      </c>
      <c r="H1072" s="56">
        <f t="shared" si="130"/>
        <v>1815</v>
      </c>
      <c r="I1072" s="57">
        <f t="shared" si="131"/>
        <v>6.0774999999999998E-6</v>
      </c>
      <c r="J1072" s="58">
        <f t="shared" si="133"/>
        <v>0</v>
      </c>
      <c r="BV1072" s="139">
        <f t="shared" si="134"/>
        <v>0</v>
      </c>
    </row>
    <row r="1073" spans="1:74" ht="15" customHeight="1" x14ac:dyDescent="0.25">
      <c r="A1073" s="52">
        <f>'AFORO-Boy.-Calle 43'!C1087</f>
        <v>1730</v>
      </c>
      <c r="B1073" s="53">
        <f>'AFORO-Boy.-Calle 43'!D1087</f>
        <v>1745</v>
      </c>
      <c r="C1073" s="54" t="str">
        <f>'AFORO-Boy.-Calle 43'!F1087</f>
        <v>10(4)</v>
      </c>
      <c r="D1073" s="54">
        <f>'AFORO-Boy.-Calle 43'!P1087</f>
        <v>0</v>
      </c>
      <c r="E1073" s="55">
        <f t="shared" ref="E1073:E1079" si="135">SUM(D1073:D1076)</f>
        <v>0</v>
      </c>
      <c r="F1073" s="55">
        <f t="shared" si="132"/>
        <v>0</v>
      </c>
      <c r="G1073" s="56">
        <f t="shared" si="129"/>
        <v>1730</v>
      </c>
      <c r="H1073" s="56">
        <f t="shared" si="130"/>
        <v>1830</v>
      </c>
      <c r="I1073" s="57">
        <f t="shared" si="131"/>
        <v>6.0774999999999998E-6</v>
      </c>
      <c r="J1073" s="58">
        <f t="shared" si="133"/>
        <v>0</v>
      </c>
      <c r="BV1073" s="139">
        <f t="shared" si="134"/>
        <v>0</v>
      </c>
    </row>
    <row r="1074" spans="1:74" ht="15" customHeight="1" x14ac:dyDescent="0.25">
      <c r="A1074" s="52">
        <f>'AFORO-Boy.-Calle 43'!C1088</f>
        <v>1745</v>
      </c>
      <c r="B1074" s="53">
        <f>'AFORO-Boy.-Calle 43'!D1088</f>
        <v>1800</v>
      </c>
      <c r="C1074" s="54" t="str">
        <f>'AFORO-Boy.-Calle 43'!F1088</f>
        <v>10(4)</v>
      </c>
      <c r="D1074" s="54">
        <f>'AFORO-Boy.-Calle 43'!P1088</f>
        <v>0</v>
      </c>
      <c r="E1074" s="55">
        <f t="shared" si="135"/>
        <v>0</v>
      </c>
      <c r="F1074" s="55">
        <f t="shared" si="132"/>
        <v>0</v>
      </c>
      <c r="G1074" s="56">
        <f t="shared" si="129"/>
        <v>1745</v>
      </c>
      <c r="H1074" s="56">
        <f t="shared" si="130"/>
        <v>1845</v>
      </c>
      <c r="I1074" s="57">
        <f t="shared" si="131"/>
        <v>6.0774999999999998E-6</v>
      </c>
      <c r="J1074" s="58">
        <f t="shared" si="133"/>
        <v>0</v>
      </c>
      <c r="BV1074" s="139">
        <f t="shared" si="134"/>
        <v>0</v>
      </c>
    </row>
    <row r="1075" spans="1:74" ht="15" customHeight="1" x14ac:dyDescent="0.25">
      <c r="A1075" s="52">
        <f>'AFORO-Boy.-Calle 43'!C1089</f>
        <v>1800</v>
      </c>
      <c r="B1075" s="53">
        <f>'AFORO-Boy.-Calle 43'!D1089</f>
        <v>1815</v>
      </c>
      <c r="C1075" s="54" t="str">
        <f>'AFORO-Boy.-Calle 43'!F1089</f>
        <v>10(4)</v>
      </c>
      <c r="D1075" s="54">
        <f>'AFORO-Boy.-Calle 43'!P1089</f>
        <v>0</v>
      </c>
      <c r="E1075" s="55">
        <f t="shared" si="135"/>
        <v>0</v>
      </c>
      <c r="F1075" s="55">
        <f t="shared" si="132"/>
        <v>0</v>
      </c>
      <c r="G1075" s="56">
        <f t="shared" si="129"/>
        <v>1800</v>
      </c>
      <c r="H1075" s="56">
        <f t="shared" si="130"/>
        <v>1900</v>
      </c>
      <c r="I1075" s="57">
        <f t="shared" si="131"/>
        <v>6.0774999999999998E-6</v>
      </c>
      <c r="J1075" s="58">
        <f t="shared" si="133"/>
        <v>0</v>
      </c>
      <c r="BV1075" s="139">
        <f t="shared" si="134"/>
        <v>0</v>
      </c>
    </row>
    <row r="1076" spans="1:74" ht="15" customHeight="1" x14ac:dyDescent="0.25">
      <c r="A1076" s="52">
        <f>'AFORO-Boy.-Calle 43'!C1090</f>
        <v>1815</v>
      </c>
      <c r="B1076" s="53">
        <f>'AFORO-Boy.-Calle 43'!D1090</f>
        <v>1830</v>
      </c>
      <c r="C1076" s="54" t="str">
        <f>'AFORO-Boy.-Calle 43'!F1090</f>
        <v>10(4)</v>
      </c>
      <c r="D1076" s="54">
        <f>'AFORO-Boy.-Calle 43'!P1090</f>
        <v>0</v>
      </c>
      <c r="E1076" s="55">
        <f t="shared" si="135"/>
        <v>0</v>
      </c>
      <c r="F1076" s="55">
        <f t="shared" si="132"/>
        <v>0</v>
      </c>
      <c r="G1076" s="56">
        <f t="shared" si="129"/>
        <v>1815</v>
      </c>
      <c r="H1076" s="56">
        <f t="shared" si="130"/>
        <v>1915</v>
      </c>
      <c r="I1076" s="57">
        <f t="shared" si="131"/>
        <v>6.0774999999999998E-6</v>
      </c>
      <c r="J1076" s="58">
        <f t="shared" si="133"/>
        <v>0</v>
      </c>
      <c r="BV1076" s="139">
        <f t="shared" si="134"/>
        <v>0</v>
      </c>
    </row>
    <row r="1077" spans="1:74" ht="15" customHeight="1" x14ac:dyDescent="0.25">
      <c r="A1077" s="52">
        <f>'AFORO-Boy.-Calle 43'!C1091</f>
        <v>1830</v>
      </c>
      <c r="B1077" s="53">
        <f>'AFORO-Boy.-Calle 43'!D1091</f>
        <v>1845</v>
      </c>
      <c r="C1077" s="54" t="str">
        <f>'AFORO-Boy.-Calle 43'!F1091</f>
        <v>10(4)</v>
      </c>
      <c r="D1077" s="54">
        <f>'AFORO-Boy.-Calle 43'!P1091</f>
        <v>0</v>
      </c>
      <c r="E1077" s="55">
        <f t="shared" si="135"/>
        <v>0</v>
      </c>
      <c r="F1077" s="55">
        <f t="shared" si="132"/>
        <v>0</v>
      </c>
      <c r="G1077" s="56">
        <f t="shared" si="129"/>
        <v>1830</v>
      </c>
      <c r="H1077" s="56">
        <f t="shared" si="130"/>
        <v>1930</v>
      </c>
      <c r="I1077" s="57">
        <f t="shared" si="131"/>
        <v>6.0774999999999998E-6</v>
      </c>
      <c r="J1077" s="58">
        <f t="shared" si="133"/>
        <v>0</v>
      </c>
      <c r="BV1077" s="139">
        <f t="shared" si="134"/>
        <v>0</v>
      </c>
    </row>
    <row r="1078" spans="1:74" ht="15" customHeight="1" x14ac:dyDescent="0.25">
      <c r="A1078" s="52">
        <f>'AFORO-Boy.-Calle 43'!C1092</f>
        <v>1845</v>
      </c>
      <c r="B1078" s="53">
        <f>'AFORO-Boy.-Calle 43'!D1092</f>
        <v>1900</v>
      </c>
      <c r="C1078" s="54" t="str">
        <f>'AFORO-Boy.-Calle 43'!F1092</f>
        <v>10(4)</v>
      </c>
      <c r="D1078" s="54">
        <f>'AFORO-Boy.-Calle 43'!P1092</f>
        <v>0</v>
      </c>
      <c r="E1078" s="55">
        <f t="shared" si="135"/>
        <v>0</v>
      </c>
      <c r="F1078" s="55">
        <f t="shared" si="132"/>
        <v>0</v>
      </c>
      <c r="G1078" s="56">
        <f t="shared" si="129"/>
        <v>1845</v>
      </c>
      <c r="H1078" s="56">
        <f t="shared" si="130"/>
        <v>1945</v>
      </c>
      <c r="I1078" s="57">
        <f t="shared" si="131"/>
        <v>6.0774999999999998E-6</v>
      </c>
      <c r="J1078" s="58">
        <f t="shared" si="133"/>
        <v>0</v>
      </c>
      <c r="BV1078" s="139">
        <f t="shared" si="134"/>
        <v>0</v>
      </c>
    </row>
    <row r="1079" spans="1:74" ht="15" customHeight="1" x14ac:dyDescent="0.25">
      <c r="A1079" s="52">
        <f>'AFORO-Boy.-Calle 43'!C1093</f>
        <v>1900</v>
      </c>
      <c r="B1079" s="53">
        <f>'AFORO-Boy.-Calle 43'!D1093</f>
        <v>1915</v>
      </c>
      <c r="C1079" s="54" t="str">
        <f>'AFORO-Boy.-Calle 43'!F1093</f>
        <v>10(4)</v>
      </c>
      <c r="D1079" s="54">
        <f>'AFORO-Boy.-Calle 43'!P1093</f>
        <v>0</v>
      </c>
      <c r="E1079" s="55">
        <f t="shared" si="135"/>
        <v>0</v>
      </c>
      <c r="F1079" s="55">
        <f t="shared" si="132"/>
        <v>0</v>
      </c>
      <c r="G1079" s="56">
        <f t="shared" si="129"/>
        <v>1900</v>
      </c>
      <c r="H1079" s="56">
        <f t="shared" si="130"/>
        <v>2000</v>
      </c>
      <c r="I1079" s="57">
        <f t="shared" si="131"/>
        <v>6.0774999999999998E-6</v>
      </c>
      <c r="J1079" s="58">
        <f t="shared" si="133"/>
        <v>0</v>
      </c>
      <c r="BV1079" s="139">
        <f t="shared" si="134"/>
        <v>0</v>
      </c>
    </row>
    <row r="1080" spans="1:74" ht="15" customHeight="1" x14ac:dyDescent="0.25">
      <c r="A1080" s="52">
        <f>'AFORO-Boy.-Calle 43'!C1094</f>
        <v>1915</v>
      </c>
      <c r="B1080" s="53">
        <f>'AFORO-Boy.-Calle 43'!D1094</f>
        <v>1930</v>
      </c>
      <c r="C1080" s="54" t="str">
        <f>'AFORO-Boy.-Calle 43'!F1094</f>
        <v>10(4)</v>
      </c>
      <c r="D1080" s="54">
        <f>'AFORO-Boy.-Calle 43'!P1094</f>
        <v>0</v>
      </c>
      <c r="E1080" s="273"/>
      <c r="F1080" s="274"/>
      <c r="G1080" s="274"/>
      <c r="H1080" s="274"/>
      <c r="I1080" s="274"/>
      <c r="J1080" s="275"/>
      <c r="BV1080" s="265"/>
    </row>
    <row r="1081" spans="1:74" ht="15" customHeight="1" x14ac:dyDescent="0.25">
      <c r="A1081" s="52">
        <f>'AFORO-Boy.-Calle 43'!C1095</f>
        <v>1930</v>
      </c>
      <c r="B1081" s="53">
        <f>'AFORO-Boy.-Calle 43'!D1095</f>
        <v>1945</v>
      </c>
      <c r="C1081" s="54" t="str">
        <f>'AFORO-Boy.-Calle 43'!F1095</f>
        <v>10(4)</v>
      </c>
      <c r="D1081" s="54">
        <f>'AFORO-Boy.-Calle 43'!P1095</f>
        <v>0</v>
      </c>
      <c r="E1081" s="276"/>
      <c r="F1081" s="277"/>
      <c r="G1081" s="277"/>
      <c r="H1081" s="277"/>
      <c r="I1081" s="277"/>
      <c r="J1081" s="278"/>
      <c r="BV1081" s="265"/>
    </row>
    <row r="1082" spans="1:74" ht="15" customHeight="1" x14ac:dyDescent="0.25">
      <c r="A1082" s="52">
        <f>'AFORO-Boy.-Calle 43'!C1096</f>
        <v>1945</v>
      </c>
      <c r="B1082" s="53">
        <f>'AFORO-Boy.-Calle 43'!D1096</f>
        <v>2000</v>
      </c>
      <c r="C1082" s="54" t="str">
        <f>'AFORO-Boy.-Calle 43'!F1096</f>
        <v>10(4)</v>
      </c>
      <c r="D1082" s="54">
        <f>'AFORO-Boy.-Calle 43'!P1096</f>
        <v>0</v>
      </c>
      <c r="E1082" s="279"/>
      <c r="F1082" s="280"/>
      <c r="G1082" s="280"/>
      <c r="H1082" s="280"/>
      <c r="I1082" s="280"/>
      <c r="J1082" s="281"/>
      <c r="BV1082" s="265"/>
    </row>
    <row r="1083" spans="1:74" ht="15" customHeight="1" x14ac:dyDescent="0.25">
      <c r="A1083" s="67"/>
    </row>
    <row r="1084" spans="1:74" ht="15" customHeight="1" x14ac:dyDescent="0.25">
      <c r="A1084" s="67"/>
    </row>
    <row r="1085" spans="1:74" ht="15" customHeight="1" x14ac:dyDescent="0.25">
      <c r="A1085" s="67"/>
    </row>
    <row r="1086" spans="1:74" ht="15" customHeight="1" x14ac:dyDescent="0.25">
      <c r="A1086" s="67"/>
    </row>
    <row r="1087" spans="1:74" ht="15" customHeight="1" x14ac:dyDescent="0.25">
      <c r="A1087" s="67"/>
    </row>
    <row r="1088" spans="1:74" ht="15" customHeight="1" x14ac:dyDescent="0.25">
      <c r="A1088" s="67"/>
    </row>
    <row r="1089" spans="1:1" ht="15" customHeight="1" x14ac:dyDescent="0.25">
      <c r="A1089" s="67"/>
    </row>
    <row r="1090" spans="1:1" ht="15" customHeight="1" x14ac:dyDescent="0.25">
      <c r="A1090" s="67"/>
    </row>
    <row r="1091" spans="1:1" ht="15" customHeight="1" x14ac:dyDescent="0.25">
      <c r="A1091" s="67"/>
    </row>
    <row r="1140" spans="74:74" ht="15" customHeight="1" x14ac:dyDescent="0.25">
      <c r="BV1140" s="267"/>
    </row>
    <row r="1141" spans="74:74" ht="15" customHeight="1" x14ac:dyDescent="0.25">
      <c r="BV1141" s="267"/>
    </row>
    <row r="1142" spans="74:74" ht="15" customHeight="1" x14ac:dyDescent="0.25">
      <c r="BV1142" s="267"/>
    </row>
    <row r="1200" spans="74:74" ht="15" customHeight="1" x14ac:dyDescent="0.25">
      <c r="BV1200" s="267"/>
    </row>
    <row r="1201" spans="74:74" ht="15" customHeight="1" x14ac:dyDescent="0.25">
      <c r="BV1201" s="267"/>
    </row>
    <row r="1202" spans="74:74" ht="15" customHeight="1" x14ac:dyDescent="0.25">
      <c r="BV1202" s="267"/>
    </row>
  </sheetData>
  <autoFilter ref="A1:J1082">
    <filterColumn colId="0" showButton="0"/>
    <filterColumn colId="4" showButton="0"/>
    <filterColumn colId="5" showButton="0"/>
    <filterColumn colId="6" showButton="0"/>
    <filterColumn colId="7" showButton="0"/>
    <filterColumn colId="8" showButton="0"/>
  </autoFilter>
  <mergeCells count="47">
    <mergeCell ref="E600:J602"/>
    <mergeCell ref="E240:J242"/>
    <mergeCell ref="E300:J302"/>
    <mergeCell ref="E360:J362"/>
    <mergeCell ref="C1:C2"/>
    <mergeCell ref="E540:J542"/>
    <mergeCell ref="E1:J1"/>
    <mergeCell ref="J63:J119"/>
    <mergeCell ref="J123:J179"/>
    <mergeCell ref="J183:J239"/>
    <mergeCell ref="E420:J422"/>
    <mergeCell ref="A1:B2"/>
    <mergeCell ref="G2:H2"/>
    <mergeCell ref="D1:D2"/>
    <mergeCell ref="E1080:J1082"/>
    <mergeCell ref="E1020:J1022"/>
    <mergeCell ref="E960:J962"/>
    <mergeCell ref="E900:J902"/>
    <mergeCell ref="J3:J59"/>
    <mergeCell ref="E60:J62"/>
    <mergeCell ref="E120:J122"/>
    <mergeCell ref="E180:J182"/>
    <mergeCell ref="E840:J842"/>
    <mergeCell ref="E780:J782"/>
    <mergeCell ref="E720:J722"/>
    <mergeCell ref="E660:J662"/>
    <mergeCell ref="E480:J482"/>
    <mergeCell ref="BV60:BV62"/>
    <mergeCell ref="BV120:BV122"/>
    <mergeCell ref="BV180:BV182"/>
    <mergeCell ref="BV240:BV242"/>
    <mergeCell ref="BV300:BV302"/>
    <mergeCell ref="BV360:BV362"/>
    <mergeCell ref="BV420:BV422"/>
    <mergeCell ref="BV480:BV482"/>
    <mergeCell ref="BV540:BV542"/>
    <mergeCell ref="BV1200:BV1202"/>
    <mergeCell ref="BV900:BV902"/>
    <mergeCell ref="BV960:BV962"/>
    <mergeCell ref="BV1020:BV1022"/>
    <mergeCell ref="BV1080:BV1082"/>
    <mergeCell ref="BV1140:BV1142"/>
    <mergeCell ref="BV600:BV602"/>
    <mergeCell ref="BV660:BV662"/>
    <mergeCell ref="BV720:BV722"/>
    <mergeCell ref="BV780:BV782"/>
    <mergeCell ref="BV840:BV842"/>
  </mergeCells>
  <conditionalFormatting sqref="E63:E120">
    <cfRule type="cellIs" dxfId="65" priority="54" operator="equal">
      <formula>MAX($E$63:$E$119)</formula>
    </cfRule>
  </conditionalFormatting>
  <conditionalFormatting sqref="E123:E180">
    <cfRule type="cellIs" dxfId="64" priority="52" operator="equal">
      <formula>MAX($E$123:$E$179)</formula>
    </cfRule>
  </conditionalFormatting>
  <conditionalFormatting sqref="F63:F119">
    <cfRule type="cellIs" dxfId="63" priority="44" operator="equal">
      <formula>IF(E63=MAX($E$63:$E$122),IF(SUM(D63:D66)=E63,MAX(D63:D66),F63),"B")</formula>
    </cfRule>
  </conditionalFormatting>
  <conditionalFormatting sqref="F123:F179">
    <cfRule type="cellIs" dxfId="62" priority="43" operator="equal">
      <formula>IF(E123=MAX($E$127:$E$182),IF(SUM(D123:D126)=E123,MAX(D123:D126)," "),"B")</formula>
    </cfRule>
  </conditionalFormatting>
  <conditionalFormatting sqref="G63:G119">
    <cfRule type="cellIs" dxfId="61" priority="34" operator="equal">
      <formula>IF(E63=MAX($E$63:$E$122),G63,"B")</formula>
    </cfRule>
  </conditionalFormatting>
  <conditionalFormatting sqref="H63:H119">
    <cfRule type="cellIs" dxfId="60" priority="32" operator="equal">
      <formula>IF(E63=MAX($E$63:$E$122),H63," ")</formula>
    </cfRule>
  </conditionalFormatting>
  <conditionalFormatting sqref="H123:H179">
    <cfRule type="cellIs" dxfId="59" priority="31" operator="equal">
      <formula>IF(E123=MAX($E$127:$E$182),H123," ")</formula>
    </cfRule>
  </conditionalFormatting>
  <conditionalFormatting sqref="G123:G179">
    <cfRule type="cellIs" dxfId="58" priority="30" operator="equal">
      <formula>IF(E123=MAX($E$127:$E$182),G123," ")</formula>
    </cfRule>
  </conditionalFormatting>
  <conditionalFormatting sqref="G183:G239 G1023:G1079 G963:G1019 G903:G959 G843:G899 G783:G839 G723:G779 G663:G719 G603:G659 G243:G299 G303:G359 G363:G419 G423:G479 G483:G539 G543:G599">
    <cfRule type="cellIs" dxfId="57" priority="29" operator="equal">
      <formula>IF(E183=MAX($E$187:$E$239),G183," ")</formula>
    </cfRule>
  </conditionalFormatting>
  <conditionalFormatting sqref="H183:H239 H1023:H1079 H963:H1019 H903:H959 H843:H899 H783:H839 H723:H779 H663:H719 H603:H659 H243:H299 H303:H359 H363:H419 H423:H479 H483:H539 H543:H599">
    <cfRule type="cellIs" dxfId="56" priority="28" operator="equal">
      <formula>IF(E183=MAX($E$187:$E$239),H183,"B")</formula>
    </cfRule>
  </conditionalFormatting>
  <conditionalFormatting sqref="F183:F239 F1023:F1079 F963:F1019 F903:F959 F843:F899 F783:F839 F723:F779 F663:F719 F603:F659 F243:F299 F303:F359 F363:F419 F423:F479 F483:F539 F543:F599">
    <cfRule type="cellIs" dxfId="55" priority="141" operator="equal">
      <formula>IF(E183=MAX($E$187:$E$239),IF(SUM(D183:D186)=E183,MAX(D183:D186)," "),"B")</formula>
    </cfRule>
  </conditionalFormatting>
  <conditionalFormatting sqref="I183:I239 I1023:I1079 I963:I1019 I903:I959 I843:I899 I783:I839 I723:I779 I663:I719 I603:I659 I243:I299 I303:I359 I363:I419 I423:I479 I483:I539 I543:I599">
    <cfRule type="cellIs" dxfId="54" priority="19" operator="equal">
      <formula>IF(E183=MAX($E$187:$E$239),I183,"B")</formula>
    </cfRule>
  </conditionalFormatting>
  <conditionalFormatting sqref="I123:I179">
    <cfRule type="cellIs" dxfId="53" priority="18" operator="equal">
      <formula>IF(E123=MAX($E$127:$E$182),I123," ")</formula>
    </cfRule>
  </conditionalFormatting>
  <conditionalFormatting sqref="I63:I119">
    <cfRule type="cellIs" dxfId="52" priority="17" operator="equal">
      <formula>IF(E63=MAX($E$67:$E$122),I63," ")</formula>
    </cfRule>
  </conditionalFormatting>
  <conditionalFormatting sqref="G3:G59">
    <cfRule type="cellIs" dxfId="51" priority="153" operator="equal">
      <formula>IF(E3=MAX($E$3:$E$62),G3,"B")</formula>
    </cfRule>
  </conditionalFormatting>
  <conditionalFormatting sqref="E3:E60">
    <cfRule type="cellIs" dxfId="50" priority="155" operator="equal">
      <formula>MAX($E$3:$E$59)</formula>
    </cfRule>
  </conditionalFormatting>
  <conditionalFormatting sqref="H3:H59">
    <cfRule type="cellIs" dxfId="49" priority="157" operator="equal">
      <formula>IF(E3=MAX($E$3:$E$62),H3,"B")</formula>
    </cfRule>
  </conditionalFormatting>
  <conditionalFormatting sqref="I3:I59">
    <cfRule type="cellIs" dxfId="48" priority="159" operator="equal">
      <formula>IF(E3=MAX($E$3:$E$62),I3,"B")</formula>
    </cfRule>
  </conditionalFormatting>
  <conditionalFormatting sqref="F3:F59">
    <cfRule type="cellIs" dxfId="47" priority="161" operator="equal">
      <formula>IF(E3=MAX($E$3:$E$59),IF(SUM(D3:D6)=E3,MAX(D3:D6),F3),"b")</formula>
    </cfRule>
  </conditionalFormatting>
  <conditionalFormatting sqref="E243:E299">
    <cfRule type="cellIs" dxfId="46" priority="14" operator="equal">
      <formula>MAX($E$243:$E$299)</formula>
    </cfRule>
  </conditionalFormatting>
  <conditionalFormatting sqref="E303:E359">
    <cfRule type="cellIs" dxfId="45" priority="13" operator="equal">
      <formula>MAX($E$303:$E$359)</formula>
    </cfRule>
  </conditionalFormatting>
  <conditionalFormatting sqref="E363:E419">
    <cfRule type="cellIs" dxfId="44" priority="12" operator="equal">
      <formula>MAX($E$363:$E$419)</formula>
    </cfRule>
  </conditionalFormatting>
  <conditionalFormatting sqref="E423:E479">
    <cfRule type="cellIs" dxfId="43" priority="11" operator="equal">
      <formula>MAX($E$423:$E$479)</formula>
    </cfRule>
  </conditionalFormatting>
  <conditionalFormatting sqref="E483:E539">
    <cfRule type="cellIs" dxfId="42" priority="10" operator="equal">
      <formula>MAX($E$483:$E$539)</formula>
    </cfRule>
  </conditionalFormatting>
  <conditionalFormatting sqref="E543:E599">
    <cfRule type="cellIs" dxfId="41" priority="9" operator="equal">
      <formula>MAX($E$543:$E$599)</formula>
    </cfRule>
  </conditionalFormatting>
  <conditionalFormatting sqref="E603:E659">
    <cfRule type="cellIs" dxfId="40" priority="8" operator="equal">
      <formula>MAX($E$603:$E$659)</formula>
    </cfRule>
  </conditionalFormatting>
  <conditionalFormatting sqref="E663:E719">
    <cfRule type="cellIs" dxfId="39" priority="7" operator="equal">
      <formula>MAX($E$663:$E$719)</formula>
    </cfRule>
  </conditionalFormatting>
  <conditionalFormatting sqref="E723:E779">
    <cfRule type="cellIs" dxfId="38" priority="6" operator="equal">
      <formula>MAX($E$723:$E$779)</formula>
    </cfRule>
  </conditionalFormatting>
  <conditionalFormatting sqref="E783:E839">
    <cfRule type="cellIs" dxfId="37" priority="5" operator="equal">
      <formula>MAX($E$783:$E$839)</formula>
    </cfRule>
  </conditionalFormatting>
  <conditionalFormatting sqref="E843:E899">
    <cfRule type="cellIs" dxfId="36" priority="4" operator="equal">
      <formula>MAX($E$843:$E$899)</formula>
    </cfRule>
  </conditionalFormatting>
  <conditionalFormatting sqref="E903:E959">
    <cfRule type="cellIs" dxfId="35" priority="3" operator="equal">
      <formula>MAX($E$903:$E$959)</formula>
    </cfRule>
  </conditionalFormatting>
  <conditionalFormatting sqref="E963:E1019">
    <cfRule type="cellIs" dxfId="34" priority="2" operator="equal">
      <formula>MAX($E$963:$E$1019)</formula>
    </cfRule>
  </conditionalFormatting>
  <conditionalFormatting sqref="E1023:E1079">
    <cfRule type="cellIs" dxfId="33" priority="1" operator="equal">
      <formula>MAX($E$1023:$E$1079)</formula>
    </cfRule>
  </conditionalFormatting>
  <dataValidations disablePrompts="1" count="2">
    <dataValidation type="list" allowBlank="1" showDropDown="1" showErrorMessage="1" error="REVISAR, DATO NO CORRESPONDE" sqref="A3:A1091 B3:B1082">
      <formula1>PER</formula1>
    </dataValidation>
    <dataValidation type="list" allowBlank="1" showDropDown="1" showErrorMessage="1" error="REVISAR, DATO NO CORRESPONDE" sqref="C3:C1082">
      <formula1>SENT</formula1>
    </dataValidation>
  </dataValidations>
  <pageMargins left="0.7" right="0.7" top="0.75" bottom="0.75" header="0.3" footer="0.3"/>
  <pageSetup paperSize="9" orientation="portrait" horizontalDpi="300" r:id="rId1"/>
  <ignoredErrors>
    <ignoredError sqref="E127 E67:H68 F69:F83 H69 F127:H143 E187:H203" formulaRange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BW1082"/>
  <sheetViews>
    <sheetView workbookViewId="0">
      <pane xSplit="10" topLeftCell="K1" activePane="topRight" state="frozen"/>
      <selection activeCell="A13" sqref="A13"/>
      <selection pane="topRight" activeCell="K143" sqref="K143"/>
    </sheetView>
  </sheetViews>
  <sheetFormatPr baseColWidth="10" defaultRowHeight="15" x14ac:dyDescent="0.25"/>
  <sheetData>
    <row r="1" spans="1:75" ht="15.75" thickBot="1" x14ac:dyDescent="0.3">
      <c r="A1" s="271" t="s">
        <v>51</v>
      </c>
      <c r="B1" s="271"/>
      <c r="C1" s="271" t="s">
        <v>17</v>
      </c>
      <c r="D1" s="271" t="s">
        <v>36</v>
      </c>
      <c r="E1" s="303" t="s">
        <v>48</v>
      </c>
      <c r="F1" s="304"/>
      <c r="G1" s="304"/>
      <c r="H1" s="304"/>
      <c r="I1" s="304"/>
      <c r="J1" s="305"/>
      <c r="K1" s="67"/>
      <c r="L1" s="67"/>
      <c r="M1" s="14"/>
      <c r="N1" s="14"/>
      <c r="O1" s="14"/>
      <c r="P1" s="14"/>
      <c r="Q1" s="14"/>
      <c r="R1" s="14"/>
      <c r="S1" s="14"/>
      <c r="T1" s="14"/>
      <c r="U1" s="14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/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  <c r="BM1" s="67"/>
      <c r="BN1" s="67"/>
      <c r="BO1" s="14"/>
      <c r="BP1" s="14"/>
      <c r="BQ1" s="14"/>
      <c r="BR1" s="14"/>
      <c r="BS1" s="14"/>
      <c r="BT1" s="14"/>
      <c r="BU1" s="14"/>
      <c r="BV1" s="67"/>
      <c r="BW1" s="14"/>
    </row>
    <row r="2" spans="1:75" ht="45.75" thickBot="1" x14ac:dyDescent="0.3">
      <c r="A2" s="271"/>
      <c r="B2" s="271"/>
      <c r="C2" s="271"/>
      <c r="D2" s="271"/>
      <c r="E2" s="83" t="s">
        <v>49</v>
      </c>
      <c r="F2" s="84" t="s">
        <v>50</v>
      </c>
      <c r="G2" s="272" t="s">
        <v>52</v>
      </c>
      <c r="H2" s="272"/>
      <c r="I2" s="43" t="s">
        <v>53</v>
      </c>
      <c r="J2" s="43" t="s">
        <v>54</v>
      </c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1"/>
      <c r="BP2" s="11"/>
      <c r="BQ2" s="11"/>
      <c r="BR2" s="11"/>
      <c r="BS2" s="11"/>
      <c r="BT2" s="11"/>
      <c r="BU2" s="1"/>
      <c r="BV2" s="1" t="s">
        <v>54</v>
      </c>
      <c r="BW2" s="1"/>
    </row>
    <row r="3" spans="1:75" ht="15.75" x14ac:dyDescent="0.25">
      <c r="A3" s="44">
        <f>'AFORO-Boy.-Calle 43'!C17</f>
        <v>500</v>
      </c>
      <c r="B3" s="45">
        <f>'AFORO-Boy.-Calle 43'!D17</f>
        <v>515</v>
      </c>
      <c r="C3" s="136">
        <f>'AFORO-Boy.-Calle 43'!F17</f>
        <v>1</v>
      </c>
      <c r="D3" s="48">
        <f>'AFORO-Boy.-Calle 43'!K17</f>
        <v>0</v>
      </c>
      <c r="E3" s="49">
        <f>SUM(D3:D6)</f>
        <v>0</v>
      </c>
      <c r="F3" s="49">
        <f>IF(SUM(D3:D6)=E3,MAX(D3:D6)," ")</f>
        <v>0</v>
      </c>
      <c r="G3" s="50">
        <f>IF(E3=SUM(D3:D6),A3)</f>
        <v>500</v>
      </c>
      <c r="H3" s="50">
        <f>IF(E3=SUM(D3:D6),B6)</f>
        <v>600</v>
      </c>
      <c r="I3" s="51">
        <f t="shared" ref="I3:I6" si="0">MAX($E$3:$E$59)/(4*(IF(E3=MAX($E$3:$E$59),F3,100000000)))</f>
        <v>9.0350000000000007E-6</v>
      </c>
      <c r="J3" s="291">
        <f t="shared" ref="J3" si="1">MAX($E$3:$E$59)/4</f>
        <v>903.5</v>
      </c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/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/>
      <c r="AV3" s="67"/>
      <c r="AW3" s="67"/>
      <c r="AX3" s="67"/>
      <c r="AY3" s="67"/>
      <c r="AZ3" s="67"/>
      <c r="BA3" s="67"/>
      <c r="BB3" s="67"/>
      <c r="BC3" s="67"/>
      <c r="BD3" s="67"/>
      <c r="BE3" s="67"/>
      <c r="BF3" s="67"/>
      <c r="BG3" s="67"/>
      <c r="BH3" s="67"/>
      <c r="BI3" s="67"/>
      <c r="BJ3" s="67"/>
      <c r="BK3" s="67"/>
      <c r="BL3" s="67"/>
      <c r="BM3" s="67"/>
      <c r="BN3" s="67"/>
      <c r="BO3" s="12"/>
      <c r="BP3" s="67"/>
      <c r="BQ3" s="67"/>
      <c r="BR3" s="67"/>
      <c r="BS3" s="67"/>
      <c r="BT3" s="67"/>
      <c r="BU3" s="67"/>
      <c r="BV3" s="137">
        <f>MAX($E$3:$E$59)/4</f>
        <v>903.5</v>
      </c>
      <c r="BW3" s="67"/>
    </row>
    <row r="4" spans="1:75" x14ac:dyDescent="0.25">
      <c r="A4" s="46">
        <f>'AFORO-Boy.-Calle 43'!C18</f>
        <v>515</v>
      </c>
      <c r="B4" s="47">
        <f>'AFORO-Boy.-Calle 43'!D18</f>
        <v>530</v>
      </c>
      <c r="C4" s="48">
        <f>'AFORO-Boy.-Calle 43'!F18</f>
        <v>1</v>
      </c>
      <c r="D4" s="48">
        <f>'AFORO-Boy.-Calle 43'!K18</f>
        <v>0</v>
      </c>
      <c r="E4" s="49">
        <f t="shared" ref="E4:E59" si="2">SUM(D4:D7)</f>
        <v>498</v>
      </c>
      <c r="F4" s="49">
        <f t="shared" ref="F4:F59" si="3">IF(SUM(D4:D7)=E4,MAX(D4:D7)," ")</f>
        <v>498</v>
      </c>
      <c r="G4" s="50">
        <f t="shared" ref="G4:G59" si="4">IF(E4=SUM(D4:D7),A4)</f>
        <v>515</v>
      </c>
      <c r="H4" s="50">
        <f t="shared" ref="H4:H59" si="5">IF(E4=SUM(D4:D7),B7)</f>
        <v>615</v>
      </c>
      <c r="I4" s="51">
        <f t="shared" si="0"/>
        <v>9.0350000000000007E-6</v>
      </c>
      <c r="J4" s="292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  <c r="AH4" s="67"/>
      <c r="AI4" s="67"/>
      <c r="AJ4" s="67"/>
      <c r="AK4" s="67"/>
      <c r="AL4" s="67"/>
      <c r="AM4" s="67"/>
      <c r="AN4" s="67"/>
      <c r="AO4" s="67"/>
      <c r="AP4" s="67"/>
      <c r="AQ4" s="67"/>
      <c r="AR4" s="67"/>
      <c r="AS4" s="67"/>
      <c r="AT4" s="67"/>
      <c r="AU4" s="67"/>
      <c r="AV4" s="67"/>
      <c r="AW4" s="67"/>
      <c r="AX4" s="67"/>
      <c r="AY4" s="67"/>
      <c r="AZ4" s="67"/>
      <c r="BA4" s="67"/>
      <c r="BB4" s="67"/>
      <c r="BC4" s="67"/>
      <c r="BD4" s="67"/>
      <c r="BE4" s="67"/>
      <c r="BF4" s="67"/>
      <c r="BG4" s="67"/>
      <c r="BH4" s="67"/>
      <c r="BI4" s="67"/>
      <c r="BJ4" s="67"/>
      <c r="BK4" s="67"/>
      <c r="BL4" s="67"/>
      <c r="BM4" s="67"/>
      <c r="BN4" s="67"/>
      <c r="BO4" s="12"/>
      <c r="BP4" s="67"/>
      <c r="BQ4" s="67"/>
      <c r="BR4" s="67"/>
      <c r="BS4" s="67"/>
      <c r="BT4" s="67"/>
      <c r="BU4" s="67"/>
      <c r="BV4" s="137">
        <f t="shared" ref="BV4:BV59" si="6">MAX($E$3:$E$59)/4</f>
        <v>903.5</v>
      </c>
      <c r="BW4" s="67"/>
    </row>
    <row r="5" spans="1:75" x14ac:dyDescent="0.25">
      <c r="A5" s="46">
        <f>'AFORO-Boy.-Calle 43'!C19</f>
        <v>530</v>
      </c>
      <c r="B5" s="47">
        <f>'AFORO-Boy.-Calle 43'!D19</f>
        <v>545</v>
      </c>
      <c r="C5" s="48">
        <f>'AFORO-Boy.-Calle 43'!F19</f>
        <v>1</v>
      </c>
      <c r="D5" s="48">
        <f>'AFORO-Boy.-Calle 43'!K19</f>
        <v>0</v>
      </c>
      <c r="E5" s="49">
        <f t="shared" si="2"/>
        <v>996</v>
      </c>
      <c r="F5" s="49">
        <f t="shared" si="3"/>
        <v>498</v>
      </c>
      <c r="G5" s="50">
        <f t="shared" si="4"/>
        <v>530</v>
      </c>
      <c r="H5" s="50">
        <f t="shared" si="5"/>
        <v>630</v>
      </c>
      <c r="I5" s="51">
        <f t="shared" si="0"/>
        <v>9.0350000000000007E-6</v>
      </c>
      <c r="J5" s="292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  <c r="AF5" s="67"/>
      <c r="AG5" s="67"/>
      <c r="AH5" s="67"/>
      <c r="AI5" s="67"/>
      <c r="AJ5" s="67"/>
      <c r="AK5" s="67"/>
      <c r="AL5" s="67"/>
      <c r="AM5" s="67"/>
      <c r="AN5" s="67"/>
      <c r="AO5" s="67"/>
      <c r="AP5" s="67"/>
      <c r="AQ5" s="67"/>
      <c r="AR5" s="67"/>
      <c r="AS5" s="67"/>
      <c r="AT5" s="67"/>
      <c r="AU5" s="67"/>
      <c r="AV5" s="67"/>
      <c r="AW5" s="67"/>
      <c r="AX5" s="67"/>
      <c r="AY5" s="67"/>
      <c r="AZ5" s="67"/>
      <c r="BA5" s="67"/>
      <c r="BB5" s="67"/>
      <c r="BC5" s="67"/>
      <c r="BD5" s="67"/>
      <c r="BE5" s="67"/>
      <c r="BF5" s="67"/>
      <c r="BG5" s="67"/>
      <c r="BH5" s="67"/>
      <c r="BI5" s="67"/>
      <c r="BJ5" s="67"/>
      <c r="BK5" s="67"/>
      <c r="BL5" s="67"/>
      <c r="BM5" s="67"/>
      <c r="BN5" s="67"/>
      <c r="BO5" s="12"/>
      <c r="BP5" s="67"/>
      <c r="BQ5" s="67"/>
      <c r="BR5" s="67"/>
      <c r="BS5" s="67"/>
      <c r="BT5" s="67"/>
      <c r="BU5" s="67"/>
      <c r="BV5" s="137">
        <f t="shared" si="6"/>
        <v>903.5</v>
      </c>
      <c r="BW5" s="67"/>
    </row>
    <row r="6" spans="1:75" x14ac:dyDescent="0.25">
      <c r="A6" s="46">
        <f>'AFORO-Boy.-Calle 43'!C20</f>
        <v>545</v>
      </c>
      <c r="B6" s="47">
        <f>'AFORO-Boy.-Calle 43'!D20</f>
        <v>600</v>
      </c>
      <c r="C6" s="48">
        <f>'AFORO-Boy.-Calle 43'!F20</f>
        <v>1</v>
      </c>
      <c r="D6" s="48">
        <f>'AFORO-Boy.-Calle 43'!K20</f>
        <v>0</v>
      </c>
      <c r="E6" s="49">
        <f t="shared" si="2"/>
        <v>1548</v>
      </c>
      <c r="F6" s="49">
        <f t="shared" si="3"/>
        <v>552</v>
      </c>
      <c r="G6" s="50">
        <f t="shared" si="4"/>
        <v>545</v>
      </c>
      <c r="H6" s="50">
        <f t="shared" si="5"/>
        <v>645</v>
      </c>
      <c r="I6" s="51">
        <f t="shared" si="0"/>
        <v>9.0350000000000007E-6</v>
      </c>
      <c r="J6" s="292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M6" s="67"/>
      <c r="AN6" s="67"/>
      <c r="AO6" s="67"/>
      <c r="AP6" s="67"/>
      <c r="AQ6" s="67"/>
      <c r="AR6" s="67"/>
      <c r="AS6" s="67"/>
      <c r="AT6" s="67"/>
      <c r="AU6" s="67"/>
      <c r="AV6" s="67"/>
      <c r="AW6" s="67"/>
      <c r="AX6" s="67"/>
      <c r="AY6" s="67"/>
      <c r="AZ6" s="67"/>
      <c r="BA6" s="67"/>
      <c r="BB6" s="67"/>
      <c r="BC6" s="67"/>
      <c r="BD6" s="67"/>
      <c r="BE6" s="67"/>
      <c r="BF6" s="67"/>
      <c r="BG6" s="67"/>
      <c r="BH6" s="67"/>
      <c r="BI6" s="67"/>
      <c r="BJ6" s="67"/>
      <c r="BK6" s="67"/>
      <c r="BL6" s="67"/>
      <c r="BM6" s="67"/>
      <c r="BN6" s="67"/>
      <c r="BO6" s="12"/>
      <c r="BP6" s="67"/>
      <c r="BQ6" s="67"/>
      <c r="BR6" s="67"/>
      <c r="BS6" s="67"/>
      <c r="BT6" s="67"/>
      <c r="BU6" s="67"/>
      <c r="BV6" s="137">
        <f t="shared" si="6"/>
        <v>903.5</v>
      </c>
      <c r="BW6" s="67"/>
    </row>
    <row r="7" spans="1:75" x14ac:dyDescent="0.25">
      <c r="A7" s="46">
        <f>'AFORO-Boy.-Calle 43'!C21</f>
        <v>600</v>
      </c>
      <c r="B7" s="47">
        <f>'AFORO-Boy.-Calle 43'!D21</f>
        <v>615</v>
      </c>
      <c r="C7" s="48">
        <f>'AFORO-Boy.-Calle 43'!F21</f>
        <v>1</v>
      </c>
      <c r="D7" s="48">
        <f>'AFORO-Boy.-Calle 43'!K21</f>
        <v>498</v>
      </c>
      <c r="E7" s="49">
        <f t="shared" si="2"/>
        <v>2108</v>
      </c>
      <c r="F7" s="49">
        <f t="shared" si="3"/>
        <v>560</v>
      </c>
      <c r="G7" s="50">
        <f t="shared" si="4"/>
        <v>600</v>
      </c>
      <c r="H7" s="50">
        <f t="shared" si="5"/>
        <v>700</v>
      </c>
      <c r="I7" s="51">
        <f>MAX($E$3:$E$59)/(4*(IF(E7=MAX($E$3:$E$59),F7,100000000)))</f>
        <v>9.0350000000000007E-6</v>
      </c>
      <c r="J7" s="292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7"/>
      <c r="AN7" s="67"/>
      <c r="AO7" s="67"/>
      <c r="AP7" s="67"/>
      <c r="AQ7" s="67"/>
      <c r="AR7" s="67"/>
      <c r="AS7" s="67"/>
      <c r="AT7" s="67"/>
      <c r="AU7" s="67"/>
      <c r="AV7" s="67"/>
      <c r="AW7" s="67"/>
      <c r="AX7" s="67"/>
      <c r="AY7" s="67"/>
      <c r="AZ7" s="67"/>
      <c r="BA7" s="67"/>
      <c r="BB7" s="67"/>
      <c r="BC7" s="67"/>
      <c r="BD7" s="67"/>
      <c r="BE7" s="67"/>
      <c r="BF7" s="67"/>
      <c r="BG7" s="67"/>
      <c r="BH7" s="67"/>
      <c r="BI7" s="67"/>
      <c r="BJ7" s="67"/>
      <c r="BK7" s="67"/>
      <c r="BL7" s="67"/>
      <c r="BM7" s="67"/>
      <c r="BN7" s="67"/>
      <c r="BO7" s="12"/>
      <c r="BP7" s="67"/>
      <c r="BQ7" s="67"/>
      <c r="BR7" s="67"/>
      <c r="BS7" s="67"/>
      <c r="BT7" s="67"/>
      <c r="BU7" s="67"/>
      <c r="BV7" s="137">
        <f t="shared" si="6"/>
        <v>903.5</v>
      </c>
      <c r="BW7" s="67"/>
    </row>
    <row r="8" spans="1:75" x14ac:dyDescent="0.25">
      <c r="A8" s="46">
        <f>'AFORO-Boy.-Calle 43'!C22</f>
        <v>615</v>
      </c>
      <c r="B8" s="47">
        <f>'AFORO-Boy.-Calle 43'!D22</f>
        <v>630</v>
      </c>
      <c r="C8" s="48">
        <f>'AFORO-Boy.-Calle 43'!F22</f>
        <v>1</v>
      </c>
      <c r="D8" s="48">
        <f>'AFORO-Boy.-Calle 43'!K22</f>
        <v>498</v>
      </c>
      <c r="E8" s="49">
        <f t="shared" si="2"/>
        <v>2179</v>
      </c>
      <c r="F8" s="49">
        <f t="shared" si="3"/>
        <v>569</v>
      </c>
      <c r="G8" s="50">
        <f t="shared" si="4"/>
        <v>615</v>
      </c>
      <c r="H8" s="50">
        <f t="shared" si="5"/>
        <v>715</v>
      </c>
      <c r="I8" s="51">
        <f t="shared" ref="I8:I59" si="7">MAX($E$3:$E$62)/(4*(IF(E8=MAX($E$3:$E$62),F8,100000000)))</f>
        <v>9.0350000000000007E-6</v>
      </c>
      <c r="J8" s="292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  <c r="AU8" s="67"/>
      <c r="AV8" s="67"/>
      <c r="AW8" s="67"/>
      <c r="AX8" s="67"/>
      <c r="AY8" s="67"/>
      <c r="AZ8" s="67"/>
      <c r="BA8" s="67"/>
      <c r="BB8" s="67"/>
      <c r="BC8" s="67"/>
      <c r="BD8" s="67"/>
      <c r="BE8" s="67"/>
      <c r="BF8" s="67"/>
      <c r="BG8" s="67"/>
      <c r="BH8" s="67"/>
      <c r="BI8" s="67"/>
      <c r="BJ8" s="67"/>
      <c r="BK8" s="67"/>
      <c r="BL8" s="67"/>
      <c r="BM8" s="67"/>
      <c r="BN8" s="67"/>
      <c r="BO8" s="12"/>
      <c r="BP8" s="67"/>
      <c r="BQ8" s="67"/>
      <c r="BR8" s="67"/>
      <c r="BS8" s="67"/>
      <c r="BT8" s="67"/>
      <c r="BU8" s="67"/>
      <c r="BV8" s="137">
        <f t="shared" si="6"/>
        <v>903.5</v>
      </c>
      <c r="BW8" s="67"/>
    </row>
    <row r="9" spans="1:75" x14ac:dyDescent="0.25">
      <c r="A9" s="46">
        <f>'AFORO-Boy.-Calle 43'!C23</f>
        <v>630</v>
      </c>
      <c r="B9" s="47">
        <f>'AFORO-Boy.-Calle 43'!D23</f>
        <v>645</v>
      </c>
      <c r="C9" s="48">
        <f>'AFORO-Boy.-Calle 43'!F23</f>
        <v>1</v>
      </c>
      <c r="D9" s="48">
        <f>'AFORO-Boy.-Calle 43'!K23</f>
        <v>552</v>
      </c>
      <c r="E9" s="49">
        <f t="shared" si="2"/>
        <v>2160</v>
      </c>
      <c r="F9" s="49">
        <f t="shared" si="3"/>
        <v>569</v>
      </c>
      <c r="G9" s="50">
        <f t="shared" si="4"/>
        <v>630</v>
      </c>
      <c r="H9" s="50">
        <f t="shared" si="5"/>
        <v>730</v>
      </c>
      <c r="I9" s="51">
        <f t="shared" si="7"/>
        <v>9.0350000000000007E-6</v>
      </c>
      <c r="J9" s="292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12"/>
      <c r="BP9" s="67"/>
      <c r="BQ9" s="67"/>
      <c r="BR9" s="67"/>
      <c r="BS9" s="67"/>
      <c r="BT9" s="67"/>
      <c r="BU9" s="67"/>
      <c r="BV9" s="137">
        <f t="shared" si="6"/>
        <v>903.5</v>
      </c>
      <c r="BW9" s="67"/>
    </row>
    <row r="10" spans="1:75" x14ac:dyDescent="0.25">
      <c r="A10" s="46">
        <f>'AFORO-Boy.-Calle 43'!C24</f>
        <v>645</v>
      </c>
      <c r="B10" s="47">
        <f>'AFORO-Boy.-Calle 43'!D24</f>
        <v>700</v>
      </c>
      <c r="C10" s="48">
        <f>'AFORO-Boy.-Calle 43'!F24</f>
        <v>1</v>
      </c>
      <c r="D10" s="48">
        <f>'AFORO-Boy.-Calle 43'!K24</f>
        <v>560</v>
      </c>
      <c r="E10" s="49">
        <f t="shared" si="2"/>
        <v>2120</v>
      </c>
      <c r="F10" s="49">
        <f t="shared" si="3"/>
        <v>569</v>
      </c>
      <c r="G10" s="50">
        <f t="shared" si="4"/>
        <v>645</v>
      </c>
      <c r="H10" s="50">
        <f t="shared" si="5"/>
        <v>745</v>
      </c>
      <c r="I10" s="51">
        <f t="shared" si="7"/>
        <v>9.0350000000000007E-6</v>
      </c>
      <c r="J10" s="292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12"/>
      <c r="BP10" s="67"/>
      <c r="BQ10" s="67"/>
      <c r="BR10" s="67"/>
      <c r="BS10" s="67"/>
      <c r="BT10" s="67"/>
      <c r="BU10" s="67"/>
      <c r="BV10" s="137">
        <f t="shared" si="6"/>
        <v>903.5</v>
      </c>
      <c r="BW10" s="67"/>
    </row>
    <row r="11" spans="1:75" x14ac:dyDescent="0.25">
      <c r="A11" s="46">
        <f>'AFORO-Boy.-Calle 43'!C25</f>
        <v>700</v>
      </c>
      <c r="B11" s="47">
        <f>'AFORO-Boy.-Calle 43'!D25</f>
        <v>715</v>
      </c>
      <c r="C11" s="48">
        <f>'AFORO-Boy.-Calle 43'!F25</f>
        <v>1</v>
      </c>
      <c r="D11" s="48">
        <f>'AFORO-Boy.-Calle 43'!K25</f>
        <v>569</v>
      </c>
      <c r="E11" s="49">
        <f t="shared" si="2"/>
        <v>2059</v>
      </c>
      <c r="F11" s="49">
        <f t="shared" si="3"/>
        <v>569</v>
      </c>
      <c r="G11" s="50">
        <f t="shared" si="4"/>
        <v>700</v>
      </c>
      <c r="H11" s="50">
        <f t="shared" si="5"/>
        <v>800</v>
      </c>
      <c r="I11" s="51">
        <f t="shared" si="7"/>
        <v>9.0350000000000007E-6</v>
      </c>
      <c r="J11" s="292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12"/>
      <c r="BP11" s="67"/>
      <c r="BQ11" s="67"/>
      <c r="BR11" s="67"/>
      <c r="BS11" s="67"/>
      <c r="BT11" s="67"/>
      <c r="BU11" s="67"/>
      <c r="BV11" s="137">
        <f t="shared" si="6"/>
        <v>903.5</v>
      </c>
      <c r="BW11" s="67"/>
    </row>
    <row r="12" spans="1:75" x14ac:dyDescent="0.25">
      <c r="A12" s="46">
        <f>'AFORO-Boy.-Calle 43'!C26</f>
        <v>715</v>
      </c>
      <c r="B12" s="47">
        <f>'AFORO-Boy.-Calle 43'!D26</f>
        <v>730</v>
      </c>
      <c r="C12" s="48">
        <f>'AFORO-Boy.-Calle 43'!F26</f>
        <v>1</v>
      </c>
      <c r="D12" s="48">
        <f>'AFORO-Boy.-Calle 43'!K26</f>
        <v>479</v>
      </c>
      <c r="E12" s="49">
        <f t="shared" si="2"/>
        <v>2012</v>
      </c>
      <c r="F12" s="49">
        <f t="shared" si="3"/>
        <v>522</v>
      </c>
      <c r="G12" s="50">
        <f t="shared" si="4"/>
        <v>715</v>
      </c>
      <c r="H12" s="50">
        <f t="shared" si="5"/>
        <v>815</v>
      </c>
      <c r="I12" s="51">
        <f t="shared" si="7"/>
        <v>9.0350000000000007E-6</v>
      </c>
      <c r="J12" s="292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12"/>
      <c r="BP12" s="67"/>
      <c r="BQ12" s="67"/>
      <c r="BR12" s="67"/>
      <c r="BS12" s="67"/>
      <c r="BT12" s="67"/>
      <c r="BU12" s="67"/>
      <c r="BV12" s="137">
        <f t="shared" si="6"/>
        <v>903.5</v>
      </c>
      <c r="BW12" s="67"/>
    </row>
    <row r="13" spans="1:75" x14ac:dyDescent="0.25">
      <c r="A13" s="46">
        <f>'AFORO-Boy.-Calle 43'!C27</f>
        <v>730</v>
      </c>
      <c r="B13" s="47">
        <f>'AFORO-Boy.-Calle 43'!D27</f>
        <v>745</v>
      </c>
      <c r="C13" s="48">
        <f>'AFORO-Boy.-Calle 43'!F27</f>
        <v>1</v>
      </c>
      <c r="D13" s="48">
        <f>'AFORO-Boy.-Calle 43'!K27</f>
        <v>512</v>
      </c>
      <c r="E13" s="49">
        <f t="shared" si="2"/>
        <v>2013</v>
      </c>
      <c r="F13" s="49">
        <f t="shared" si="3"/>
        <v>522</v>
      </c>
      <c r="G13" s="50">
        <f t="shared" si="4"/>
        <v>730</v>
      </c>
      <c r="H13" s="50">
        <f t="shared" si="5"/>
        <v>830</v>
      </c>
      <c r="I13" s="51">
        <f t="shared" si="7"/>
        <v>9.0350000000000007E-6</v>
      </c>
      <c r="J13" s="292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12"/>
      <c r="BP13" s="67"/>
      <c r="BQ13" s="67"/>
      <c r="BR13" s="67"/>
      <c r="BS13" s="67"/>
      <c r="BT13" s="67"/>
      <c r="BU13" s="67"/>
      <c r="BV13" s="137">
        <f t="shared" si="6"/>
        <v>903.5</v>
      </c>
      <c r="BW13" s="67"/>
    </row>
    <row r="14" spans="1:75" x14ac:dyDescent="0.25">
      <c r="A14" s="46">
        <f>'AFORO-Boy.-Calle 43'!C28</f>
        <v>745</v>
      </c>
      <c r="B14" s="47">
        <f>'AFORO-Boy.-Calle 43'!D28</f>
        <v>800</v>
      </c>
      <c r="C14" s="48">
        <f>'AFORO-Boy.-Calle 43'!F28</f>
        <v>1</v>
      </c>
      <c r="D14" s="48">
        <f>'AFORO-Boy.-Calle 43'!K28</f>
        <v>499</v>
      </c>
      <c r="E14" s="49">
        <f t="shared" si="2"/>
        <v>1973</v>
      </c>
      <c r="F14" s="49">
        <f t="shared" si="3"/>
        <v>522</v>
      </c>
      <c r="G14" s="50">
        <f t="shared" si="4"/>
        <v>745</v>
      </c>
      <c r="H14" s="50">
        <f t="shared" si="5"/>
        <v>845</v>
      </c>
      <c r="I14" s="51">
        <f t="shared" si="7"/>
        <v>9.0350000000000007E-6</v>
      </c>
      <c r="J14" s="292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67"/>
      <c r="AT14" s="67"/>
      <c r="AU14" s="67"/>
      <c r="AV14" s="67"/>
      <c r="AW14" s="67"/>
      <c r="AX14" s="67"/>
      <c r="AY14" s="67"/>
      <c r="AZ14" s="67"/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12"/>
      <c r="BP14" s="67"/>
      <c r="BQ14" s="67"/>
      <c r="BR14" s="67"/>
      <c r="BS14" s="67"/>
      <c r="BT14" s="67"/>
      <c r="BU14" s="67"/>
      <c r="BV14" s="137">
        <f t="shared" si="6"/>
        <v>903.5</v>
      </c>
      <c r="BW14" s="67"/>
    </row>
    <row r="15" spans="1:75" x14ac:dyDescent="0.25">
      <c r="A15" s="46">
        <f>'AFORO-Boy.-Calle 43'!C29</f>
        <v>800</v>
      </c>
      <c r="B15" s="47">
        <f>'AFORO-Boy.-Calle 43'!D29</f>
        <v>815</v>
      </c>
      <c r="C15" s="48">
        <f>'AFORO-Boy.-Calle 43'!F29</f>
        <v>1</v>
      </c>
      <c r="D15" s="48">
        <f>'AFORO-Boy.-Calle 43'!K29</f>
        <v>522</v>
      </c>
      <c r="E15" s="49">
        <f t="shared" si="2"/>
        <v>2014</v>
      </c>
      <c r="F15" s="49">
        <f t="shared" si="3"/>
        <v>540</v>
      </c>
      <c r="G15" s="50">
        <f t="shared" si="4"/>
        <v>800</v>
      </c>
      <c r="H15" s="50">
        <f t="shared" si="5"/>
        <v>900</v>
      </c>
      <c r="I15" s="51">
        <f t="shared" si="7"/>
        <v>9.0350000000000007E-6</v>
      </c>
      <c r="J15" s="292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7"/>
      <c r="AN15" s="67"/>
      <c r="AO15" s="67"/>
      <c r="AP15" s="67"/>
      <c r="AQ15" s="67"/>
      <c r="AR15" s="67"/>
      <c r="AS15" s="67"/>
      <c r="AT15" s="67"/>
      <c r="AU15" s="67"/>
      <c r="AV15" s="67"/>
      <c r="AW15" s="67"/>
      <c r="AX15" s="67"/>
      <c r="AY15" s="67"/>
      <c r="AZ15" s="67"/>
      <c r="BA15" s="67"/>
      <c r="BB15" s="67"/>
      <c r="BC15" s="67"/>
      <c r="BD15" s="67"/>
      <c r="BE15" s="67"/>
      <c r="BF15" s="67"/>
      <c r="BG15" s="67"/>
      <c r="BH15" s="67"/>
      <c r="BI15" s="67"/>
      <c r="BJ15" s="67"/>
      <c r="BK15" s="67"/>
      <c r="BL15" s="67"/>
      <c r="BM15" s="67"/>
      <c r="BN15" s="67"/>
      <c r="BO15" s="12"/>
      <c r="BP15" s="67"/>
      <c r="BQ15" s="67"/>
      <c r="BR15" s="67"/>
      <c r="BS15" s="67"/>
      <c r="BT15" s="67"/>
      <c r="BU15" s="67"/>
      <c r="BV15" s="137">
        <f t="shared" si="6"/>
        <v>903.5</v>
      </c>
      <c r="BW15" s="67"/>
    </row>
    <row r="16" spans="1:75" x14ac:dyDescent="0.25">
      <c r="A16" s="46">
        <f>'AFORO-Boy.-Calle 43'!C30</f>
        <v>815</v>
      </c>
      <c r="B16" s="47">
        <f>'AFORO-Boy.-Calle 43'!D30</f>
        <v>830</v>
      </c>
      <c r="C16" s="48">
        <f>'AFORO-Boy.-Calle 43'!F30</f>
        <v>1</v>
      </c>
      <c r="D16" s="48">
        <f>'AFORO-Boy.-Calle 43'!K30</f>
        <v>480</v>
      </c>
      <c r="E16" s="49">
        <f t="shared" si="2"/>
        <v>1912</v>
      </c>
      <c r="F16" s="49">
        <f t="shared" si="3"/>
        <v>540</v>
      </c>
      <c r="G16" s="50">
        <f t="shared" si="4"/>
        <v>815</v>
      </c>
      <c r="H16" s="50">
        <f t="shared" si="5"/>
        <v>915</v>
      </c>
      <c r="I16" s="51">
        <f t="shared" si="7"/>
        <v>9.0350000000000007E-6</v>
      </c>
      <c r="J16" s="292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  <c r="AF16" s="67"/>
      <c r="AG16" s="67"/>
      <c r="AH16" s="67"/>
      <c r="AI16" s="67"/>
      <c r="AJ16" s="67"/>
      <c r="AK16" s="67"/>
      <c r="AL16" s="67"/>
      <c r="AM16" s="67"/>
      <c r="AN16" s="67"/>
      <c r="AO16" s="67"/>
      <c r="AP16" s="67"/>
      <c r="AQ16" s="67"/>
      <c r="AR16" s="67"/>
      <c r="AS16" s="67"/>
      <c r="AT16" s="67"/>
      <c r="AU16" s="67"/>
      <c r="AV16" s="67"/>
      <c r="AW16" s="67"/>
      <c r="AX16" s="67"/>
      <c r="AY16" s="67"/>
      <c r="AZ16" s="67"/>
      <c r="BA16" s="67"/>
      <c r="BB16" s="67"/>
      <c r="BC16" s="67"/>
      <c r="BD16" s="67"/>
      <c r="BE16" s="67"/>
      <c r="BF16" s="67"/>
      <c r="BG16" s="67"/>
      <c r="BH16" s="67"/>
      <c r="BI16" s="67"/>
      <c r="BJ16" s="67"/>
      <c r="BK16" s="67"/>
      <c r="BL16" s="67"/>
      <c r="BM16" s="67"/>
      <c r="BN16" s="67"/>
      <c r="BO16" s="12"/>
      <c r="BP16" s="67"/>
      <c r="BQ16" s="67"/>
      <c r="BR16" s="67"/>
      <c r="BS16" s="67"/>
      <c r="BT16" s="67"/>
      <c r="BU16" s="67"/>
      <c r="BV16" s="137">
        <f t="shared" si="6"/>
        <v>903.5</v>
      </c>
      <c r="BW16" s="67"/>
    </row>
    <row r="17" spans="1:75" x14ac:dyDescent="0.25">
      <c r="A17" s="46">
        <f>'AFORO-Boy.-Calle 43'!C31</f>
        <v>830</v>
      </c>
      <c r="B17" s="47">
        <f>'AFORO-Boy.-Calle 43'!D31</f>
        <v>845</v>
      </c>
      <c r="C17" s="48">
        <f>'AFORO-Boy.-Calle 43'!F31</f>
        <v>1</v>
      </c>
      <c r="D17" s="48">
        <f>'AFORO-Boy.-Calle 43'!K31</f>
        <v>472</v>
      </c>
      <c r="E17" s="49">
        <f t="shared" si="2"/>
        <v>1856</v>
      </c>
      <c r="F17" s="49">
        <f t="shared" si="3"/>
        <v>540</v>
      </c>
      <c r="G17" s="50">
        <f t="shared" si="4"/>
        <v>830</v>
      </c>
      <c r="H17" s="50">
        <f t="shared" si="5"/>
        <v>930</v>
      </c>
      <c r="I17" s="51">
        <f t="shared" si="7"/>
        <v>9.0350000000000007E-6</v>
      </c>
      <c r="J17" s="292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67"/>
      <c r="AH17" s="67"/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67"/>
      <c r="AU17" s="67"/>
      <c r="AV17" s="67"/>
      <c r="AW17" s="67"/>
      <c r="AX17" s="67"/>
      <c r="AY17" s="67"/>
      <c r="AZ17" s="67"/>
      <c r="BA17" s="67"/>
      <c r="BB17" s="67"/>
      <c r="BC17" s="67"/>
      <c r="BD17" s="67"/>
      <c r="BE17" s="67"/>
      <c r="BF17" s="67"/>
      <c r="BG17" s="67"/>
      <c r="BH17" s="67"/>
      <c r="BI17" s="67"/>
      <c r="BJ17" s="67"/>
      <c r="BK17" s="67"/>
      <c r="BL17" s="67"/>
      <c r="BM17" s="67"/>
      <c r="BN17" s="67"/>
      <c r="BO17" s="12"/>
      <c r="BP17" s="67"/>
      <c r="BQ17" s="67"/>
      <c r="BR17" s="67"/>
      <c r="BS17" s="67"/>
      <c r="BT17" s="67"/>
      <c r="BU17" s="67"/>
      <c r="BV17" s="137">
        <f t="shared" si="6"/>
        <v>903.5</v>
      </c>
      <c r="BW17" s="67"/>
    </row>
    <row r="18" spans="1:75" x14ac:dyDescent="0.25">
      <c r="A18" s="46">
        <f>'AFORO-Boy.-Calle 43'!C32</f>
        <v>845</v>
      </c>
      <c r="B18" s="47">
        <f>'AFORO-Boy.-Calle 43'!D32</f>
        <v>900</v>
      </c>
      <c r="C18" s="48">
        <f>'AFORO-Boy.-Calle 43'!F32</f>
        <v>1</v>
      </c>
      <c r="D18" s="48">
        <f>'AFORO-Boy.-Calle 43'!K32</f>
        <v>540</v>
      </c>
      <c r="E18" s="49">
        <f t="shared" si="2"/>
        <v>1904</v>
      </c>
      <c r="F18" s="49">
        <f t="shared" si="3"/>
        <v>540</v>
      </c>
      <c r="G18" s="50">
        <f t="shared" si="4"/>
        <v>845</v>
      </c>
      <c r="H18" s="50">
        <f t="shared" si="5"/>
        <v>945</v>
      </c>
      <c r="I18" s="51">
        <f t="shared" si="7"/>
        <v>9.0350000000000007E-6</v>
      </c>
      <c r="J18" s="292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  <c r="AF18" s="67"/>
      <c r="AG18" s="67"/>
      <c r="AH18" s="67"/>
      <c r="AI18" s="67"/>
      <c r="AJ18" s="67"/>
      <c r="AK18" s="67"/>
      <c r="AL18" s="67"/>
      <c r="AM18" s="67"/>
      <c r="AN18" s="67"/>
      <c r="AO18" s="67"/>
      <c r="AP18" s="67"/>
      <c r="AQ18" s="67"/>
      <c r="AR18" s="67"/>
      <c r="AS18" s="67"/>
      <c r="AT18" s="67"/>
      <c r="AU18" s="67"/>
      <c r="AV18" s="67"/>
      <c r="AW18" s="67"/>
      <c r="AX18" s="67"/>
      <c r="AY18" s="67"/>
      <c r="AZ18" s="67"/>
      <c r="BA18" s="67"/>
      <c r="BB18" s="67"/>
      <c r="BC18" s="67"/>
      <c r="BD18" s="67"/>
      <c r="BE18" s="67"/>
      <c r="BF18" s="67"/>
      <c r="BG18" s="67"/>
      <c r="BH18" s="67"/>
      <c r="BI18" s="67"/>
      <c r="BJ18" s="67"/>
      <c r="BK18" s="67"/>
      <c r="BL18" s="67"/>
      <c r="BM18" s="67"/>
      <c r="BN18" s="67"/>
      <c r="BO18" s="12"/>
      <c r="BP18" s="67"/>
      <c r="BQ18" s="67"/>
      <c r="BR18" s="67"/>
      <c r="BS18" s="67"/>
      <c r="BT18" s="67"/>
      <c r="BU18" s="67"/>
      <c r="BV18" s="137">
        <f t="shared" si="6"/>
        <v>903.5</v>
      </c>
      <c r="BW18" s="67"/>
    </row>
    <row r="19" spans="1:75" x14ac:dyDescent="0.25">
      <c r="A19" s="46">
        <f>'AFORO-Boy.-Calle 43'!C33</f>
        <v>900</v>
      </c>
      <c r="B19" s="47">
        <f>'AFORO-Boy.-Calle 43'!D33</f>
        <v>915</v>
      </c>
      <c r="C19" s="48">
        <f>'AFORO-Boy.-Calle 43'!F33</f>
        <v>1</v>
      </c>
      <c r="D19" s="48">
        <f>'AFORO-Boy.-Calle 43'!K33</f>
        <v>420</v>
      </c>
      <c r="E19" s="49">
        <f t="shared" si="2"/>
        <v>1953</v>
      </c>
      <c r="F19" s="49">
        <f t="shared" si="3"/>
        <v>589</v>
      </c>
      <c r="G19" s="50">
        <f t="shared" si="4"/>
        <v>900</v>
      </c>
      <c r="H19" s="50">
        <f t="shared" si="5"/>
        <v>1000</v>
      </c>
      <c r="I19" s="51">
        <f t="shared" si="7"/>
        <v>9.0350000000000007E-6</v>
      </c>
      <c r="J19" s="292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67"/>
      <c r="AK19" s="67"/>
      <c r="AL19" s="67"/>
      <c r="AM19" s="67"/>
      <c r="AN19" s="67"/>
      <c r="AO19" s="67"/>
      <c r="AP19" s="67"/>
      <c r="AQ19" s="67"/>
      <c r="AR19" s="67"/>
      <c r="AS19" s="67"/>
      <c r="AT19" s="67"/>
      <c r="AU19" s="67"/>
      <c r="AV19" s="67"/>
      <c r="AW19" s="67"/>
      <c r="AX19" s="67"/>
      <c r="AY19" s="67"/>
      <c r="AZ19" s="67"/>
      <c r="BA19" s="67"/>
      <c r="BB19" s="67"/>
      <c r="BC19" s="67"/>
      <c r="BD19" s="67"/>
      <c r="BE19" s="67"/>
      <c r="BF19" s="67"/>
      <c r="BG19" s="67"/>
      <c r="BH19" s="67"/>
      <c r="BI19" s="67"/>
      <c r="BJ19" s="67"/>
      <c r="BK19" s="67"/>
      <c r="BL19" s="67"/>
      <c r="BM19" s="67"/>
      <c r="BN19" s="67"/>
      <c r="BO19" s="12"/>
      <c r="BP19" s="67"/>
      <c r="BQ19" s="67"/>
      <c r="BR19" s="67"/>
      <c r="BS19" s="67"/>
      <c r="BT19" s="67"/>
      <c r="BU19" s="67"/>
      <c r="BV19" s="137">
        <f t="shared" si="6"/>
        <v>903.5</v>
      </c>
      <c r="BW19" s="67"/>
    </row>
    <row r="20" spans="1:75" x14ac:dyDescent="0.25">
      <c r="A20" s="46">
        <f>'AFORO-Boy.-Calle 43'!C34</f>
        <v>915</v>
      </c>
      <c r="B20" s="47">
        <f>'AFORO-Boy.-Calle 43'!D34</f>
        <v>930</v>
      </c>
      <c r="C20" s="48">
        <f>'AFORO-Boy.-Calle 43'!F34</f>
        <v>1</v>
      </c>
      <c r="D20" s="48">
        <f>'AFORO-Boy.-Calle 43'!K34</f>
        <v>424</v>
      </c>
      <c r="E20" s="49">
        <f t="shared" si="2"/>
        <v>2081</v>
      </c>
      <c r="F20" s="49">
        <f t="shared" si="3"/>
        <v>589</v>
      </c>
      <c r="G20" s="50">
        <f t="shared" si="4"/>
        <v>915</v>
      </c>
      <c r="H20" s="50">
        <f t="shared" si="5"/>
        <v>1015</v>
      </c>
      <c r="I20" s="51">
        <f t="shared" si="7"/>
        <v>9.0350000000000007E-6</v>
      </c>
      <c r="J20" s="292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  <c r="AA20" s="67"/>
      <c r="AB20" s="67"/>
      <c r="AC20" s="67"/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67"/>
      <c r="BM20" s="67"/>
      <c r="BN20" s="67"/>
      <c r="BO20" s="12"/>
      <c r="BP20" s="67"/>
      <c r="BQ20" s="67"/>
      <c r="BR20" s="67"/>
      <c r="BS20" s="67"/>
      <c r="BT20" s="67"/>
      <c r="BU20" s="67"/>
      <c r="BV20" s="137">
        <f t="shared" si="6"/>
        <v>903.5</v>
      </c>
      <c r="BW20" s="67"/>
    </row>
    <row r="21" spans="1:75" x14ac:dyDescent="0.25">
      <c r="A21" s="46">
        <f>'AFORO-Boy.-Calle 43'!C35</f>
        <v>930</v>
      </c>
      <c r="B21" s="47">
        <f>'AFORO-Boy.-Calle 43'!D35</f>
        <v>945</v>
      </c>
      <c r="C21" s="48">
        <f>'AFORO-Boy.-Calle 43'!F35</f>
        <v>1</v>
      </c>
      <c r="D21" s="48">
        <f>'AFORO-Boy.-Calle 43'!K35</f>
        <v>520</v>
      </c>
      <c r="E21" s="49">
        <f t="shared" si="2"/>
        <v>2123</v>
      </c>
      <c r="F21" s="49">
        <f t="shared" si="3"/>
        <v>589</v>
      </c>
      <c r="G21" s="50">
        <f t="shared" si="4"/>
        <v>930</v>
      </c>
      <c r="H21" s="50">
        <f t="shared" si="5"/>
        <v>1030</v>
      </c>
      <c r="I21" s="51">
        <f t="shared" si="7"/>
        <v>9.0350000000000007E-6</v>
      </c>
      <c r="J21" s="292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  <c r="AO21" s="67"/>
      <c r="AP21" s="67"/>
      <c r="AQ21" s="67"/>
      <c r="AR21" s="67"/>
      <c r="AS21" s="67"/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67"/>
      <c r="BE21" s="67"/>
      <c r="BF21" s="67"/>
      <c r="BG21" s="67"/>
      <c r="BH21" s="67"/>
      <c r="BI21" s="67"/>
      <c r="BJ21" s="67"/>
      <c r="BK21" s="67"/>
      <c r="BL21" s="67"/>
      <c r="BM21" s="67"/>
      <c r="BN21" s="67"/>
      <c r="BO21" s="12"/>
      <c r="BP21" s="67"/>
      <c r="BQ21" s="67"/>
      <c r="BR21" s="67"/>
      <c r="BS21" s="67"/>
      <c r="BT21" s="67"/>
      <c r="BU21" s="67"/>
      <c r="BV21" s="137">
        <f t="shared" si="6"/>
        <v>903.5</v>
      </c>
      <c r="BW21" s="67"/>
    </row>
    <row r="22" spans="1:75" x14ac:dyDescent="0.25">
      <c r="A22" s="46">
        <f>'AFORO-Boy.-Calle 43'!C36</f>
        <v>945</v>
      </c>
      <c r="B22" s="47">
        <f>'AFORO-Boy.-Calle 43'!D36</f>
        <v>1000</v>
      </c>
      <c r="C22" s="48">
        <f>'AFORO-Boy.-Calle 43'!F36</f>
        <v>1</v>
      </c>
      <c r="D22" s="48">
        <f>'AFORO-Boy.-Calle 43'!K36</f>
        <v>589</v>
      </c>
      <c r="E22" s="49">
        <f t="shared" si="2"/>
        <v>2064</v>
      </c>
      <c r="F22" s="49">
        <f t="shared" si="3"/>
        <v>589</v>
      </c>
      <c r="G22" s="50">
        <f t="shared" si="4"/>
        <v>945</v>
      </c>
      <c r="H22" s="50">
        <f t="shared" si="5"/>
        <v>1045</v>
      </c>
      <c r="I22" s="51">
        <f t="shared" si="7"/>
        <v>9.0350000000000007E-6</v>
      </c>
      <c r="J22" s="292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67"/>
      <c r="AR22" s="67"/>
      <c r="AS22" s="67"/>
      <c r="AT22" s="67"/>
      <c r="AU22" s="67"/>
      <c r="AV22" s="67"/>
      <c r="AW22" s="67"/>
      <c r="AX22" s="67"/>
      <c r="AY22" s="67"/>
      <c r="AZ22" s="67"/>
      <c r="BA22" s="67"/>
      <c r="BB22" s="67"/>
      <c r="BC22" s="67"/>
      <c r="BD22" s="67"/>
      <c r="BE22" s="67"/>
      <c r="BF22" s="67"/>
      <c r="BG22" s="67"/>
      <c r="BH22" s="67"/>
      <c r="BI22" s="67"/>
      <c r="BJ22" s="67"/>
      <c r="BK22" s="67"/>
      <c r="BL22" s="67"/>
      <c r="BM22" s="67"/>
      <c r="BN22" s="67"/>
      <c r="BO22" s="12"/>
      <c r="BP22" s="67"/>
      <c r="BQ22" s="67"/>
      <c r="BR22" s="67"/>
      <c r="BS22" s="67"/>
      <c r="BT22" s="67"/>
      <c r="BU22" s="67"/>
      <c r="BV22" s="137">
        <f t="shared" si="6"/>
        <v>903.5</v>
      </c>
      <c r="BW22" s="67"/>
    </row>
    <row r="23" spans="1:75" x14ac:dyDescent="0.25">
      <c r="A23" s="46">
        <f>'AFORO-Boy.-Calle 43'!C37</f>
        <v>1000</v>
      </c>
      <c r="B23" s="47">
        <f>'AFORO-Boy.-Calle 43'!D37</f>
        <v>1015</v>
      </c>
      <c r="C23" s="48">
        <f>'AFORO-Boy.-Calle 43'!F37</f>
        <v>1</v>
      </c>
      <c r="D23" s="48">
        <f>'AFORO-Boy.-Calle 43'!K37</f>
        <v>548</v>
      </c>
      <c r="E23" s="49">
        <f t="shared" si="2"/>
        <v>2026</v>
      </c>
      <c r="F23" s="49">
        <f t="shared" si="3"/>
        <v>551</v>
      </c>
      <c r="G23" s="50">
        <f t="shared" si="4"/>
        <v>1000</v>
      </c>
      <c r="H23" s="50">
        <f t="shared" si="5"/>
        <v>1100</v>
      </c>
      <c r="I23" s="51">
        <f t="shared" si="7"/>
        <v>9.0350000000000007E-6</v>
      </c>
      <c r="J23" s="292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  <c r="AO23" s="67"/>
      <c r="AP23" s="67"/>
      <c r="AQ23" s="67"/>
      <c r="AR23" s="67"/>
      <c r="AS23" s="67"/>
      <c r="AT23" s="67"/>
      <c r="AU23" s="67"/>
      <c r="AV23" s="67"/>
      <c r="AW23" s="67"/>
      <c r="AX23" s="67"/>
      <c r="AY23" s="67"/>
      <c r="AZ23" s="67"/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12"/>
      <c r="BP23" s="67"/>
      <c r="BQ23" s="67"/>
      <c r="BR23" s="67"/>
      <c r="BS23" s="67"/>
      <c r="BT23" s="67"/>
      <c r="BU23" s="67"/>
      <c r="BV23" s="137">
        <f t="shared" si="6"/>
        <v>903.5</v>
      </c>
      <c r="BW23" s="67"/>
    </row>
    <row r="24" spans="1:75" x14ac:dyDescent="0.25">
      <c r="A24" s="46">
        <f>'AFORO-Boy.-Calle 43'!C38</f>
        <v>1015</v>
      </c>
      <c r="B24" s="47">
        <f>'AFORO-Boy.-Calle 43'!D38</f>
        <v>1030</v>
      </c>
      <c r="C24" s="48">
        <f>'AFORO-Boy.-Calle 43'!F38</f>
        <v>1</v>
      </c>
      <c r="D24" s="48">
        <f>'AFORO-Boy.-Calle 43'!K38</f>
        <v>466</v>
      </c>
      <c r="E24" s="49">
        <f t="shared" si="2"/>
        <v>1935</v>
      </c>
      <c r="F24" s="49">
        <f t="shared" si="3"/>
        <v>551</v>
      </c>
      <c r="G24" s="50">
        <f t="shared" si="4"/>
        <v>1015</v>
      </c>
      <c r="H24" s="50">
        <f t="shared" si="5"/>
        <v>1115</v>
      </c>
      <c r="I24" s="51">
        <f t="shared" si="7"/>
        <v>9.0350000000000007E-6</v>
      </c>
      <c r="J24" s="292"/>
      <c r="K24" s="67"/>
      <c r="L24" s="3"/>
      <c r="M24" s="3"/>
      <c r="N24" s="3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7"/>
      <c r="AN24" s="67"/>
      <c r="AO24" s="67"/>
      <c r="AP24" s="67"/>
      <c r="AQ24" s="67"/>
      <c r="AR24" s="67"/>
      <c r="AS24" s="67"/>
      <c r="AT24" s="67"/>
      <c r="AU24" s="67"/>
      <c r="AV24" s="67"/>
      <c r="AW24" s="67"/>
      <c r="AX24" s="67"/>
      <c r="AY24" s="67"/>
      <c r="AZ24" s="67"/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67"/>
      <c r="BM24" s="67"/>
      <c r="BN24" s="67"/>
      <c r="BO24" s="12"/>
      <c r="BP24" s="67"/>
      <c r="BQ24" s="67"/>
      <c r="BR24" s="67"/>
      <c r="BS24" s="67"/>
      <c r="BT24" s="67"/>
      <c r="BU24" s="67"/>
      <c r="BV24" s="137">
        <f t="shared" si="6"/>
        <v>903.5</v>
      </c>
      <c r="BW24" s="67"/>
    </row>
    <row r="25" spans="1:75" x14ac:dyDescent="0.25">
      <c r="A25" s="46">
        <f>'AFORO-Boy.-Calle 43'!C39</f>
        <v>1030</v>
      </c>
      <c r="B25" s="47">
        <f>'AFORO-Boy.-Calle 43'!D39</f>
        <v>1045</v>
      </c>
      <c r="C25" s="48">
        <f>'AFORO-Boy.-Calle 43'!F39</f>
        <v>1</v>
      </c>
      <c r="D25" s="48">
        <f>'AFORO-Boy.-Calle 43'!K39</f>
        <v>461</v>
      </c>
      <c r="E25" s="49">
        <f t="shared" si="2"/>
        <v>1990</v>
      </c>
      <c r="F25" s="49">
        <f t="shared" si="3"/>
        <v>551</v>
      </c>
      <c r="G25" s="50">
        <f t="shared" si="4"/>
        <v>1030</v>
      </c>
      <c r="H25" s="50">
        <f t="shared" si="5"/>
        <v>1130</v>
      </c>
      <c r="I25" s="51">
        <f t="shared" si="7"/>
        <v>9.0350000000000007E-6</v>
      </c>
      <c r="J25" s="292"/>
      <c r="K25" s="67"/>
      <c r="L25" s="3"/>
      <c r="M25" s="3"/>
      <c r="N25" s="3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  <c r="AO25" s="67"/>
      <c r="AP25" s="67"/>
      <c r="AQ25" s="67"/>
      <c r="AR25" s="67"/>
      <c r="AS25" s="67"/>
      <c r="AT25" s="67"/>
      <c r="AU25" s="67"/>
      <c r="AV25" s="67"/>
      <c r="AW25" s="67"/>
      <c r="AX25" s="67"/>
      <c r="AY25" s="67"/>
      <c r="AZ25" s="67"/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12"/>
      <c r="BP25" s="67"/>
      <c r="BQ25" s="67"/>
      <c r="BR25" s="67"/>
      <c r="BS25" s="67"/>
      <c r="BT25" s="67"/>
      <c r="BU25" s="67"/>
      <c r="BV25" s="137">
        <f t="shared" si="6"/>
        <v>903.5</v>
      </c>
      <c r="BW25" s="67"/>
    </row>
    <row r="26" spans="1:75" x14ac:dyDescent="0.25">
      <c r="A26" s="46">
        <f>'AFORO-Boy.-Calle 43'!C40</f>
        <v>1045</v>
      </c>
      <c r="B26" s="47">
        <f>'AFORO-Boy.-Calle 43'!D40</f>
        <v>1100</v>
      </c>
      <c r="C26" s="48">
        <f>'AFORO-Boy.-Calle 43'!F40</f>
        <v>1</v>
      </c>
      <c r="D26" s="48">
        <f>'AFORO-Boy.-Calle 43'!K40</f>
        <v>551</v>
      </c>
      <c r="E26" s="49">
        <f t="shared" si="2"/>
        <v>1999</v>
      </c>
      <c r="F26" s="49">
        <f t="shared" si="3"/>
        <v>551</v>
      </c>
      <c r="G26" s="50">
        <f t="shared" si="4"/>
        <v>1045</v>
      </c>
      <c r="H26" s="50">
        <f t="shared" si="5"/>
        <v>1145</v>
      </c>
      <c r="I26" s="51">
        <f t="shared" si="7"/>
        <v>9.0350000000000007E-6</v>
      </c>
      <c r="J26" s="292"/>
      <c r="K26" s="67"/>
      <c r="L26" s="67"/>
      <c r="M26" s="3"/>
      <c r="N26" s="3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7"/>
      <c r="AN26" s="67"/>
      <c r="AO26" s="67"/>
      <c r="AP26" s="67"/>
      <c r="AQ26" s="67"/>
      <c r="AR26" s="67"/>
      <c r="AS26" s="67"/>
      <c r="AT26" s="67"/>
      <c r="AU26" s="67"/>
      <c r="AV26" s="67"/>
      <c r="AW26" s="67"/>
      <c r="AX26" s="67"/>
      <c r="AY26" s="67"/>
      <c r="AZ26" s="67"/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12"/>
      <c r="BP26" s="67"/>
      <c r="BQ26" s="67"/>
      <c r="BR26" s="67"/>
      <c r="BS26" s="67"/>
      <c r="BT26" s="67"/>
      <c r="BU26" s="67"/>
      <c r="BV26" s="137">
        <f t="shared" si="6"/>
        <v>903.5</v>
      </c>
      <c r="BW26" s="67"/>
    </row>
    <row r="27" spans="1:75" x14ac:dyDescent="0.25">
      <c r="A27" s="46">
        <f>'AFORO-Boy.-Calle 43'!C41</f>
        <v>1100</v>
      </c>
      <c r="B27" s="47">
        <f>'AFORO-Boy.-Calle 43'!D41</f>
        <v>1115</v>
      </c>
      <c r="C27" s="48">
        <f>'AFORO-Boy.-Calle 43'!F41</f>
        <v>1</v>
      </c>
      <c r="D27" s="48">
        <f>'AFORO-Boy.-Calle 43'!K41</f>
        <v>457</v>
      </c>
      <c r="E27" s="49">
        <f t="shared" si="2"/>
        <v>2016</v>
      </c>
      <c r="F27" s="49">
        <f t="shared" si="3"/>
        <v>568</v>
      </c>
      <c r="G27" s="50">
        <f t="shared" si="4"/>
        <v>1100</v>
      </c>
      <c r="H27" s="50">
        <f t="shared" si="5"/>
        <v>1200</v>
      </c>
      <c r="I27" s="51">
        <f t="shared" si="7"/>
        <v>9.0350000000000007E-6</v>
      </c>
      <c r="J27" s="292"/>
      <c r="K27" s="67"/>
      <c r="L27" s="67"/>
      <c r="M27" s="3"/>
      <c r="N27" s="3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  <c r="AO27" s="67"/>
      <c r="AP27" s="67"/>
      <c r="AQ27" s="67"/>
      <c r="AR27" s="67"/>
      <c r="AS27" s="67"/>
      <c r="AT27" s="67"/>
      <c r="AU27" s="67"/>
      <c r="AV27" s="67"/>
      <c r="AW27" s="67"/>
      <c r="AX27" s="67"/>
      <c r="AY27" s="67"/>
      <c r="AZ27" s="67"/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12"/>
      <c r="BP27" s="67"/>
      <c r="BQ27" s="67"/>
      <c r="BR27" s="67"/>
      <c r="BS27" s="67"/>
      <c r="BT27" s="67"/>
      <c r="BU27" s="67"/>
      <c r="BV27" s="137">
        <f t="shared" si="6"/>
        <v>903.5</v>
      </c>
      <c r="BW27" s="67"/>
    </row>
    <row r="28" spans="1:75" x14ac:dyDescent="0.25">
      <c r="A28" s="46">
        <f>'AFORO-Boy.-Calle 43'!C42</f>
        <v>1115</v>
      </c>
      <c r="B28" s="47">
        <f>'AFORO-Boy.-Calle 43'!D42</f>
        <v>1130</v>
      </c>
      <c r="C28" s="48">
        <f>'AFORO-Boy.-Calle 43'!F42</f>
        <v>1</v>
      </c>
      <c r="D28" s="48">
        <f>'AFORO-Boy.-Calle 43'!K42</f>
        <v>521</v>
      </c>
      <c r="E28" s="49">
        <f t="shared" si="2"/>
        <v>2011</v>
      </c>
      <c r="F28" s="49">
        <f t="shared" si="3"/>
        <v>568</v>
      </c>
      <c r="G28" s="50">
        <f t="shared" si="4"/>
        <v>1115</v>
      </c>
      <c r="H28" s="50">
        <f t="shared" si="5"/>
        <v>1215</v>
      </c>
      <c r="I28" s="51">
        <f t="shared" si="7"/>
        <v>9.0350000000000007E-6</v>
      </c>
      <c r="J28" s="292"/>
      <c r="K28" s="67"/>
      <c r="L28" s="67"/>
      <c r="M28" s="3"/>
      <c r="N28" s="3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67"/>
      <c r="AN28" s="67"/>
      <c r="AO28" s="67"/>
      <c r="AP28" s="67"/>
      <c r="AQ28" s="67"/>
      <c r="AR28" s="67"/>
      <c r="AS28" s="67"/>
      <c r="AT28" s="67"/>
      <c r="AU28" s="67"/>
      <c r="AV28" s="67"/>
      <c r="AW28" s="67"/>
      <c r="AX28" s="67"/>
      <c r="AY28" s="67"/>
      <c r="AZ28" s="67"/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12"/>
      <c r="BP28" s="67"/>
      <c r="BQ28" s="67"/>
      <c r="BR28" s="67"/>
      <c r="BS28" s="67"/>
      <c r="BT28" s="67"/>
      <c r="BU28" s="67"/>
      <c r="BV28" s="137">
        <f t="shared" si="6"/>
        <v>903.5</v>
      </c>
      <c r="BW28" s="67"/>
    </row>
    <row r="29" spans="1:75" x14ac:dyDescent="0.25">
      <c r="A29" s="46">
        <f>'AFORO-Boy.-Calle 43'!C43</f>
        <v>1130</v>
      </c>
      <c r="B29" s="47">
        <f>'AFORO-Boy.-Calle 43'!D43</f>
        <v>1145</v>
      </c>
      <c r="C29" s="48">
        <f>'AFORO-Boy.-Calle 43'!F43</f>
        <v>1</v>
      </c>
      <c r="D29" s="48">
        <f>'AFORO-Boy.-Calle 43'!K43</f>
        <v>470</v>
      </c>
      <c r="E29" s="49">
        <f t="shared" si="2"/>
        <v>2052</v>
      </c>
      <c r="F29" s="49">
        <f t="shared" si="3"/>
        <v>568</v>
      </c>
      <c r="G29" s="50">
        <f t="shared" si="4"/>
        <v>1130</v>
      </c>
      <c r="H29" s="50">
        <f t="shared" si="5"/>
        <v>1230</v>
      </c>
      <c r="I29" s="51">
        <f t="shared" si="7"/>
        <v>9.0350000000000007E-6</v>
      </c>
      <c r="J29" s="292"/>
      <c r="K29" s="67"/>
      <c r="L29" s="67"/>
      <c r="M29" s="3"/>
      <c r="N29" s="3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67"/>
      <c r="AJ29" s="67"/>
      <c r="AK29" s="67"/>
      <c r="AL29" s="67"/>
      <c r="AM29" s="67"/>
      <c r="AN29" s="67"/>
      <c r="AO29" s="67"/>
      <c r="AP29" s="67"/>
      <c r="AQ29" s="67"/>
      <c r="AR29" s="67"/>
      <c r="AS29" s="67"/>
      <c r="AT29" s="67"/>
      <c r="AU29" s="67"/>
      <c r="AV29" s="67"/>
      <c r="AW29" s="67"/>
      <c r="AX29" s="67"/>
      <c r="AY29" s="67"/>
      <c r="AZ29" s="67"/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12"/>
      <c r="BP29" s="67"/>
      <c r="BQ29" s="67"/>
      <c r="BR29" s="67"/>
      <c r="BS29" s="67"/>
      <c r="BT29" s="67"/>
      <c r="BU29" s="67"/>
      <c r="BV29" s="137">
        <f t="shared" si="6"/>
        <v>903.5</v>
      </c>
      <c r="BW29" s="67"/>
    </row>
    <row r="30" spans="1:75" x14ac:dyDescent="0.25">
      <c r="A30" s="46">
        <f>'AFORO-Boy.-Calle 43'!C44</f>
        <v>1145</v>
      </c>
      <c r="B30" s="47">
        <f>'AFORO-Boy.-Calle 43'!D44</f>
        <v>1200</v>
      </c>
      <c r="C30" s="48">
        <f>'AFORO-Boy.-Calle 43'!F44</f>
        <v>1</v>
      </c>
      <c r="D30" s="48">
        <f>'AFORO-Boy.-Calle 43'!K44</f>
        <v>568</v>
      </c>
      <c r="E30" s="49">
        <f t="shared" si="2"/>
        <v>2139</v>
      </c>
      <c r="F30" s="49">
        <f t="shared" si="3"/>
        <v>568</v>
      </c>
      <c r="G30" s="50">
        <f t="shared" si="4"/>
        <v>1145</v>
      </c>
      <c r="H30" s="50">
        <f t="shared" si="5"/>
        <v>1245</v>
      </c>
      <c r="I30" s="51">
        <f t="shared" si="7"/>
        <v>9.0350000000000007E-6</v>
      </c>
      <c r="J30" s="292"/>
      <c r="K30" s="67"/>
      <c r="L30" s="67"/>
      <c r="M30" s="3"/>
      <c r="N30" s="3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  <c r="AA30" s="67"/>
      <c r="AB30" s="67"/>
      <c r="AC30" s="67"/>
      <c r="AD30" s="67"/>
      <c r="AE30" s="67"/>
      <c r="AF30" s="67"/>
      <c r="AG30" s="67"/>
      <c r="AH30" s="67"/>
      <c r="AI30" s="67"/>
      <c r="AJ30" s="67"/>
      <c r="AK30" s="67"/>
      <c r="AL30" s="67"/>
      <c r="AM30" s="67"/>
      <c r="AN30" s="67"/>
      <c r="AO30" s="67"/>
      <c r="AP30" s="67"/>
      <c r="AQ30" s="67"/>
      <c r="AR30" s="67"/>
      <c r="AS30" s="67"/>
      <c r="AT30" s="67"/>
      <c r="AU30" s="67"/>
      <c r="AV30" s="67"/>
      <c r="AW30" s="67"/>
      <c r="AX30" s="67"/>
      <c r="AY30" s="67"/>
      <c r="AZ30" s="67"/>
      <c r="BA30" s="67"/>
      <c r="BB30" s="67"/>
      <c r="BC30" s="67"/>
      <c r="BD30" s="67"/>
      <c r="BE30" s="67"/>
      <c r="BF30" s="67"/>
      <c r="BG30" s="67"/>
      <c r="BH30" s="67"/>
      <c r="BI30" s="67"/>
      <c r="BJ30" s="67"/>
      <c r="BK30" s="67"/>
      <c r="BL30" s="67"/>
      <c r="BM30" s="67"/>
      <c r="BN30" s="67"/>
      <c r="BO30" s="12"/>
      <c r="BP30" s="67"/>
      <c r="BQ30" s="67"/>
      <c r="BR30" s="67"/>
      <c r="BS30" s="67"/>
      <c r="BT30" s="67"/>
      <c r="BU30" s="67"/>
      <c r="BV30" s="137">
        <f t="shared" si="6"/>
        <v>903.5</v>
      </c>
      <c r="BW30" s="67"/>
    </row>
    <row r="31" spans="1:75" x14ac:dyDescent="0.25">
      <c r="A31" s="46">
        <f>'AFORO-Boy.-Calle 43'!C45</f>
        <v>1200</v>
      </c>
      <c r="B31" s="47">
        <f>'AFORO-Boy.-Calle 43'!D45</f>
        <v>1215</v>
      </c>
      <c r="C31" s="48">
        <f>'AFORO-Boy.-Calle 43'!F45</f>
        <v>1</v>
      </c>
      <c r="D31" s="48">
        <f>'AFORO-Boy.-Calle 43'!K45</f>
        <v>452</v>
      </c>
      <c r="E31" s="49">
        <f t="shared" si="2"/>
        <v>2083</v>
      </c>
      <c r="F31" s="49">
        <f t="shared" si="3"/>
        <v>562</v>
      </c>
      <c r="G31" s="50">
        <f t="shared" si="4"/>
        <v>1200</v>
      </c>
      <c r="H31" s="50">
        <f t="shared" si="5"/>
        <v>1300</v>
      </c>
      <c r="I31" s="51">
        <f t="shared" si="7"/>
        <v>9.0350000000000007E-6</v>
      </c>
      <c r="J31" s="292"/>
      <c r="K31" s="67"/>
      <c r="L31" s="67"/>
      <c r="M31" s="3"/>
      <c r="N31" s="3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7"/>
      <c r="BM31" s="67"/>
      <c r="BN31" s="67"/>
      <c r="BO31" s="12"/>
      <c r="BP31" s="67"/>
      <c r="BQ31" s="67"/>
      <c r="BR31" s="67"/>
      <c r="BS31" s="67"/>
      <c r="BT31" s="67"/>
      <c r="BU31" s="67"/>
      <c r="BV31" s="137">
        <f t="shared" si="6"/>
        <v>903.5</v>
      </c>
      <c r="BW31" s="67"/>
    </row>
    <row r="32" spans="1:75" x14ac:dyDescent="0.25">
      <c r="A32" s="46">
        <f>'AFORO-Boy.-Calle 43'!C46</f>
        <v>1215</v>
      </c>
      <c r="B32" s="47">
        <f>'AFORO-Boy.-Calle 43'!D46</f>
        <v>1230</v>
      </c>
      <c r="C32" s="48">
        <f>'AFORO-Boy.-Calle 43'!F46</f>
        <v>1</v>
      </c>
      <c r="D32" s="48">
        <f>'AFORO-Boy.-Calle 43'!K46</f>
        <v>562</v>
      </c>
      <c r="E32" s="49">
        <f t="shared" si="2"/>
        <v>2166</v>
      </c>
      <c r="F32" s="49">
        <f t="shared" si="3"/>
        <v>562</v>
      </c>
      <c r="G32" s="50">
        <f t="shared" si="4"/>
        <v>1215</v>
      </c>
      <c r="H32" s="50">
        <f t="shared" si="5"/>
        <v>1315</v>
      </c>
      <c r="I32" s="51">
        <f t="shared" si="7"/>
        <v>9.0350000000000007E-6</v>
      </c>
      <c r="J32" s="292"/>
      <c r="K32" s="67"/>
      <c r="L32" s="67"/>
      <c r="M32" s="3"/>
      <c r="N32" s="3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7"/>
      <c r="AG32" s="67"/>
      <c r="AH32" s="67"/>
      <c r="AI32" s="67"/>
      <c r="AJ32" s="67"/>
      <c r="AK32" s="67"/>
      <c r="AL32" s="67"/>
      <c r="AM32" s="67"/>
      <c r="AN32" s="67"/>
      <c r="AO32" s="67"/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F32" s="67"/>
      <c r="BG32" s="67"/>
      <c r="BH32" s="67"/>
      <c r="BI32" s="67"/>
      <c r="BJ32" s="67"/>
      <c r="BK32" s="67"/>
      <c r="BL32" s="67"/>
      <c r="BM32" s="67"/>
      <c r="BN32" s="67"/>
      <c r="BO32" s="12"/>
      <c r="BP32" s="67"/>
      <c r="BQ32" s="67"/>
      <c r="BR32" s="67"/>
      <c r="BS32" s="67"/>
      <c r="BT32" s="67"/>
      <c r="BU32" s="67"/>
      <c r="BV32" s="137">
        <f t="shared" si="6"/>
        <v>903.5</v>
      </c>
      <c r="BW32" s="67"/>
    </row>
    <row r="33" spans="1:75" x14ac:dyDescent="0.25">
      <c r="A33" s="46">
        <f>'AFORO-Boy.-Calle 43'!C47</f>
        <v>1230</v>
      </c>
      <c r="B33" s="47">
        <f>'AFORO-Boy.-Calle 43'!D47</f>
        <v>1245</v>
      </c>
      <c r="C33" s="48">
        <f>'AFORO-Boy.-Calle 43'!F47</f>
        <v>1</v>
      </c>
      <c r="D33" s="48">
        <f>'AFORO-Boy.-Calle 43'!K47</f>
        <v>557</v>
      </c>
      <c r="E33" s="49">
        <f t="shared" si="2"/>
        <v>2131</v>
      </c>
      <c r="F33" s="49">
        <f t="shared" si="3"/>
        <v>557</v>
      </c>
      <c r="G33" s="50">
        <f t="shared" si="4"/>
        <v>1230</v>
      </c>
      <c r="H33" s="50">
        <f t="shared" si="5"/>
        <v>1330</v>
      </c>
      <c r="I33" s="51">
        <f t="shared" si="7"/>
        <v>9.0350000000000007E-6</v>
      </c>
      <c r="J33" s="292"/>
      <c r="K33" s="67"/>
      <c r="L33" s="67"/>
      <c r="M33" s="3"/>
      <c r="N33" s="3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7"/>
      <c r="AN33" s="67"/>
      <c r="AO33" s="67"/>
      <c r="AP33" s="67"/>
      <c r="AQ33" s="67"/>
      <c r="AR33" s="67"/>
      <c r="AS33" s="67"/>
      <c r="AT33" s="67"/>
      <c r="AU33" s="67"/>
      <c r="AV33" s="67"/>
      <c r="AW33" s="67"/>
      <c r="AX33" s="67"/>
      <c r="AY33" s="67"/>
      <c r="AZ33" s="67"/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7"/>
      <c r="BM33" s="67"/>
      <c r="BN33" s="67"/>
      <c r="BO33" s="12"/>
      <c r="BP33" s="67"/>
      <c r="BQ33" s="67"/>
      <c r="BR33" s="67"/>
      <c r="BS33" s="67"/>
      <c r="BT33" s="67"/>
      <c r="BU33" s="67"/>
      <c r="BV33" s="137">
        <f t="shared" si="6"/>
        <v>903.5</v>
      </c>
      <c r="BW33" s="67"/>
    </row>
    <row r="34" spans="1:75" x14ac:dyDescent="0.25">
      <c r="A34" s="46">
        <f>'AFORO-Boy.-Calle 43'!C48</f>
        <v>1245</v>
      </c>
      <c r="B34" s="47">
        <f>'AFORO-Boy.-Calle 43'!D48</f>
        <v>1300</v>
      </c>
      <c r="C34" s="48">
        <f>'AFORO-Boy.-Calle 43'!F48</f>
        <v>1</v>
      </c>
      <c r="D34" s="48">
        <f>'AFORO-Boy.-Calle 43'!K48</f>
        <v>512</v>
      </c>
      <c r="E34" s="49">
        <f t="shared" si="2"/>
        <v>2076</v>
      </c>
      <c r="F34" s="49">
        <f t="shared" si="3"/>
        <v>535</v>
      </c>
      <c r="G34" s="50">
        <f t="shared" si="4"/>
        <v>1245</v>
      </c>
      <c r="H34" s="50">
        <f t="shared" si="5"/>
        <v>1345</v>
      </c>
      <c r="I34" s="51">
        <f t="shared" si="7"/>
        <v>9.0350000000000007E-6</v>
      </c>
      <c r="J34" s="292"/>
      <c r="K34" s="67"/>
      <c r="L34" s="67"/>
      <c r="M34" s="3"/>
      <c r="N34" s="3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  <c r="AA34" s="67"/>
      <c r="AB34" s="67"/>
      <c r="AC34" s="67"/>
      <c r="AD34" s="67"/>
      <c r="AE34" s="67"/>
      <c r="AF34" s="67"/>
      <c r="AG34" s="67"/>
      <c r="AH34" s="67"/>
      <c r="AI34" s="67"/>
      <c r="AJ34" s="67"/>
      <c r="AK34" s="67"/>
      <c r="AL34" s="67"/>
      <c r="AM34" s="67"/>
      <c r="AN34" s="67"/>
      <c r="AO34" s="67"/>
      <c r="AP34" s="67"/>
      <c r="AQ34" s="67"/>
      <c r="AR34" s="67"/>
      <c r="AS34" s="67"/>
      <c r="AT34" s="67"/>
      <c r="AU34" s="67"/>
      <c r="AV34" s="67"/>
      <c r="AW34" s="67"/>
      <c r="AX34" s="67"/>
      <c r="AY34" s="67"/>
      <c r="AZ34" s="67"/>
      <c r="BA34" s="67"/>
      <c r="BB34" s="67"/>
      <c r="BC34" s="67"/>
      <c r="BD34" s="67"/>
      <c r="BE34" s="67"/>
      <c r="BF34" s="67"/>
      <c r="BG34" s="67"/>
      <c r="BH34" s="67"/>
      <c r="BI34" s="67"/>
      <c r="BJ34" s="67"/>
      <c r="BK34" s="67"/>
      <c r="BL34" s="67"/>
      <c r="BM34" s="67"/>
      <c r="BN34" s="67"/>
      <c r="BO34" s="12"/>
      <c r="BP34" s="67"/>
      <c r="BQ34" s="67"/>
      <c r="BR34" s="67"/>
      <c r="BS34" s="67"/>
      <c r="BT34" s="67"/>
      <c r="BU34" s="67"/>
      <c r="BV34" s="137">
        <f t="shared" si="6"/>
        <v>903.5</v>
      </c>
      <c r="BW34" s="67"/>
    </row>
    <row r="35" spans="1:75" x14ac:dyDescent="0.25">
      <c r="A35" s="46">
        <f>'AFORO-Boy.-Calle 43'!C49</f>
        <v>1300</v>
      </c>
      <c r="B35" s="47">
        <f>'AFORO-Boy.-Calle 43'!D49</f>
        <v>1315</v>
      </c>
      <c r="C35" s="48">
        <f>'AFORO-Boy.-Calle 43'!F49</f>
        <v>1</v>
      </c>
      <c r="D35" s="48">
        <f>'AFORO-Boy.-Calle 43'!K49</f>
        <v>535</v>
      </c>
      <c r="E35" s="49">
        <f t="shared" si="2"/>
        <v>2019</v>
      </c>
      <c r="F35" s="49">
        <f t="shared" si="3"/>
        <v>535</v>
      </c>
      <c r="G35" s="50">
        <f t="shared" si="4"/>
        <v>1300</v>
      </c>
      <c r="H35" s="50">
        <f t="shared" si="5"/>
        <v>1400</v>
      </c>
      <c r="I35" s="51">
        <f t="shared" si="7"/>
        <v>9.0350000000000007E-6</v>
      </c>
      <c r="J35" s="292"/>
      <c r="K35" s="67"/>
      <c r="L35" s="67"/>
      <c r="M35" s="3"/>
      <c r="N35" s="3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  <c r="AA35" s="67"/>
      <c r="AB35" s="67"/>
      <c r="AC35" s="67"/>
      <c r="AD35" s="67"/>
      <c r="AE35" s="67"/>
      <c r="AF35" s="67"/>
      <c r="AG35" s="67"/>
      <c r="AH35" s="67"/>
      <c r="AI35" s="67"/>
      <c r="AJ35" s="67"/>
      <c r="AK35" s="67"/>
      <c r="AL35" s="67"/>
      <c r="AM35" s="67"/>
      <c r="AN35" s="67"/>
      <c r="AO35" s="67"/>
      <c r="AP35" s="67"/>
      <c r="AQ35" s="67"/>
      <c r="AR35" s="67"/>
      <c r="AS35" s="67"/>
      <c r="AT35" s="67"/>
      <c r="AU35" s="67"/>
      <c r="AV35" s="67"/>
      <c r="AW35" s="67"/>
      <c r="AX35" s="67"/>
      <c r="AY35" s="67"/>
      <c r="AZ35" s="67"/>
      <c r="BA35" s="67"/>
      <c r="BB35" s="67"/>
      <c r="BC35" s="67"/>
      <c r="BD35" s="67"/>
      <c r="BE35" s="67"/>
      <c r="BF35" s="67"/>
      <c r="BG35" s="67"/>
      <c r="BH35" s="67"/>
      <c r="BI35" s="67"/>
      <c r="BJ35" s="67"/>
      <c r="BK35" s="67"/>
      <c r="BL35" s="67"/>
      <c r="BM35" s="67"/>
      <c r="BN35" s="67"/>
      <c r="BO35" s="12"/>
      <c r="BP35" s="67"/>
      <c r="BQ35" s="67"/>
      <c r="BR35" s="67"/>
      <c r="BS35" s="67"/>
      <c r="BT35" s="67"/>
      <c r="BU35" s="67"/>
      <c r="BV35" s="137">
        <f t="shared" si="6"/>
        <v>903.5</v>
      </c>
      <c r="BW35" s="67"/>
    </row>
    <row r="36" spans="1:75" x14ac:dyDescent="0.25">
      <c r="A36" s="46">
        <f>'AFORO-Boy.-Calle 43'!C50</f>
        <v>1315</v>
      </c>
      <c r="B36" s="47">
        <f>'AFORO-Boy.-Calle 43'!D50</f>
        <v>1330</v>
      </c>
      <c r="C36" s="48">
        <f>'AFORO-Boy.-Calle 43'!F50</f>
        <v>1</v>
      </c>
      <c r="D36" s="48">
        <f>'AFORO-Boy.-Calle 43'!K50</f>
        <v>527</v>
      </c>
      <c r="E36" s="49">
        <f t="shared" si="2"/>
        <v>2021</v>
      </c>
      <c r="F36" s="49">
        <f t="shared" si="3"/>
        <v>537</v>
      </c>
      <c r="G36" s="50">
        <f t="shared" si="4"/>
        <v>1315</v>
      </c>
      <c r="H36" s="50">
        <f t="shared" si="5"/>
        <v>1415</v>
      </c>
      <c r="I36" s="51">
        <f t="shared" si="7"/>
        <v>9.0350000000000007E-6</v>
      </c>
      <c r="J36" s="292"/>
      <c r="K36" s="67"/>
      <c r="L36" s="67"/>
      <c r="M36" s="3"/>
      <c r="N36" s="3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  <c r="AA36" s="67"/>
      <c r="AB36" s="67"/>
      <c r="AC36" s="67"/>
      <c r="AD36" s="67"/>
      <c r="AE36" s="67"/>
      <c r="AF36" s="67"/>
      <c r="AG36" s="67"/>
      <c r="AH36" s="67"/>
      <c r="AI36" s="67"/>
      <c r="AJ36" s="67"/>
      <c r="AK36" s="67"/>
      <c r="AL36" s="67"/>
      <c r="AM36" s="67"/>
      <c r="AN36" s="67"/>
      <c r="AO36" s="67"/>
      <c r="AP36" s="67"/>
      <c r="AQ36" s="67"/>
      <c r="AR36" s="67"/>
      <c r="AS36" s="67"/>
      <c r="AT36" s="67"/>
      <c r="AU36" s="67"/>
      <c r="AV36" s="67"/>
      <c r="AW36" s="67"/>
      <c r="AX36" s="67"/>
      <c r="AY36" s="67"/>
      <c r="AZ36" s="67"/>
      <c r="BA36" s="67"/>
      <c r="BB36" s="67"/>
      <c r="BC36" s="67"/>
      <c r="BD36" s="67"/>
      <c r="BE36" s="67"/>
      <c r="BF36" s="67"/>
      <c r="BG36" s="67"/>
      <c r="BH36" s="67"/>
      <c r="BI36" s="67"/>
      <c r="BJ36" s="67"/>
      <c r="BK36" s="67"/>
      <c r="BL36" s="67"/>
      <c r="BM36" s="67"/>
      <c r="BN36" s="67"/>
      <c r="BO36" s="12"/>
      <c r="BP36" s="67"/>
      <c r="BQ36" s="67"/>
      <c r="BR36" s="67"/>
      <c r="BS36" s="67"/>
      <c r="BT36" s="67"/>
      <c r="BU36" s="67"/>
      <c r="BV36" s="137">
        <f t="shared" si="6"/>
        <v>903.5</v>
      </c>
      <c r="BW36" s="67"/>
    </row>
    <row r="37" spans="1:75" x14ac:dyDescent="0.25">
      <c r="A37" s="46">
        <f>'AFORO-Boy.-Calle 43'!C51</f>
        <v>1330</v>
      </c>
      <c r="B37" s="47">
        <f>'AFORO-Boy.-Calle 43'!D51</f>
        <v>1345</v>
      </c>
      <c r="C37" s="48">
        <f>'AFORO-Boy.-Calle 43'!F51</f>
        <v>1</v>
      </c>
      <c r="D37" s="48">
        <f>'AFORO-Boy.-Calle 43'!K51</f>
        <v>502</v>
      </c>
      <c r="E37" s="49">
        <f t="shared" si="2"/>
        <v>2054</v>
      </c>
      <c r="F37" s="49">
        <f t="shared" si="3"/>
        <v>560</v>
      </c>
      <c r="G37" s="50">
        <f t="shared" si="4"/>
        <v>1330</v>
      </c>
      <c r="H37" s="50">
        <f t="shared" si="5"/>
        <v>1430</v>
      </c>
      <c r="I37" s="51">
        <f t="shared" si="7"/>
        <v>9.0350000000000007E-6</v>
      </c>
      <c r="J37" s="292"/>
      <c r="K37" s="67"/>
      <c r="L37" s="67"/>
      <c r="M37" s="3"/>
      <c r="N37" s="3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67"/>
      <c r="AD37" s="67"/>
      <c r="AE37" s="67"/>
      <c r="AF37" s="67"/>
      <c r="AG37" s="67"/>
      <c r="AH37" s="67"/>
      <c r="AI37" s="67"/>
      <c r="AJ37" s="67"/>
      <c r="AK37" s="67"/>
      <c r="AL37" s="67"/>
      <c r="AM37" s="67"/>
      <c r="AN37" s="67"/>
      <c r="AO37" s="67"/>
      <c r="AP37" s="67"/>
      <c r="AQ37" s="67"/>
      <c r="AR37" s="67"/>
      <c r="AS37" s="67"/>
      <c r="AT37" s="67"/>
      <c r="AU37" s="67"/>
      <c r="AV37" s="67"/>
      <c r="AW37" s="67"/>
      <c r="AX37" s="67"/>
      <c r="AY37" s="67"/>
      <c r="AZ37" s="67"/>
      <c r="BA37" s="67"/>
      <c r="BB37" s="67"/>
      <c r="BC37" s="67"/>
      <c r="BD37" s="67"/>
      <c r="BE37" s="67"/>
      <c r="BF37" s="67"/>
      <c r="BG37" s="67"/>
      <c r="BH37" s="67"/>
      <c r="BI37" s="67"/>
      <c r="BJ37" s="67"/>
      <c r="BK37" s="67"/>
      <c r="BL37" s="67"/>
      <c r="BM37" s="67"/>
      <c r="BN37" s="67"/>
      <c r="BO37" s="12"/>
      <c r="BP37" s="67"/>
      <c r="BQ37" s="67"/>
      <c r="BR37" s="67"/>
      <c r="BS37" s="67"/>
      <c r="BT37" s="67"/>
      <c r="BU37" s="67"/>
      <c r="BV37" s="137">
        <f t="shared" si="6"/>
        <v>903.5</v>
      </c>
      <c r="BW37" s="67"/>
    </row>
    <row r="38" spans="1:75" x14ac:dyDescent="0.25">
      <c r="A38" s="46">
        <f>'AFORO-Boy.-Calle 43'!C52</f>
        <v>1345</v>
      </c>
      <c r="B38" s="47">
        <f>'AFORO-Boy.-Calle 43'!D52</f>
        <v>1400</v>
      </c>
      <c r="C38" s="48">
        <f>'AFORO-Boy.-Calle 43'!F52</f>
        <v>1</v>
      </c>
      <c r="D38" s="48">
        <f>'AFORO-Boy.-Calle 43'!K52</f>
        <v>455</v>
      </c>
      <c r="E38" s="49">
        <f t="shared" si="2"/>
        <v>2156</v>
      </c>
      <c r="F38" s="49">
        <f t="shared" si="3"/>
        <v>604</v>
      </c>
      <c r="G38" s="50">
        <f t="shared" si="4"/>
        <v>1345</v>
      </c>
      <c r="H38" s="50">
        <f t="shared" si="5"/>
        <v>1445</v>
      </c>
      <c r="I38" s="51">
        <f t="shared" si="7"/>
        <v>9.0350000000000007E-6</v>
      </c>
      <c r="J38" s="292"/>
      <c r="K38" s="67"/>
      <c r="L38" s="67"/>
      <c r="M38" s="3"/>
      <c r="N38" s="3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7"/>
      <c r="AN38" s="67"/>
      <c r="AO38" s="67"/>
      <c r="AP38" s="67"/>
      <c r="AQ38" s="67"/>
      <c r="AR38" s="67"/>
      <c r="AS38" s="67"/>
      <c r="AT38" s="67"/>
      <c r="AU38" s="67"/>
      <c r="AV38" s="67"/>
      <c r="AW38" s="67"/>
      <c r="AX38" s="67"/>
      <c r="AY38" s="67"/>
      <c r="AZ38" s="67"/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12"/>
      <c r="BP38" s="67"/>
      <c r="BQ38" s="67"/>
      <c r="BR38" s="67"/>
      <c r="BS38" s="67"/>
      <c r="BT38" s="67"/>
      <c r="BU38" s="67"/>
      <c r="BV38" s="137">
        <f t="shared" si="6"/>
        <v>903.5</v>
      </c>
      <c r="BW38" s="67"/>
    </row>
    <row r="39" spans="1:75" x14ac:dyDescent="0.25">
      <c r="A39" s="46">
        <f>'AFORO-Boy.-Calle 43'!C53</f>
        <v>1400</v>
      </c>
      <c r="B39" s="47">
        <f>'AFORO-Boy.-Calle 43'!D53</f>
        <v>1415</v>
      </c>
      <c r="C39" s="48">
        <f>'AFORO-Boy.-Calle 43'!F53</f>
        <v>1</v>
      </c>
      <c r="D39" s="48">
        <f>'AFORO-Boy.-Calle 43'!K53</f>
        <v>537</v>
      </c>
      <c r="E39" s="49">
        <f t="shared" si="2"/>
        <v>2276</v>
      </c>
      <c r="F39" s="49">
        <f t="shared" si="3"/>
        <v>604</v>
      </c>
      <c r="G39" s="50">
        <f t="shared" si="4"/>
        <v>1400</v>
      </c>
      <c r="H39" s="50">
        <f t="shared" si="5"/>
        <v>1500</v>
      </c>
      <c r="I39" s="51">
        <f t="shared" si="7"/>
        <v>9.0350000000000007E-6</v>
      </c>
      <c r="J39" s="292"/>
      <c r="K39" s="67"/>
      <c r="L39" s="67"/>
      <c r="M39" s="3"/>
      <c r="N39" s="3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7"/>
      <c r="AN39" s="67"/>
      <c r="AO39" s="67"/>
      <c r="AP39" s="67"/>
      <c r="AQ39" s="67"/>
      <c r="AR39" s="67"/>
      <c r="AS39" s="67"/>
      <c r="AT39" s="67"/>
      <c r="AU39" s="67"/>
      <c r="AV39" s="67"/>
      <c r="AW39" s="67"/>
      <c r="AX39" s="67"/>
      <c r="AY39" s="67"/>
      <c r="AZ39" s="67"/>
      <c r="BA39" s="67"/>
      <c r="BB39" s="67"/>
      <c r="BC39" s="67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  <c r="BO39" s="12"/>
      <c r="BP39" s="67"/>
      <c r="BQ39" s="67"/>
      <c r="BR39" s="67"/>
      <c r="BS39" s="67"/>
      <c r="BT39" s="67"/>
      <c r="BU39" s="67"/>
      <c r="BV39" s="137">
        <f t="shared" si="6"/>
        <v>903.5</v>
      </c>
      <c r="BW39" s="67"/>
    </row>
    <row r="40" spans="1:75" x14ac:dyDescent="0.25">
      <c r="A40" s="46">
        <f>'AFORO-Boy.-Calle 43'!C54</f>
        <v>1415</v>
      </c>
      <c r="B40" s="47">
        <f>'AFORO-Boy.-Calle 43'!D54</f>
        <v>1430</v>
      </c>
      <c r="C40" s="48">
        <f>'AFORO-Boy.-Calle 43'!F54</f>
        <v>1</v>
      </c>
      <c r="D40" s="48">
        <f>'AFORO-Boy.-Calle 43'!K54</f>
        <v>560</v>
      </c>
      <c r="E40" s="49">
        <f t="shared" si="2"/>
        <v>2208</v>
      </c>
      <c r="F40" s="49">
        <f t="shared" si="3"/>
        <v>604</v>
      </c>
      <c r="G40" s="50">
        <f t="shared" si="4"/>
        <v>1415</v>
      </c>
      <c r="H40" s="50">
        <f t="shared" si="5"/>
        <v>1515</v>
      </c>
      <c r="I40" s="51">
        <f t="shared" si="7"/>
        <v>9.0350000000000007E-6</v>
      </c>
      <c r="J40" s="292"/>
      <c r="K40" s="67"/>
      <c r="L40" s="67"/>
      <c r="M40" s="3"/>
      <c r="N40" s="3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7"/>
      <c r="BM40" s="67"/>
      <c r="BN40" s="67"/>
      <c r="BO40" s="12"/>
      <c r="BP40" s="67"/>
      <c r="BQ40" s="67"/>
      <c r="BR40" s="67"/>
      <c r="BS40" s="67"/>
      <c r="BT40" s="67"/>
      <c r="BU40" s="67"/>
      <c r="BV40" s="137">
        <f t="shared" si="6"/>
        <v>903.5</v>
      </c>
      <c r="BW40" s="67"/>
    </row>
    <row r="41" spans="1:75" x14ac:dyDescent="0.25">
      <c r="A41" s="46">
        <f>'AFORO-Boy.-Calle 43'!C55</f>
        <v>1430</v>
      </c>
      <c r="B41" s="47">
        <f>'AFORO-Boy.-Calle 43'!D55</f>
        <v>1445</v>
      </c>
      <c r="C41" s="48">
        <f>'AFORO-Boy.-Calle 43'!F55</f>
        <v>1</v>
      </c>
      <c r="D41" s="48">
        <f>'AFORO-Boy.-Calle 43'!K55</f>
        <v>604</v>
      </c>
      <c r="E41" s="49">
        <f t="shared" si="2"/>
        <v>2229</v>
      </c>
      <c r="F41" s="49">
        <f t="shared" si="3"/>
        <v>604</v>
      </c>
      <c r="G41" s="50">
        <f t="shared" si="4"/>
        <v>1430</v>
      </c>
      <c r="H41" s="50">
        <f t="shared" si="5"/>
        <v>1530</v>
      </c>
      <c r="I41" s="51">
        <f t="shared" si="7"/>
        <v>9.0350000000000007E-6</v>
      </c>
      <c r="J41" s="292"/>
      <c r="K41" s="67"/>
      <c r="L41" s="67"/>
      <c r="M41" s="3"/>
      <c r="N41" s="3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  <c r="AF41" s="67"/>
      <c r="AG41" s="67"/>
      <c r="AH41" s="67"/>
      <c r="AI41" s="67"/>
      <c r="AJ41" s="67"/>
      <c r="AK41" s="67"/>
      <c r="AL41" s="67"/>
      <c r="AM41" s="67"/>
      <c r="AN41" s="67"/>
      <c r="AO41" s="67"/>
      <c r="AP41" s="67"/>
      <c r="AQ41" s="67"/>
      <c r="AR41" s="67"/>
      <c r="AS41" s="67"/>
      <c r="AT41" s="67"/>
      <c r="AU41" s="67"/>
      <c r="AV41" s="67"/>
      <c r="AW41" s="67"/>
      <c r="AX41" s="67"/>
      <c r="AY41" s="67"/>
      <c r="AZ41" s="67"/>
      <c r="BA41" s="67"/>
      <c r="BB41" s="67"/>
      <c r="BC41" s="67"/>
      <c r="BD41" s="67"/>
      <c r="BE41" s="67"/>
      <c r="BF41" s="67"/>
      <c r="BG41" s="67"/>
      <c r="BH41" s="67"/>
      <c r="BI41" s="67"/>
      <c r="BJ41" s="67"/>
      <c r="BK41" s="67"/>
      <c r="BL41" s="67"/>
      <c r="BM41" s="67"/>
      <c r="BN41" s="67"/>
      <c r="BO41" s="12"/>
      <c r="BP41" s="67"/>
      <c r="BQ41" s="67"/>
      <c r="BR41" s="67"/>
      <c r="BS41" s="67"/>
      <c r="BT41" s="67"/>
      <c r="BU41" s="67"/>
      <c r="BV41" s="137">
        <f t="shared" si="6"/>
        <v>903.5</v>
      </c>
      <c r="BW41" s="67"/>
    </row>
    <row r="42" spans="1:75" x14ac:dyDescent="0.25">
      <c r="A42" s="46">
        <f>'AFORO-Boy.-Calle 43'!C56</f>
        <v>1445</v>
      </c>
      <c r="B42" s="47">
        <f>'AFORO-Boy.-Calle 43'!D56</f>
        <v>1500</v>
      </c>
      <c r="C42" s="48">
        <f>'AFORO-Boy.-Calle 43'!F56</f>
        <v>1</v>
      </c>
      <c r="D42" s="48">
        <f>'AFORO-Boy.-Calle 43'!K56</f>
        <v>575</v>
      </c>
      <c r="E42" s="49">
        <f t="shared" si="2"/>
        <v>2120</v>
      </c>
      <c r="F42" s="49">
        <f t="shared" si="3"/>
        <v>581</v>
      </c>
      <c r="G42" s="50">
        <f t="shared" si="4"/>
        <v>1445</v>
      </c>
      <c r="H42" s="50">
        <f t="shared" si="5"/>
        <v>1545</v>
      </c>
      <c r="I42" s="51">
        <f t="shared" si="7"/>
        <v>9.0350000000000007E-6</v>
      </c>
      <c r="J42" s="292"/>
      <c r="K42" s="67"/>
      <c r="L42" s="67"/>
      <c r="M42" s="3"/>
      <c r="N42" s="3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7"/>
      <c r="AN42" s="67"/>
      <c r="AO42" s="67"/>
      <c r="AP42" s="67"/>
      <c r="AQ42" s="67"/>
      <c r="AR42" s="67"/>
      <c r="AS42" s="67"/>
      <c r="AT42" s="67"/>
      <c r="AU42" s="67"/>
      <c r="AV42" s="67"/>
      <c r="AW42" s="67"/>
      <c r="AX42" s="67"/>
      <c r="AY42" s="67"/>
      <c r="AZ42" s="67"/>
      <c r="BA42" s="67"/>
      <c r="BB42" s="67"/>
      <c r="BC42" s="67"/>
      <c r="BD42" s="67"/>
      <c r="BE42" s="67"/>
      <c r="BF42" s="67"/>
      <c r="BG42" s="67"/>
      <c r="BH42" s="67"/>
      <c r="BI42" s="67"/>
      <c r="BJ42" s="67"/>
      <c r="BK42" s="67"/>
      <c r="BL42" s="67"/>
      <c r="BM42" s="67"/>
      <c r="BN42" s="67"/>
      <c r="BO42" s="12"/>
      <c r="BP42" s="67"/>
      <c r="BQ42" s="67"/>
      <c r="BR42" s="67"/>
      <c r="BS42" s="67"/>
      <c r="BT42" s="67"/>
      <c r="BU42" s="67"/>
      <c r="BV42" s="137">
        <f t="shared" si="6"/>
        <v>903.5</v>
      </c>
      <c r="BW42" s="67"/>
    </row>
    <row r="43" spans="1:75" x14ac:dyDescent="0.25">
      <c r="A43" s="46">
        <f>'AFORO-Boy.-Calle 43'!C57</f>
        <v>1500</v>
      </c>
      <c r="B43" s="47">
        <f>'AFORO-Boy.-Calle 43'!D57</f>
        <v>1515</v>
      </c>
      <c r="C43" s="48">
        <f>'AFORO-Boy.-Calle 43'!F57</f>
        <v>1</v>
      </c>
      <c r="D43" s="48">
        <f>'AFORO-Boy.-Calle 43'!K57</f>
        <v>469</v>
      </c>
      <c r="E43" s="49">
        <f t="shared" si="2"/>
        <v>2003</v>
      </c>
      <c r="F43" s="49">
        <f t="shared" si="3"/>
        <v>581</v>
      </c>
      <c r="G43" s="50">
        <f t="shared" si="4"/>
        <v>1500</v>
      </c>
      <c r="H43" s="50">
        <f t="shared" si="5"/>
        <v>1600</v>
      </c>
      <c r="I43" s="51">
        <f t="shared" si="7"/>
        <v>9.0350000000000007E-6</v>
      </c>
      <c r="J43" s="292"/>
      <c r="K43" s="67"/>
      <c r="L43" s="67"/>
      <c r="M43" s="3"/>
      <c r="N43" s="3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67"/>
      <c r="AH43" s="67"/>
      <c r="AI43" s="67"/>
      <c r="AJ43" s="67"/>
      <c r="AK43" s="67"/>
      <c r="AL43" s="67"/>
      <c r="AM43" s="67"/>
      <c r="AN43" s="67"/>
      <c r="AO43" s="67"/>
      <c r="AP43" s="67"/>
      <c r="AQ43" s="67"/>
      <c r="AR43" s="67"/>
      <c r="AS43" s="67"/>
      <c r="AT43" s="67"/>
      <c r="AU43" s="67"/>
      <c r="AV43" s="67"/>
      <c r="AW43" s="67"/>
      <c r="AX43" s="67"/>
      <c r="AY43" s="67"/>
      <c r="AZ43" s="67"/>
      <c r="BA43" s="67"/>
      <c r="BB43" s="67"/>
      <c r="BC43" s="67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12"/>
      <c r="BP43" s="67"/>
      <c r="BQ43" s="67"/>
      <c r="BR43" s="67"/>
      <c r="BS43" s="67"/>
      <c r="BT43" s="67"/>
      <c r="BU43" s="67"/>
      <c r="BV43" s="137">
        <f t="shared" si="6"/>
        <v>903.5</v>
      </c>
      <c r="BW43" s="67"/>
    </row>
    <row r="44" spans="1:75" x14ac:dyDescent="0.25">
      <c r="A44" s="46">
        <f>'AFORO-Boy.-Calle 43'!C58</f>
        <v>1515</v>
      </c>
      <c r="B44" s="47">
        <f>'AFORO-Boy.-Calle 43'!D58</f>
        <v>1530</v>
      </c>
      <c r="C44" s="48">
        <f>'AFORO-Boy.-Calle 43'!F58</f>
        <v>1</v>
      </c>
      <c r="D44" s="48">
        <f>'AFORO-Boy.-Calle 43'!K58</f>
        <v>581</v>
      </c>
      <c r="E44" s="49">
        <f t="shared" si="2"/>
        <v>1993</v>
      </c>
      <c r="F44" s="49">
        <f t="shared" si="3"/>
        <v>581</v>
      </c>
      <c r="G44" s="50">
        <f t="shared" si="4"/>
        <v>1515</v>
      </c>
      <c r="H44" s="50">
        <f t="shared" si="5"/>
        <v>1615</v>
      </c>
      <c r="I44" s="51">
        <f t="shared" si="7"/>
        <v>9.0350000000000007E-6</v>
      </c>
      <c r="J44" s="292"/>
      <c r="K44" s="67"/>
      <c r="L44" s="67"/>
      <c r="M44" s="3"/>
      <c r="N44" s="3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7"/>
      <c r="AN44" s="67"/>
      <c r="AO44" s="67"/>
      <c r="AP44" s="67"/>
      <c r="AQ44" s="67"/>
      <c r="AR44" s="67"/>
      <c r="AS44" s="67"/>
      <c r="AT44" s="67"/>
      <c r="AU44" s="67"/>
      <c r="AV44" s="67"/>
      <c r="AW44" s="67"/>
      <c r="AX44" s="67"/>
      <c r="AY44" s="67"/>
      <c r="AZ44" s="67"/>
      <c r="BA44" s="67"/>
      <c r="BB44" s="67"/>
      <c r="BC44" s="67"/>
      <c r="BD44" s="67"/>
      <c r="BE44" s="67"/>
      <c r="BF44" s="67"/>
      <c r="BG44" s="67"/>
      <c r="BH44" s="67"/>
      <c r="BI44" s="67"/>
      <c r="BJ44" s="67"/>
      <c r="BK44" s="67"/>
      <c r="BL44" s="67"/>
      <c r="BM44" s="67"/>
      <c r="BN44" s="67"/>
      <c r="BO44" s="12"/>
      <c r="BP44" s="67"/>
      <c r="BQ44" s="67"/>
      <c r="BR44" s="67"/>
      <c r="BS44" s="67"/>
      <c r="BT44" s="67"/>
      <c r="BU44" s="67"/>
      <c r="BV44" s="137">
        <f t="shared" si="6"/>
        <v>903.5</v>
      </c>
      <c r="BW44" s="67"/>
    </row>
    <row r="45" spans="1:75" x14ac:dyDescent="0.25">
      <c r="A45" s="46">
        <f>'AFORO-Boy.-Calle 43'!C59</f>
        <v>1530</v>
      </c>
      <c r="B45" s="47">
        <f>'AFORO-Boy.-Calle 43'!D59</f>
        <v>1545</v>
      </c>
      <c r="C45" s="48">
        <f>'AFORO-Boy.-Calle 43'!F59</f>
        <v>1</v>
      </c>
      <c r="D45" s="48">
        <f>'AFORO-Boy.-Calle 43'!K59</f>
        <v>495</v>
      </c>
      <c r="E45" s="49">
        <f t="shared" si="2"/>
        <v>1875</v>
      </c>
      <c r="F45" s="49">
        <f t="shared" si="3"/>
        <v>495</v>
      </c>
      <c r="G45" s="50">
        <f t="shared" si="4"/>
        <v>1530</v>
      </c>
      <c r="H45" s="50">
        <f t="shared" si="5"/>
        <v>1630</v>
      </c>
      <c r="I45" s="51">
        <f t="shared" si="7"/>
        <v>9.0350000000000007E-6</v>
      </c>
      <c r="J45" s="292"/>
      <c r="K45" s="67"/>
      <c r="L45" s="67"/>
      <c r="M45" s="3"/>
      <c r="N45" s="3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  <c r="AE45" s="67"/>
      <c r="AF45" s="67"/>
      <c r="AG45" s="67"/>
      <c r="AH45" s="67"/>
      <c r="AI45" s="67"/>
      <c r="AJ45" s="67"/>
      <c r="AK45" s="67"/>
      <c r="AL45" s="67"/>
      <c r="AM45" s="67"/>
      <c r="AN45" s="67"/>
      <c r="AO45" s="67"/>
      <c r="AP45" s="67"/>
      <c r="AQ45" s="67"/>
      <c r="AR45" s="67"/>
      <c r="AS45" s="67"/>
      <c r="AT45" s="67"/>
      <c r="AU45" s="67"/>
      <c r="AV45" s="67"/>
      <c r="AW45" s="67"/>
      <c r="AX45" s="67"/>
      <c r="AY45" s="67"/>
      <c r="AZ45" s="67"/>
      <c r="BA45" s="67"/>
      <c r="BB45" s="67"/>
      <c r="BC45" s="67"/>
      <c r="BD45" s="67"/>
      <c r="BE45" s="67"/>
      <c r="BF45" s="67"/>
      <c r="BG45" s="67"/>
      <c r="BH45" s="67"/>
      <c r="BI45" s="67"/>
      <c r="BJ45" s="67"/>
      <c r="BK45" s="67"/>
      <c r="BL45" s="67"/>
      <c r="BM45" s="67"/>
      <c r="BN45" s="67"/>
      <c r="BO45" s="12"/>
      <c r="BP45" s="67"/>
      <c r="BQ45" s="67"/>
      <c r="BR45" s="67"/>
      <c r="BS45" s="67"/>
      <c r="BT45" s="67"/>
      <c r="BU45" s="67"/>
      <c r="BV45" s="137">
        <f t="shared" si="6"/>
        <v>903.5</v>
      </c>
      <c r="BW45" s="67"/>
    </row>
    <row r="46" spans="1:75" x14ac:dyDescent="0.25">
      <c r="A46" s="46">
        <f>'AFORO-Boy.-Calle 43'!C60</f>
        <v>1545</v>
      </c>
      <c r="B46" s="47">
        <f>'AFORO-Boy.-Calle 43'!D60</f>
        <v>1600</v>
      </c>
      <c r="C46" s="48">
        <f>'AFORO-Boy.-Calle 43'!F60</f>
        <v>1</v>
      </c>
      <c r="D46" s="48">
        <f>'AFORO-Boy.-Calle 43'!K60</f>
        <v>458</v>
      </c>
      <c r="E46" s="49">
        <f t="shared" si="2"/>
        <v>2006</v>
      </c>
      <c r="F46" s="49">
        <f t="shared" si="3"/>
        <v>626</v>
      </c>
      <c r="G46" s="50">
        <f t="shared" si="4"/>
        <v>1545</v>
      </c>
      <c r="H46" s="50">
        <f t="shared" si="5"/>
        <v>1645</v>
      </c>
      <c r="I46" s="51">
        <f t="shared" si="7"/>
        <v>9.0350000000000007E-6</v>
      </c>
      <c r="J46" s="292"/>
      <c r="K46" s="67"/>
      <c r="L46" s="67"/>
      <c r="M46" s="3"/>
      <c r="N46" s="3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  <c r="AF46" s="67"/>
      <c r="AG46" s="67"/>
      <c r="AH46" s="67"/>
      <c r="AI46" s="67"/>
      <c r="AJ46" s="67"/>
      <c r="AK46" s="67"/>
      <c r="AL46" s="67"/>
      <c r="AM46" s="67"/>
      <c r="AN46" s="67"/>
      <c r="AO46" s="67"/>
      <c r="AP46" s="67"/>
      <c r="AQ46" s="67"/>
      <c r="AR46" s="67"/>
      <c r="AS46" s="67"/>
      <c r="AT46" s="67"/>
      <c r="AU46" s="67"/>
      <c r="AV46" s="67"/>
      <c r="AW46" s="67"/>
      <c r="AX46" s="67"/>
      <c r="AY46" s="67"/>
      <c r="AZ46" s="67"/>
      <c r="BA46" s="67"/>
      <c r="BB46" s="67"/>
      <c r="BC46" s="67"/>
      <c r="BD46" s="67"/>
      <c r="BE46" s="67"/>
      <c r="BF46" s="67"/>
      <c r="BG46" s="67"/>
      <c r="BH46" s="67"/>
      <c r="BI46" s="67"/>
      <c r="BJ46" s="67"/>
      <c r="BK46" s="67"/>
      <c r="BL46" s="67"/>
      <c r="BM46" s="67"/>
      <c r="BN46" s="67"/>
      <c r="BO46" s="12"/>
      <c r="BP46" s="67"/>
      <c r="BQ46" s="67"/>
      <c r="BR46" s="67"/>
      <c r="BS46" s="67"/>
      <c r="BT46" s="67"/>
      <c r="BU46" s="67"/>
      <c r="BV46" s="137">
        <f t="shared" si="6"/>
        <v>903.5</v>
      </c>
      <c r="BW46" s="67"/>
    </row>
    <row r="47" spans="1:75" x14ac:dyDescent="0.25">
      <c r="A47" s="46">
        <f>'AFORO-Boy.-Calle 43'!C61</f>
        <v>1600</v>
      </c>
      <c r="B47" s="47">
        <f>'AFORO-Boy.-Calle 43'!D61</f>
        <v>1615</v>
      </c>
      <c r="C47" s="48">
        <f>'AFORO-Boy.-Calle 43'!F61</f>
        <v>1</v>
      </c>
      <c r="D47" s="48">
        <f>'AFORO-Boy.-Calle 43'!K61</f>
        <v>459</v>
      </c>
      <c r="E47" s="49">
        <f t="shared" si="2"/>
        <v>2010</v>
      </c>
      <c r="F47" s="49">
        <f t="shared" si="3"/>
        <v>626</v>
      </c>
      <c r="G47" s="50">
        <f t="shared" si="4"/>
        <v>1600</v>
      </c>
      <c r="H47" s="50">
        <f t="shared" si="5"/>
        <v>1700</v>
      </c>
      <c r="I47" s="51">
        <f t="shared" si="7"/>
        <v>9.0350000000000007E-6</v>
      </c>
      <c r="J47" s="292"/>
      <c r="K47" s="67"/>
      <c r="L47" s="67"/>
      <c r="M47" s="3"/>
      <c r="N47" s="3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  <c r="AF47" s="67"/>
      <c r="AG47" s="67"/>
      <c r="AH47" s="67"/>
      <c r="AI47" s="67"/>
      <c r="AJ47" s="67"/>
      <c r="AK47" s="67"/>
      <c r="AL47" s="67"/>
      <c r="AM47" s="67"/>
      <c r="AN47" s="67"/>
      <c r="AO47" s="67"/>
      <c r="AP47" s="67"/>
      <c r="AQ47" s="67"/>
      <c r="AR47" s="67"/>
      <c r="AS47" s="67"/>
      <c r="AT47" s="67"/>
      <c r="AU47" s="67"/>
      <c r="AV47" s="67"/>
      <c r="AW47" s="67"/>
      <c r="AX47" s="67"/>
      <c r="AY47" s="67"/>
      <c r="AZ47" s="67"/>
      <c r="BA47" s="67"/>
      <c r="BB47" s="67"/>
      <c r="BC47" s="67"/>
      <c r="BD47" s="67"/>
      <c r="BE47" s="67"/>
      <c r="BF47" s="67"/>
      <c r="BG47" s="67"/>
      <c r="BH47" s="67"/>
      <c r="BI47" s="67"/>
      <c r="BJ47" s="67"/>
      <c r="BK47" s="67"/>
      <c r="BL47" s="67"/>
      <c r="BM47" s="67"/>
      <c r="BN47" s="67"/>
      <c r="BO47" s="12"/>
      <c r="BP47" s="67"/>
      <c r="BQ47" s="67"/>
      <c r="BR47" s="67"/>
      <c r="BS47" s="67"/>
      <c r="BT47" s="67"/>
      <c r="BU47" s="67"/>
      <c r="BV47" s="137">
        <f t="shared" si="6"/>
        <v>903.5</v>
      </c>
      <c r="BW47" s="67"/>
    </row>
    <row r="48" spans="1:75" x14ac:dyDescent="0.25">
      <c r="A48" s="46">
        <f>'AFORO-Boy.-Calle 43'!C62</f>
        <v>1615</v>
      </c>
      <c r="B48" s="47">
        <f>'AFORO-Boy.-Calle 43'!D62</f>
        <v>1630</v>
      </c>
      <c r="C48" s="48">
        <f>'AFORO-Boy.-Calle 43'!F62</f>
        <v>1</v>
      </c>
      <c r="D48" s="48">
        <f>'AFORO-Boy.-Calle 43'!K62</f>
        <v>463</v>
      </c>
      <c r="E48" s="49">
        <f t="shared" si="2"/>
        <v>2118</v>
      </c>
      <c r="F48" s="49">
        <f t="shared" si="3"/>
        <v>626</v>
      </c>
      <c r="G48" s="50">
        <f t="shared" si="4"/>
        <v>1615</v>
      </c>
      <c r="H48" s="50">
        <f t="shared" si="5"/>
        <v>1715</v>
      </c>
      <c r="I48" s="51">
        <f t="shared" si="7"/>
        <v>9.0350000000000007E-6</v>
      </c>
      <c r="J48" s="292"/>
      <c r="K48" s="67"/>
      <c r="L48" s="67"/>
      <c r="M48" s="3"/>
      <c r="N48" s="3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  <c r="AF48" s="67"/>
      <c r="AG48" s="67"/>
      <c r="AH48" s="67"/>
      <c r="AI48" s="67"/>
      <c r="AJ48" s="67"/>
      <c r="AK48" s="67"/>
      <c r="AL48" s="67"/>
      <c r="AM48" s="67"/>
      <c r="AN48" s="67"/>
      <c r="AO48" s="67"/>
      <c r="AP48" s="67"/>
      <c r="AQ48" s="67"/>
      <c r="AR48" s="67"/>
      <c r="AS48" s="67"/>
      <c r="AT48" s="67"/>
      <c r="AU48" s="67"/>
      <c r="AV48" s="67"/>
      <c r="AW48" s="67"/>
      <c r="AX48" s="67"/>
      <c r="AY48" s="67"/>
      <c r="AZ48" s="67"/>
      <c r="BA48" s="67"/>
      <c r="BB48" s="67"/>
      <c r="BC48" s="67"/>
      <c r="BD48" s="67"/>
      <c r="BE48" s="67"/>
      <c r="BF48" s="67"/>
      <c r="BG48" s="67"/>
      <c r="BH48" s="67"/>
      <c r="BI48" s="67"/>
      <c r="BJ48" s="67"/>
      <c r="BK48" s="67"/>
      <c r="BL48" s="67"/>
      <c r="BM48" s="67"/>
      <c r="BN48" s="67"/>
      <c r="BO48" s="12"/>
      <c r="BP48" s="67"/>
      <c r="BQ48" s="67"/>
      <c r="BR48" s="67"/>
      <c r="BS48" s="67"/>
      <c r="BT48" s="67"/>
      <c r="BU48" s="67"/>
      <c r="BV48" s="137">
        <f t="shared" si="6"/>
        <v>903.5</v>
      </c>
      <c r="BW48" s="67"/>
    </row>
    <row r="49" spans="1:75" x14ac:dyDescent="0.25">
      <c r="A49" s="46">
        <f>'AFORO-Boy.-Calle 43'!C63</f>
        <v>1630</v>
      </c>
      <c r="B49" s="47">
        <f>'AFORO-Boy.-Calle 43'!D63</f>
        <v>1645</v>
      </c>
      <c r="C49" s="48">
        <f>'AFORO-Boy.-Calle 43'!F63</f>
        <v>1</v>
      </c>
      <c r="D49" s="48">
        <f>'AFORO-Boy.-Calle 43'!K63</f>
        <v>626</v>
      </c>
      <c r="E49" s="49">
        <f t="shared" si="2"/>
        <v>2243</v>
      </c>
      <c r="F49" s="49">
        <f t="shared" si="3"/>
        <v>626</v>
      </c>
      <c r="G49" s="50">
        <f t="shared" si="4"/>
        <v>1630</v>
      </c>
      <c r="H49" s="50">
        <f t="shared" si="5"/>
        <v>1730</v>
      </c>
      <c r="I49" s="51">
        <f t="shared" si="7"/>
        <v>9.0350000000000007E-6</v>
      </c>
      <c r="J49" s="292"/>
      <c r="K49" s="67"/>
      <c r="L49" s="67"/>
      <c r="M49" s="3"/>
      <c r="N49" s="3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  <c r="AF49" s="67"/>
      <c r="AG49" s="67"/>
      <c r="AH49" s="67"/>
      <c r="AI49" s="67"/>
      <c r="AJ49" s="67"/>
      <c r="AK49" s="67"/>
      <c r="AL49" s="67"/>
      <c r="AM49" s="67"/>
      <c r="AN49" s="67"/>
      <c r="AO49" s="67"/>
      <c r="AP49" s="67"/>
      <c r="AQ49" s="67"/>
      <c r="AR49" s="67"/>
      <c r="AS49" s="67"/>
      <c r="AT49" s="67"/>
      <c r="AU49" s="67"/>
      <c r="AV49" s="67"/>
      <c r="AW49" s="67"/>
      <c r="AX49" s="67"/>
      <c r="AY49" s="67"/>
      <c r="AZ49" s="67"/>
      <c r="BA49" s="67"/>
      <c r="BB49" s="67"/>
      <c r="BC49" s="67"/>
      <c r="BD49" s="67"/>
      <c r="BE49" s="67"/>
      <c r="BF49" s="67"/>
      <c r="BG49" s="67"/>
      <c r="BH49" s="67"/>
      <c r="BI49" s="67"/>
      <c r="BJ49" s="67"/>
      <c r="BK49" s="67"/>
      <c r="BL49" s="67"/>
      <c r="BM49" s="67"/>
      <c r="BN49" s="67"/>
      <c r="BO49" s="12"/>
      <c r="BP49" s="67"/>
      <c r="BQ49" s="67"/>
      <c r="BR49" s="67"/>
      <c r="BS49" s="67"/>
      <c r="BT49" s="67"/>
      <c r="BU49" s="67"/>
      <c r="BV49" s="137">
        <f t="shared" si="6"/>
        <v>903.5</v>
      </c>
      <c r="BW49" s="67"/>
    </row>
    <row r="50" spans="1:75" x14ac:dyDescent="0.25">
      <c r="A50" s="46">
        <f>'AFORO-Boy.-Calle 43'!C64</f>
        <v>1645</v>
      </c>
      <c r="B50" s="47">
        <f>'AFORO-Boy.-Calle 43'!D64</f>
        <v>1700</v>
      </c>
      <c r="C50" s="48">
        <f>'AFORO-Boy.-Calle 43'!F64</f>
        <v>1</v>
      </c>
      <c r="D50" s="48">
        <f>'AFORO-Boy.-Calle 43'!K64</f>
        <v>462</v>
      </c>
      <c r="E50" s="49">
        <f t="shared" si="2"/>
        <v>2362</v>
      </c>
      <c r="F50" s="49">
        <f t="shared" si="3"/>
        <v>745</v>
      </c>
      <c r="G50" s="50">
        <f t="shared" si="4"/>
        <v>1645</v>
      </c>
      <c r="H50" s="50">
        <f t="shared" si="5"/>
        <v>1745</v>
      </c>
      <c r="I50" s="51">
        <f t="shared" si="7"/>
        <v>9.0350000000000007E-6</v>
      </c>
      <c r="J50" s="292"/>
      <c r="K50" s="67"/>
      <c r="L50" s="67"/>
      <c r="M50" s="3"/>
      <c r="N50" s="3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  <c r="AV50" s="67"/>
      <c r="AW50" s="67"/>
      <c r="AX50" s="67"/>
      <c r="AY50" s="67"/>
      <c r="AZ50" s="67"/>
      <c r="BA50" s="67"/>
      <c r="BB50" s="67"/>
      <c r="BC50" s="67"/>
      <c r="BD50" s="67"/>
      <c r="BE50" s="67"/>
      <c r="BF50" s="67"/>
      <c r="BG50" s="67"/>
      <c r="BH50" s="67"/>
      <c r="BI50" s="67"/>
      <c r="BJ50" s="67"/>
      <c r="BK50" s="67"/>
      <c r="BL50" s="67"/>
      <c r="BM50" s="67"/>
      <c r="BN50" s="67"/>
      <c r="BO50" s="12"/>
      <c r="BP50" s="67"/>
      <c r="BQ50" s="67"/>
      <c r="BR50" s="67"/>
      <c r="BS50" s="67"/>
      <c r="BT50" s="67"/>
      <c r="BU50" s="67"/>
      <c r="BV50" s="137">
        <f t="shared" si="6"/>
        <v>903.5</v>
      </c>
      <c r="BW50" s="67"/>
    </row>
    <row r="51" spans="1:75" x14ac:dyDescent="0.25">
      <c r="A51" s="46">
        <f>'AFORO-Boy.-Calle 43'!C65</f>
        <v>1700</v>
      </c>
      <c r="B51" s="47">
        <f>'AFORO-Boy.-Calle 43'!D65</f>
        <v>1715</v>
      </c>
      <c r="C51" s="48">
        <f>'AFORO-Boy.-Calle 43'!F65</f>
        <v>1</v>
      </c>
      <c r="D51" s="48">
        <f>'AFORO-Boy.-Calle 43'!K65</f>
        <v>567</v>
      </c>
      <c r="E51" s="49">
        <f t="shared" si="2"/>
        <v>2720</v>
      </c>
      <c r="F51" s="49">
        <f t="shared" si="3"/>
        <v>820</v>
      </c>
      <c r="G51" s="50">
        <f t="shared" si="4"/>
        <v>1700</v>
      </c>
      <c r="H51" s="50">
        <f t="shared" si="5"/>
        <v>1800</v>
      </c>
      <c r="I51" s="51">
        <f t="shared" si="7"/>
        <v>9.0350000000000007E-6</v>
      </c>
      <c r="J51" s="292"/>
      <c r="K51" s="67"/>
      <c r="L51" s="67"/>
      <c r="M51" s="3"/>
      <c r="N51" s="3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67"/>
      <c r="AM51" s="67"/>
      <c r="AN51" s="67"/>
      <c r="AO51" s="67"/>
      <c r="AP51" s="67"/>
      <c r="AQ51" s="67"/>
      <c r="AR51" s="67"/>
      <c r="AS51" s="67"/>
      <c r="AT51" s="67"/>
      <c r="AU51" s="67"/>
      <c r="AV51" s="67"/>
      <c r="AW51" s="67"/>
      <c r="AX51" s="67"/>
      <c r="AY51" s="67"/>
      <c r="AZ51" s="67"/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12"/>
      <c r="BP51" s="67"/>
      <c r="BQ51" s="67"/>
      <c r="BR51" s="67"/>
      <c r="BS51" s="67"/>
      <c r="BT51" s="67"/>
      <c r="BU51" s="67"/>
      <c r="BV51" s="137">
        <f t="shared" si="6"/>
        <v>903.5</v>
      </c>
      <c r="BW51" s="67"/>
    </row>
    <row r="52" spans="1:75" x14ac:dyDescent="0.25">
      <c r="A52" s="46">
        <f>'AFORO-Boy.-Calle 43'!C66</f>
        <v>1715</v>
      </c>
      <c r="B52" s="47">
        <f>'AFORO-Boy.-Calle 43'!D66</f>
        <v>1730</v>
      </c>
      <c r="C52" s="48">
        <f>'AFORO-Boy.-Calle 43'!F66</f>
        <v>1</v>
      </c>
      <c r="D52" s="48">
        <f>'AFORO-Boy.-Calle 43'!K66</f>
        <v>588</v>
      </c>
      <c r="E52" s="49">
        <f t="shared" si="2"/>
        <v>3095</v>
      </c>
      <c r="F52" s="49">
        <f t="shared" si="3"/>
        <v>942</v>
      </c>
      <c r="G52" s="50">
        <f t="shared" si="4"/>
        <v>1715</v>
      </c>
      <c r="H52" s="50">
        <f t="shared" si="5"/>
        <v>1815</v>
      </c>
      <c r="I52" s="51">
        <f t="shared" si="7"/>
        <v>9.0350000000000007E-6</v>
      </c>
      <c r="J52" s="292"/>
      <c r="K52" s="67"/>
      <c r="L52" s="67"/>
      <c r="M52" s="3"/>
      <c r="N52" s="3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  <c r="AA52" s="67"/>
      <c r="AB52" s="67"/>
      <c r="AC52" s="67"/>
      <c r="AD52" s="67"/>
      <c r="AE52" s="67"/>
      <c r="AF52" s="67"/>
      <c r="AG52" s="67"/>
      <c r="AH52" s="67"/>
      <c r="AI52" s="67"/>
      <c r="AJ52" s="67"/>
      <c r="AK52" s="67"/>
      <c r="AL52" s="67"/>
      <c r="AM52" s="67"/>
      <c r="AN52" s="67"/>
      <c r="AO52" s="67"/>
      <c r="AP52" s="67"/>
      <c r="AQ52" s="67"/>
      <c r="AR52" s="67"/>
      <c r="AS52" s="67"/>
      <c r="AT52" s="67"/>
      <c r="AU52" s="67"/>
      <c r="AV52" s="67"/>
      <c r="AW52" s="67"/>
      <c r="AX52" s="67"/>
      <c r="AY52" s="67"/>
      <c r="AZ52" s="67"/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12"/>
      <c r="BP52" s="67"/>
      <c r="BQ52" s="67"/>
      <c r="BR52" s="67"/>
      <c r="BS52" s="67"/>
      <c r="BT52" s="67"/>
      <c r="BU52" s="67"/>
      <c r="BV52" s="137">
        <f t="shared" si="6"/>
        <v>903.5</v>
      </c>
      <c r="BW52" s="67"/>
    </row>
    <row r="53" spans="1:75" x14ac:dyDescent="0.25">
      <c r="A53" s="46">
        <f>'AFORO-Boy.-Calle 43'!C67</f>
        <v>1730</v>
      </c>
      <c r="B53" s="47">
        <f>'AFORO-Boy.-Calle 43'!D67</f>
        <v>1745</v>
      </c>
      <c r="C53" s="48">
        <f>'AFORO-Boy.-Calle 43'!F67</f>
        <v>1</v>
      </c>
      <c r="D53" s="48">
        <f>'AFORO-Boy.-Calle 43'!K67</f>
        <v>745</v>
      </c>
      <c r="E53" s="49">
        <f t="shared" si="2"/>
        <v>3457</v>
      </c>
      <c r="F53" s="49">
        <f t="shared" si="3"/>
        <v>950</v>
      </c>
      <c r="G53" s="50">
        <f t="shared" si="4"/>
        <v>1730</v>
      </c>
      <c r="H53" s="50">
        <f t="shared" si="5"/>
        <v>1830</v>
      </c>
      <c r="I53" s="51">
        <f t="shared" si="7"/>
        <v>9.0350000000000007E-6</v>
      </c>
      <c r="J53" s="292"/>
      <c r="K53" s="67"/>
      <c r="L53" s="67"/>
      <c r="M53" s="3"/>
      <c r="N53" s="3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  <c r="AA53" s="67"/>
      <c r="AB53" s="67"/>
      <c r="AC53" s="67"/>
      <c r="AD53" s="67"/>
      <c r="AE53" s="67"/>
      <c r="AF53" s="67"/>
      <c r="AG53" s="67"/>
      <c r="AH53" s="67"/>
      <c r="AI53" s="67"/>
      <c r="AJ53" s="67"/>
      <c r="AK53" s="67"/>
      <c r="AL53" s="67"/>
      <c r="AM53" s="67"/>
      <c r="AN53" s="67"/>
      <c r="AO53" s="67"/>
      <c r="AP53" s="67"/>
      <c r="AQ53" s="67"/>
      <c r="AR53" s="67"/>
      <c r="AS53" s="67"/>
      <c r="AT53" s="67"/>
      <c r="AU53" s="67"/>
      <c r="AV53" s="67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12"/>
      <c r="BP53" s="67"/>
      <c r="BQ53" s="67"/>
      <c r="BR53" s="67"/>
      <c r="BS53" s="67"/>
      <c r="BT53" s="67"/>
      <c r="BU53" s="67"/>
      <c r="BV53" s="137">
        <f t="shared" si="6"/>
        <v>903.5</v>
      </c>
      <c r="BW53" s="67"/>
    </row>
    <row r="54" spans="1:75" x14ac:dyDescent="0.25">
      <c r="A54" s="46">
        <f>'AFORO-Boy.-Calle 43'!C68</f>
        <v>1745</v>
      </c>
      <c r="B54" s="47">
        <f>'AFORO-Boy.-Calle 43'!D68</f>
        <v>1800</v>
      </c>
      <c r="C54" s="48">
        <f>'AFORO-Boy.-Calle 43'!F68</f>
        <v>1</v>
      </c>
      <c r="D54" s="48">
        <f>'AFORO-Boy.-Calle 43'!K68</f>
        <v>820</v>
      </c>
      <c r="E54" s="49">
        <f t="shared" si="2"/>
        <v>3614</v>
      </c>
      <c r="F54" s="49">
        <f t="shared" si="3"/>
        <v>950</v>
      </c>
      <c r="G54" s="50">
        <f t="shared" si="4"/>
        <v>1745</v>
      </c>
      <c r="H54" s="50">
        <f t="shared" si="5"/>
        <v>1845</v>
      </c>
      <c r="I54" s="51">
        <f t="shared" si="7"/>
        <v>0.95105263157894737</v>
      </c>
      <c r="J54" s="292"/>
      <c r="K54" s="67"/>
      <c r="L54" s="67"/>
      <c r="M54" s="3"/>
      <c r="N54" s="3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7"/>
      <c r="AB54" s="67"/>
      <c r="AC54" s="67"/>
      <c r="AD54" s="67"/>
      <c r="AE54" s="67"/>
      <c r="AF54" s="67"/>
      <c r="AG54" s="67"/>
      <c r="AH54" s="67"/>
      <c r="AI54" s="67"/>
      <c r="AJ54" s="67"/>
      <c r="AK54" s="67"/>
      <c r="AL54" s="67"/>
      <c r="AM54" s="67"/>
      <c r="AN54" s="67"/>
      <c r="AO54" s="67"/>
      <c r="AP54" s="67"/>
      <c r="AQ54" s="67"/>
      <c r="AR54" s="67"/>
      <c r="AS54" s="67"/>
      <c r="AT54" s="67"/>
      <c r="AU54" s="67"/>
      <c r="AV54" s="67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12"/>
      <c r="BP54" s="67"/>
      <c r="BQ54" s="67"/>
      <c r="BR54" s="67"/>
      <c r="BS54" s="67"/>
      <c r="BT54" s="67"/>
      <c r="BU54" s="67"/>
      <c r="BV54" s="137">
        <f t="shared" si="6"/>
        <v>903.5</v>
      </c>
      <c r="BW54" s="67"/>
    </row>
    <row r="55" spans="1:75" x14ac:dyDescent="0.25">
      <c r="A55" s="46">
        <f>'AFORO-Boy.-Calle 43'!C69</f>
        <v>1800</v>
      </c>
      <c r="B55" s="47">
        <f>'AFORO-Boy.-Calle 43'!D69</f>
        <v>1815</v>
      </c>
      <c r="C55" s="48">
        <f>'AFORO-Boy.-Calle 43'!F69</f>
        <v>1</v>
      </c>
      <c r="D55" s="48">
        <f>'AFORO-Boy.-Calle 43'!K69</f>
        <v>942</v>
      </c>
      <c r="E55" s="49">
        <f t="shared" si="2"/>
        <v>3600</v>
      </c>
      <c r="F55" s="49">
        <f t="shared" si="3"/>
        <v>950</v>
      </c>
      <c r="G55" s="50">
        <f t="shared" si="4"/>
        <v>1800</v>
      </c>
      <c r="H55" s="50">
        <f t="shared" si="5"/>
        <v>1900</v>
      </c>
      <c r="I55" s="51">
        <f t="shared" si="7"/>
        <v>9.0350000000000007E-6</v>
      </c>
      <c r="J55" s="292"/>
      <c r="K55" s="67"/>
      <c r="L55" s="67"/>
      <c r="M55" s="3"/>
      <c r="N55" s="3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  <c r="AA55" s="67"/>
      <c r="AB55" s="67"/>
      <c r="AC55" s="67"/>
      <c r="AD55" s="67"/>
      <c r="AE55" s="67"/>
      <c r="AF55" s="67"/>
      <c r="AG55" s="67"/>
      <c r="AH55" s="67"/>
      <c r="AI55" s="67"/>
      <c r="AJ55" s="67"/>
      <c r="AK55" s="67"/>
      <c r="AL55" s="67"/>
      <c r="AM55" s="67"/>
      <c r="AN55" s="67"/>
      <c r="AO55" s="67"/>
      <c r="AP55" s="67"/>
      <c r="AQ55" s="67"/>
      <c r="AR55" s="67"/>
      <c r="AS55" s="67"/>
      <c r="AT55" s="67"/>
      <c r="AU55" s="67"/>
      <c r="AV55" s="67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12"/>
      <c r="BP55" s="67"/>
      <c r="BQ55" s="67"/>
      <c r="BR55" s="67"/>
      <c r="BS55" s="67"/>
      <c r="BT55" s="67"/>
      <c r="BU55" s="67"/>
      <c r="BV55" s="137">
        <f t="shared" si="6"/>
        <v>903.5</v>
      </c>
      <c r="BW55" s="67"/>
    </row>
    <row r="56" spans="1:75" x14ac:dyDescent="0.25">
      <c r="A56" s="46">
        <f>'AFORO-Boy.-Calle 43'!C70</f>
        <v>1815</v>
      </c>
      <c r="B56" s="47">
        <f>'AFORO-Boy.-Calle 43'!D70</f>
        <v>1830</v>
      </c>
      <c r="C56" s="48">
        <f>'AFORO-Boy.-Calle 43'!F70</f>
        <v>1</v>
      </c>
      <c r="D56" s="48">
        <f>'AFORO-Boy.-Calle 43'!K70</f>
        <v>950</v>
      </c>
      <c r="E56" s="49">
        <f t="shared" si="2"/>
        <v>3449</v>
      </c>
      <c r="F56" s="49">
        <f t="shared" si="3"/>
        <v>950</v>
      </c>
      <c r="G56" s="50">
        <f t="shared" si="4"/>
        <v>1815</v>
      </c>
      <c r="H56" s="50">
        <f t="shared" si="5"/>
        <v>1915</v>
      </c>
      <c r="I56" s="51">
        <f t="shared" si="7"/>
        <v>9.0350000000000007E-6</v>
      </c>
      <c r="J56" s="292"/>
      <c r="K56" s="67"/>
      <c r="L56" s="67"/>
      <c r="M56" s="3"/>
      <c r="N56" s="3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67"/>
      <c r="AG56" s="67"/>
      <c r="AH56" s="67"/>
      <c r="AI56" s="67"/>
      <c r="AJ56" s="67"/>
      <c r="AK56" s="67"/>
      <c r="AL56" s="67"/>
      <c r="AM56" s="67"/>
      <c r="AN56" s="67"/>
      <c r="AO56" s="67"/>
      <c r="AP56" s="67"/>
      <c r="AQ56" s="67"/>
      <c r="AR56" s="67"/>
      <c r="AS56" s="67"/>
      <c r="AT56" s="67"/>
      <c r="AU56" s="67"/>
      <c r="AV56" s="67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12"/>
      <c r="BP56" s="67"/>
      <c r="BQ56" s="67"/>
      <c r="BR56" s="67"/>
      <c r="BS56" s="67"/>
      <c r="BT56" s="67"/>
      <c r="BU56" s="67"/>
      <c r="BV56" s="137">
        <f t="shared" si="6"/>
        <v>903.5</v>
      </c>
      <c r="BW56" s="67"/>
    </row>
    <row r="57" spans="1:75" x14ac:dyDescent="0.25">
      <c r="A57" s="46">
        <f>'AFORO-Boy.-Calle 43'!C71</f>
        <v>1830</v>
      </c>
      <c r="B57" s="47">
        <f>'AFORO-Boy.-Calle 43'!D71</f>
        <v>1845</v>
      </c>
      <c r="C57" s="48">
        <f>'AFORO-Boy.-Calle 43'!F71</f>
        <v>1</v>
      </c>
      <c r="D57" s="48">
        <f>'AFORO-Boy.-Calle 43'!K71</f>
        <v>902</v>
      </c>
      <c r="E57" s="49">
        <f t="shared" si="2"/>
        <v>3076</v>
      </c>
      <c r="F57" s="49">
        <f t="shared" si="3"/>
        <v>902</v>
      </c>
      <c r="G57" s="50">
        <f t="shared" si="4"/>
        <v>1830</v>
      </c>
      <c r="H57" s="50">
        <f t="shared" si="5"/>
        <v>1930</v>
      </c>
      <c r="I57" s="51">
        <f t="shared" si="7"/>
        <v>9.0350000000000007E-6</v>
      </c>
      <c r="J57" s="292"/>
      <c r="K57" s="67"/>
      <c r="L57" s="67"/>
      <c r="M57" s="3"/>
      <c r="N57" s="3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7"/>
      <c r="AB57" s="67"/>
      <c r="AC57" s="67"/>
      <c r="AD57" s="67"/>
      <c r="AE57" s="67"/>
      <c r="AF57" s="67"/>
      <c r="AG57" s="67"/>
      <c r="AH57" s="67"/>
      <c r="AI57" s="67"/>
      <c r="AJ57" s="67"/>
      <c r="AK57" s="67"/>
      <c r="AL57" s="67"/>
      <c r="AM57" s="67"/>
      <c r="AN57" s="67"/>
      <c r="AO57" s="67"/>
      <c r="AP57" s="67"/>
      <c r="AQ57" s="67"/>
      <c r="AR57" s="67"/>
      <c r="AS57" s="67"/>
      <c r="AT57" s="67"/>
      <c r="AU57" s="67"/>
      <c r="AV57" s="67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12"/>
      <c r="BP57" s="67"/>
      <c r="BQ57" s="67"/>
      <c r="BR57" s="67"/>
      <c r="BS57" s="67"/>
      <c r="BT57" s="67"/>
      <c r="BU57" s="67"/>
      <c r="BV57" s="137">
        <f t="shared" si="6"/>
        <v>903.5</v>
      </c>
      <c r="BW57" s="67"/>
    </row>
    <row r="58" spans="1:75" x14ac:dyDescent="0.25">
      <c r="A58" s="46">
        <f>'AFORO-Boy.-Calle 43'!C72</f>
        <v>1845</v>
      </c>
      <c r="B58" s="47">
        <f>'AFORO-Boy.-Calle 43'!D72</f>
        <v>1900</v>
      </c>
      <c r="C58" s="48">
        <f>'AFORO-Boy.-Calle 43'!F72</f>
        <v>1</v>
      </c>
      <c r="D58" s="48">
        <f>'AFORO-Boy.-Calle 43'!K72</f>
        <v>806</v>
      </c>
      <c r="E58" s="49">
        <f t="shared" si="2"/>
        <v>2928</v>
      </c>
      <c r="F58" s="49">
        <f t="shared" si="3"/>
        <v>806</v>
      </c>
      <c r="G58" s="50">
        <f t="shared" si="4"/>
        <v>1845</v>
      </c>
      <c r="H58" s="50">
        <f t="shared" si="5"/>
        <v>1945</v>
      </c>
      <c r="I58" s="51">
        <f t="shared" si="7"/>
        <v>9.0350000000000007E-6</v>
      </c>
      <c r="J58" s="292"/>
      <c r="K58" s="67"/>
      <c r="L58" s="67"/>
      <c r="M58" s="3"/>
      <c r="N58" s="3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7"/>
      <c r="AB58" s="67"/>
      <c r="AC58" s="67"/>
      <c r="AD58" s="67"/>
      <c r="AE58" s="67"/>
      <c r="AF58" s="67"/>
      <c r="AG58" s="67"/>
      <c r="AH58" s="67"/>
      <c r="AI58" s="67"/>
      <c r="AJ58" s="67"/>
      <c r="AK58" s="67"/>
      <c r="AL58" s="67"/>
      <c r="AM58" s="67"/>
      <c r="AN58" s="67"/>
      <c r="AO58" s="67"/>
      <c r="AP58" s="67"/>
      <c r="AQ58" s="67"/>
      <c r="AR58" s="67"/>
      <c r="AS58" s="67"/>
      <c r="AT58" s="67"/>
      <c r="AU58" s="67"/>
      <c r="AV58" s="67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12"/>
      <c r="BP58" s="67"/>
      <c r="BQ58" s="67"/>
      <c r="BR58" s="67"/>
      <c r="BS58" s="67"/>
      <c r="BT58" s="67"/>
      <c r="BU58" s="67"/>
      <c r="BV58" s="137">
        <f t="shared" si="6"/>
        <v>903.5</v>
      </c>
      <c r="BW58" s="67"/>
    </row>
    <row r="59" spans="1:75" x14ac:dyDescent="0.25">
      <c r="A59" s="46">
        <f>'AFORO-Boy.-Calle 43'!C73</f>
        <v>1900</v>
      </c>
      <c r="B59" s="47">
        <f>'AFORO-Boy.-Calle 43'!D73</f>
        <v>1915</v>
      </c>
      <c r="C59" s="48">
        <f>'AFORO-Boy.-Calle 43'!F73</f>
        <v>1</v>
      </c>
      <c r="D59" s="48">
        <f>'AFORO-Boy.-Calle 43'!K73</f>
        <v>791</v>
      </c>
      <c r="E59" s="49">
        <f t="shared" si="2"/>
        <v>2767</v>
      </c>
      <c r="F59" s="49">
        <f t="shared" si="3"/>
        <v>791</v>
      </c>
      <c r="G59" s="50">
        <f t="shared" si="4"/>
        <v>1900</v>
      </c>
      <c r="H59" s="50">
        <f t="shared" si="5"/>
        <v>2000</v>
      </c>
      <c r="I59" s="51">
        <f t="shared" si="7"/>
        <v>9.0350000000000007E-6</v>
      </c>
      <c r="J59" s="293"/>
      <c r="K59" s="67"/>
      <c r="L59" s="67"/>
      <c r="M59" s="3"/>
      <c r="N59" s="3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7"/>
      <c r="AB59" s="67"/>
      <c r="AC59" s="67"/>
      <c r="AD59" s="67"/>
      <c r="AE59" s="67"/>
      <c r="AF59" s="67"/>
      <c r="AG59" s="67"/>
      <c r="AH59" s="67"/>
      <c r="AI59" s="67"/>
      <c r="AJ59" s="67"/>
      <c r="AK59" s="67"/>
      <c r="AL59" s="67"/>
      <c r="AM59" s="67"/>
      <c r="AN59" s="67"/>
      <c r="AO59" s="67"/>
      <c r="AP59" s="67"/>
      <c r="AQ59" s="67"/>
      <c r="AR59" s="67"/>
      <c r="AS59" s="67"/>
      <c r="AT59" s="67"/>
      <c r="AU59" s="67"/>
      <c r="AV59" s="67"/>
      <c r="AW59" s="67"/>
      <c r="AX59" s="67"/>
      <c r="AY59" s="67"/>
      <c r="AZ59" s="67"/>
      <c r="BA59" s="67"/>
      <c r="BB59" s="67"/>
      <c r="BC59" s="67"/>
      <c r="BD59" s="67"/>
      <c r="BE59" s="67"/>
      <c r="BF59" s="67"/>
      <c r="BG59" s="67"/>
      <c r="BH59" s="67"/>
      <c r="BI59" s="67"/>
      <c r="BJ59" s="67"/>
      <c r="BK59" s="67"/>
      <c r="BL59" s="67"/>
      <c r="BM59" s="67"/>
      <c r="BN59" s="67"/>
      <c r="BO59" s="12"/>
      <c r="BP59" s="67"/>
      <c r="BQ59" s="67"/>
      <c r="BR59" s="67"/>
      <c r="BS59" s="67"/>
      <c r="BT59" s="67"/>
      <c r="BU59" s="67"/>
      <c r="BV59" s="137">
        <f t="shared" si="6"/>
        <v>903.5</v>
      </c>
      <c r="BW59" s="67"/>
    </row>
    <row r="60" spans="1:75" x14ac:dyDescent="0.25">
      <c r="A60" s="46">
        <f>'AFORO-Boy.-Calle 43'!C74</f>
        <v>1915</v>
      </c>
      <c r="B60" s="47">
        <f>'AFORO-Boy.-Calle 43'!D74</f>
        <v>1930</v>
      </c>
      <c r="C60" s="48">
        <f>'AFORO-Boy.-Calle 43'!F74</f>
        <v>1</v>
      </c>
      <c r="D60" s="48">
        <f>'AFORO-Boy.-Calle 43'!K74</f>
        <v>577</v>
      </c>
      <c r="E60" s="294"/>
      <c r="F60" s="295"/>
      <c r="G60" s="295"/>
      <c r="H60" s="295"/>
      <c r="I60" s="295"/>
      <c r="J60" s="296"/>
      <c r="K60" s="67"/>
      <c r="L60" s="67"/>
      <c r="M60" s="3"/>
      <c r="N60" s="3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7"/>
      <c r="AB60" s="67"/>
      <c r="AC60" s="67"/>
      <c r="AD60" s="67"/>
      <c r="AE60" s="67"/>
      <c r="AF60" s="67"/>
      <c r="AG60" s="67"/>
      <c r="AH60" s="67"/>
      <c r="AI60" s="67"/>
      <c r="AJ60" s="67"/>
      <c r="AK60" s="67"/>
      <c r="AL60" s="67"/>
      <c r="AM60" s="67"/>
      <c r="AN60" s="67"/>
      <c r="AO60" s="67"/>
      <c r="AP60" s="67"/>
      <c r="AQ60" s="67"/>
      <c r="AR60" s="67"/>
      <c r="AS60" s="67"/>
      <c r="AT60" s="67"/>
      <c r="AU60" s="67"/>
      <c r="AV60" s="67"/>
      <c r="AW60" s="67"/>
      <c r="AX60" s="67"/>
      <c r="AY60" s="67"/>
      <c r="AZ60" s="67"/>
      <c r="BA60" s="67"/>
      <c r="BB60" s="67"/>
      <c r="BC60" s="67"/>
      <c r="BD60" s="67"/>
      <c r="BE60" s="67"/>
      <c r="BF60" s="67"/>
      <c r="BG60" s="67"/>
      <c r="BH60" s="67"/>
      <c r="BI60" s="67"/>
      <c r="BJ60" s="67"/>
      <c r="BK60" s="67"/>
      <c r="BL60" s="67"/>
      <c r="BM60" s="67"/>
      <c r="BN60" s="67"/>
      <c r="BO60" s="12"/>
      <c r="BP60" s="67"/>
      <c r="BQ60" s="67"/>
      <c r="BR60" s="67"/>
      <c r="BS60" s="67"/>
      <c r="BT60" s="67"/>
      <c r="BU60" s="67"/>
      <c r="BV60" s="268"/>
      <c r="BW60" s="67"/>
    </row>
    <row r="61" spans="1:75" x14ac:dyDescent="0.25">
      <c r="A61" s="46">
        <f>'AFORO-Boy.-Calle 43'!C75</f>
        <v>1930</v>
      </c>
      <c r="B61" s="47">
        <f>'AFORO-Boy.-Calle 43'!D75</f>
        <v>1945</v>
      </c>
      <c r="C61" s="48">
        <f>'AFORO-Boy.-Calle 43'!F75</f>
        <v>1</v>
      </c>
      <c r="D61" s="48">
        <f>'AFORO-Boy.-Calle 43'!K75</f>
        <v>754</v>
      </c>
      <c r="E61" s="297"/>
      <c r="F61" s="298"/>
      <c r="G61" s="298"/>
      <c r="H61" s="298"/>
      <c r="I61" s="298"/>
      <c r="J61" s="299"/>
      <c r="K61" s="67"/>
      <c r="L61" s="67"/>
      <c r="M61" s="3"/>
      <c r="N61" s="3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67"/>
      <c r="AJ61" s="67"/>
      <c r="AK61" s="67"/>
      <c r="AL61" s="67"/>
      <c r="AM61" s="67"/>
      <c r="AN61" s="67"/>
      <c r="AO61" s="67"/>
      <c r="AP61" s="67"/>
      <c r="AQ61" s="67"/>
      <c r="AR61" s="67"/>
      <c r="AS61" s="67"/>
      <c r="AT61" s="67"/>
      <c r="AU61" s="67"/>
      <c r="AV61" s="67"/>
      <c r="AW61" s="67"/>
      <c r="AX61" s="67"/>
      <c r="AY61" s="67"/>
      <c r="AZ61" s="67"/>
      <c r="BA61" s="67"/>
      <c r="BB61" s="67"/>
      <c r="BC61" s="67"/>
      <c r="BD61" s="67"/>
      <c r="BE61" s="67"/>
      <c r="BF61" s="67"/>
      <c r="BG61" s="67"/>
      <c r="BH61" s="67"/>
      <c r="BI61" s="67"/>
      <c r="BJ61" s="67"/>
      <c r="BK61" s="67"/>
      <c r="BL61" s="67"/>
      <c r="BM61" s="67"/>
      <c r="BN61" s="67"/>
      <c r="BO61" s="12"/>
      <c r="BP61" s="67"/>
      <c r="BQ61" s="67"/>
      <c r="BR61" s="67"/>
      <c r="BS61" s="67"/>
      <c r="BT61" s="67"/>
      <c r="BU61" s="67"/>
      <c r="BV61" s="268"/>
      <c r="BW61" s="67"/>
    </row>
    <row r="62" spans="1:75" x14ac:dyDescent="0.25">
      <c r="A62" s="46">
        <f>'AFORO-Boy.-Calle 43'!C76</f>
        <v>1945</v>
      </c>
      <c r="B62" s="47">
        <f>'AFORO-Boy.-Calle 43'!D76</f>
        <v>2000</v>
      </c>
      <c r="C62" s="48">
        <f>'AFORO-Boy.-Calle 43'!F76</f>
        <v>1</v>
      </c>
      <c r="D62" s="48">
        <f>'AFORO-Boy.-Calle 43'!K76</f>
        <v>645</v>
      </c>
      <c r="E62" s="300"/>
      <c r="F62" s="301"/>
      <c r="G62" s="301"/>
      <c r="H62" s="301"/>
      <c r="I62" s="301"/>
      <c r="J62" s="302"/>
      <c r="K62" s="67"/>
      <c r="L62" s="67"/>
      <c r="M62" s="3"/>
      <c r="N62" s="3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  <c r="AA62" s="67"/>
      <c r="AB62" s="67"/>
      <c r="AC62" s="67"/>
      <c r="AD62" s="67"/>
      <c r="AE62" s="67"/>
      <c r="AF62" s="67"/>
      <c r="AG62" s="67"/>
      <c r="AH62" s="67"/>
      <c r="AI62" s="67"/>
      <c r="AJ62" s="67"/>
      <c r="AK62" s="67"/>
      <c r="AL62" s="67"/>
      <c r="AM62" s="67"/>
      <c r="AN62" s="67"/>
      <c r="AO62" s="67"/>
      <c r="AP62" s="67"/>
      <c r="AQ62" s="67"/>
      <c r="AR62" s="67"/>
      <c r="AS62" s="67"/>
      <c r="AT62" s="67"/>
      <c r="AU62" s="67"/>
      <c r="AV62" s="67"/>
      <c r="AW62" s="67"/>
      <c r="AX62" s="67"/>
      <c r="AY62" s="67"/>
      <c r="AZ62" s="67"/>
      <c r="BA62" s="67"/>
      <c r="BB62" s="67"/>
      <c r="BC62" s="67"/>
      <c r="BD62" s="67"/>
      <c r="BE62" s="67"/>
      <c r="BF62" s="67"/>
      <c r="BG62" s="67"/>
      <c r="BH62" s="67"/>
      <c r="BI62" s="67"/>
      <c r="BJ62" s="67"/>
      <c r="BK62" s="67"/>
      <c r="BL62" s="67"/>
      <c r="BM62" s="67"/>
      <c r="BN62" s="67"/>
      <c r="BO62" s="12"/>
      <c r="BP62" s="67"/>
      <c r="BQ62" s="67"/>
      <c r="BR62" s="67"/>
      <c r="BS62" s="67"/>
      <c r="BT62" s="67"/>
      <c r="BU62" s="67"/>
      <c r="BV62" s="268"/>
      <c r="BW62" s="67"/>
    </row>
    <row r="63" spans="1:75" ht="15.75" x14ac:dyDescent="0.25">
      <c r="A63" s="52">
        <f>'AFORO-Boy.-Calle 43'!C77</f>
        <v>500</v>
      </c>
      <c r="B63" s="53">
        <f>'AFORO-Boy.-Calle 43'!D77</f>
        <v>515</v>
      </c>
      <c r="C63" s="134" t="str">
        <f>'AFORO-Boy.-Calle 43'!F77</f>
        <v>1B</v>
      </c>
      <c r="D63" s="54">
        <f>'AFORO-Boy.-Calle 43'!K77</f>
        <v>0</v>
      </c>
      <c r="E63" s="55">
        <f t="shared" ref="E63:E66" si="8">SUM(D63:D66)</f>
        <v>0</v>
      </c>
      <c r="F63" s="55">
        <f t="shared" ref="F63:F66" si="9">IF(SUM(D63:D66)=E63,MAX(D63:D66)," ")</f>
        <v>0</v>
      </c>
      <c r="G63" s="56">
        <f t="shared" ref="G63:G66" si="10">IF(E63=SUM(D63:D66),A63)</f>
        <v>500</v>
      </c>
      <c r="H63" s="56">
        <f t="shared" ref="H63:H119" si="11">IF(E63=SUM(D63:D66),B66)</f>
        <v>600</v>
      </c>
      <c r="I63" s="57">
        <f t="shared" ref="I63:I66" si="12">MAX($E$67:$E$119)/(4*(IF(E63=MAX($E$67:$E$119),F63,100000000)))</f>
        <v>2.9975000000000001E-6</v>
      </c>
      <c r="J63" s="306">
        <f>MAX($E$63:$E$119)/4</f>
        <v>299.75</v>
      </c>
      <c r="K63" s="67"/>
      <c r="L63" s="67"/>
      <c r="M63" s="3"/>
      <c r="N63" s="3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7"/>
      <c r="AN63" s="67"/>
      <c r="AO63" s="67"/>
      <c r="AP63" s="67"/>
      <c r="AQ63" s="67"/>
      <c r="AR63" s="67"/>
      <c r="AS63" s="67"/>
      <c r="AT63" s="67"/>
      <c r="AU63" s="67"/>
      <c r="AV63" s="67"/>
      <c r="AW63" s="67"/>
      <c r="AX63" s="67"/>
      <c r="AY63" s="67"/>
      <c r="AZ63" s="67"/>
      <c r="BA63" s="67"/>
      <c r="BB63" s="67"/>
      <c r="BC63" s="67"/>
      <c r="BD63" s="67"/>
      <c r="BE63" s="67"/>
      <c r="BF63" s="67"/>
      <c r="BG63" s="67"/>
      <c r="BH63" s="67"/>
      <c r="BI63" s="67"/>
      <c r="BJ63" s="67"/>
      <c r="BK63" s="67"/>
      <c r="BL63" s="67"/>
      <c r="BM63" s="67"/>
      <c r="BN63" s="67"/>
      <c r="BO63" s="12"/>
      <c r="BP63" s="67"/>
      <c r="BQ63" s="67"/>
      <c r="BR63" s="67"/>
      <c r="BS63" s="67"/>
      <c r="BT63" s="67"/>
      <c r="BU63" s="67"/>
      <c r="BV63" s="138">
        <f>MAX($E$63:$E$119)/4</f>
        <v>299.75</v>
      </c>
      <c r="BW63" s="67"/>
    </row>
    <row r="64" spans="1:75" x14ac:dyDescent="0.25">
      <c r="A64" s="52">
        <f>'AFORO-Boy.-Calle 43'!C78</f>
        <v>515</v>
      </c>
      <c r="B64" s="53">
        <f>'AFORO-Boy.-Calle 43'!D78</f>
        <v>530</v>
      </c>
      <c r="C64" s="54" t="str">
        <f>'AFORO-Boy.-Calle 43'!F78</f>
        <v>1B</v>
      </c>
      <c r="D64" s="54">
        <f>'AFORO-Boy.-Calle 43'!K78</f>
        <v>0</v>
      </c>
      <c r="E64" s="55">
        <f t="shared" si="8"/>
        <v>170</v>
      </c>
      <c r="F64" s="55">
        <f t="shared" si="9"/>
        <v>170</v>
      </c>
      <c r="G64" s="56">
        <f t="shared" si="10"/>
        <v>515</v>
      </c>
      <c r="H64" s="56">
        <f t="shared" si="11"/>
        <v>615</v>
      </c>
      <c r="I64" s="57">
        <f t="shared" si="12"/>
        <v>2.9975000000000001E-6</v>
      </c>
      <c r="J64" s="307"/>
      <c r="K64" s="67"/>
      <c r="L64" s="67"/>
      <c r="M64" s="3"/>
      <c r="N64" s="3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L64" s="67"/>
      <c r="AM64" s="67"/>
      <c r="AN64" s="67"/>
      <c r="AO64" s="67"/>
      <c r="AP64" s="67"/>
      <c r="AQ64" s="67"/>
      <c r="AR64" s="67"/>
      <c r="AS64" s="67"/>
      <c r="AT64" s="67"/>
      <c r="AU64" s="67"/>
      <c r="AV64" s="67"/>
      <c r="AW64" s="67"/>
      <c r="AX64" s="67"/>
      <c r="AY64" s="67"/>
      <c r="AZ64" s="67"/>
      <c r="BA64" s="67"/>
      <c r="BB64" s="67"/>
      <c r="BC64" s="67"/>
      <c r="BD64" s="67"/>
      <c r="BE64" s="67"/>
      <c r="BF64" s="67"/>
      <c r="BG64" s="67"/>
      <c r="BH64" s="67"/>
      <c r="BI64" s="67"/>
      <c r="BJ64" s="67"/>
      <c r="BK64" s="67"/>
      <c r="BL64" s="67"/>
      <c r="BM64" s="67"/>
      <c r="BN64" s="67"/>
      <c r="BO64" s="12"/>
      <c r="BP64" s="67"/>
      <c r="BQ64" s="67"/>
      <c r="BR64" s="67"/>
      <c r="BS64" s="67"/>
      <c r="BT64" s="67"/>
      <c r="BU64" s="67"/>
      <c r="BV64" s="138">
        <f t="shared" ref="BV64:BV66" si="13">MAX($E$67:$E$119)/4</f>
        <v>299.75</v>
      </c>
      <c r="BW64" s="67"/>
    </row>
    <row r="65" spans="1:75" x14ac:dyDescent="0.25">
      <c r="A65" s="52">
        <f>'AFORO-Boy.-Calle 43'!C79</f>
        <v>530</v>
      </c>
      <c r="B65" s="53">
        <f>'AFORO-Boy.-Calle 43'!D79</f>
        <v>545</v>
      </c>
      <c r="C65" s="54" t="str">
        <f>'AFORO-Boy.-Calle 43'!F79</f>
        <v>1B</v>
      </c>
      <c r="D65" s="54">
        <f>'AFORO-Boy.-Calle 43'!K79</f>
        <v>0</v>
      </c>
      <c r="E65" s="55">
        <f t="shared" si="8"/>
        <v>343</v>
      </c>
      <c r="F65" s="55">
        <f t="shared" si="9"/>
        <v>173</v>
      </c>
      <c r="G65" s="56">
        <f t="shared" si="10"/>
        <v>530</v>
      </c>
      <c r="H65" s="56">
        <f t="shared" si="11"/>
        <v>630</v>
      </c>
      <c r="I65" s="57">
        <f t="shared" si="12"/>
        <v>2.9975000000000001E-6</v>
      </c>
      <c r="J65" s="307"/>
      <c r="K65" s="67"/>
      <c r="L65" s="67"/>
      <c r="M65" s="3"/>
      <c r="N65" s="3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7"/>
      <c r="AN65" s="67"/>
      <c r="AO65" s="67"/>
      <c r="AP65" s="67"/>
      <c r="AQ65" s="67"/>
      <c r="AR65" s="67"/>
      <c r="AS65" s="67"/>
      <c r="AT65" s="67"/>
      <c r="AU65" s="67"/>
      <c r="AV65" s="67"/>
      <c r="AW65" s="67"/>
      <c r="AX65" s="67"/>
      <c r="AY65" s="67"/>
      <c r="AZ65" s="67"/>
      <c r="BA65" s="67"/>
      <c r="BB65" s="67"/>
      <c r="BC65" s="67"/>
      <c r="BD65" s="67"/>
      <c r="BE65" s="67"/>
      <c r="BF65" s="67"/>
      <c r="BG65" s="67"/>
      <c r="BH65" s="67"/>
      <c r="BI65" s="67"/>
      <c r="BJ65" s="67"/>
      <c r="BK65" s="67"/>
      <c r="BL65" s="67"/>
      <c r="BM65" s="67"/>
      <c r="BN65" s="67"/>
      <c r="BO65" s="12"/>
      <c r="BP65" s="67"/>
      <c r="BQ65" s="67"/>
      <c r="BR65" s="67"/>
      <c r="BS65" s="67"/>
      <c r="BT65" s="67"/>
      <c r="BU65" s="67"/>
      <c r="BV65" s="138">
        <f t="shared" si="13"/>
        <v>299.75</v>
      </c>
      <c r="BW65" s="67"/>
    </row>
    <row r="66" spans="1:75" x14ac:dyDescent="0.25">
      <c r="A66" s="52">
        <f>'AFORO-Boy.-Calle 43'!C80</f>
        <v>545</v>
      </c>
      <c r="B66" s="53">
        <f>'AFORO-Boy.-Calle 43'!D80</f>
        <v>600</v>
      </c>
      <c r="C66" s="54" t="str">
        <f>'AFORO-Boy.-Calle 43'!F80</f>
        <v>1B</v>
      </c>
      <c r="D66" s="54">
        <f>'AFORO-Boy.-Calle 43'!K80</f>
        <v>0</v>
      </c>
      <c r="E66" s="55">
        <f t="shared" si="8"/>
        <v>518</v>
      </c>
      <c r="F66" s="55">
        <f t="shared" si="9"/>
        <v>175</v>
      </c>
      <c r="G66" s="56">
        <f t="shared" si="10"/>
        <v>545</v>
      </c>
      <c r="H66" s="56">
        <f t="shared" si="11"/>
        <v>645</v>
      </c>
      <c r="I66" s="57">
        <f t="shared" si="12"/>
        <v>2.9975000000000001E-6</v>
      </c>
      <c r="J66" s="307"/>
      <c r="K66" s="67"/>
      <c r="L66" s="67"/>
      <c r="M66" s="3"/>
      <c r="N66" s="3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  <c r="AA66" s="67"/>
      <c r="AB66" s="67"/>
      <c r="AC66" s="67"/>
      <c r="AD66" s="67"/>
      <c r="AE66" s="67"/>
      <c r="AF66" s="67"/>
      <c r="AG66" s="67"/>
      <c r="AH66" s="67"/>
      <c r="AI66" s="67"/>
      <c r="AJ66" s="67"/>
      <c r="AK66" s="67"/>
      <c r="AL66" s="67"/>
      <c r="AM66" s="67"/>
      <c r="AN66" s="67"/>
      <c r="AO66" s="67"/>
      <c r="AP66" s="67"/>
      <c r="AQ66" s="67"/>
      <c r="AR66" s="67"/>
      <c r="AS66" s="67"/>
      <c r="AT66" s="67"/>
      <c r="AU66" s="67"/>
      <c r="AV66" s="67"/>
      <c r="AW66" s="67"/>
      <c r="AX66" s="67"/>
      <c r="AY66" s="67"/>
      <c r="AZ66" s="67"/>
      <c r="BA66" s="67"/>
      <c r="BB66" s="67"/>
      <c r="BC66" s="67"/>
      <c r="BD66" s="67"/>
      <c r="BE66" s="67"/>
      <c r="BF66" s="67"/>
      <c r="BG66" s="67"/>
      <c r="BH66" s="67"/>
      <c r="BI66" s="67"/>
      <c r="BJ66" s="67"/>
      <c r="BK66" s="67"/>
      <c r="BL66" s="67"/>
      <c r="BM66" s="67"/>
      <c r="BN66" s="67"/>
      <c r="BO66" s="12"/>
      <c r="BP66" s="67"/>
      <c r="BQ66" s="67"/>
      <c r="BR66" s="67"/>
      <c r="BS66" s="67"/>
      <c r="BT66" s="67"/>
      <c r="BU66" s="67"/>
      <c r="BV66" s="138">
        <f t="shared" si="13"/>
        <v>299.75</v>
      </c>
      <c r="BW66" s="67"/>
    </row>
    <row r="67" spans="1:75" x14ac:dyDescent="0.25">
      <c r="A67" s="52">
        <f>'AFORO-Boy.-Calle 43'!C81</f>
        <v>600</v>
      </c>
      <c r="B67" s="53">
        <f>'AFORO-Boy.-Calle 43'!D81</f>
        <v>615</v>
      </c>
      <c r="C67" s="54" t="str">
        <f>'AFORO-Boy.-Calle 43'!F81</f>
        <v>1B</v>
      </c>
      <c r="D67" s="54">
        <f>'AFORO-Boy.-Calle 43'!K81</f>
        <v>170</v>
      </c>
      <c r="E67" s="55">
        <f>SUM(D67:D70)</f>
        <v>691</v>
      </c>
      <c r="F67" s="55">
        <f>IF(SUM(D67:D70)=E67,MAX(D67:D70)," ")</f>
        <v>175</v>
      </c>
      <c r="G67" s="56">
        <f>IF(E67=SUM(D67:D70),A67)</f>
        <v>600</v>
      </c>
      <c r="H67" s="56">
        <f t="shared" si="11"/>
        <v>700</v>
      </c>
      <c r="I67" s="57">
        <f>MAX($E$67:$E$119)/(4*(IF(E67=MAX($E$67:$E$119),F67,100000000)))</f>
        <v>2.9975000000000001E-6</v>
      </c>
      <c r="J67" s="30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21"/>
      <c r="BP67" s="7"/>
      <c r="BQ67" s="7"/>
      <c r="BR67" s="7"/>
      <c r="BS67" s="7"/>
      <c r="BT67" s="7"/>
      <c r="BU67" s="7"/>
      <c r="BV67" s="138">
        <f>MAX($E$67:$E$119)/4</f>
        <v>299.75</v>
      </c>
      <c r="BW67" s="7"/>
    </row>
    <row r="68" spans="1:75" x14ac:dyDescent="0.25">
      <c r="A68" s="52">
        <f>'AFORO-Boy.-Calle 43'!C82</f>
        <v>615</v>
      </c>
      <c r="B68" s="53">
        <f>'AFORO-Boy.-Calle 43'!D82</f>
        <v>630</v>
      </c>
      <c r="C68" s="54" t="str">
        <f>'AFORO-Boy.-Calle 43'!F82</f>
        <v>1B</v>
      </c>
      <c r="D68" s="54">
        <f>'AFORO-Boy.-Calle 43'!K82</f>
        <v>173</v>
      </c>
      <c r="E68" s="55">
        <f t="shared" ref="E68:E118" si="14">SUM(D68:D71)</f>
        <v>687</v>
      </c>
      <c r="F68" s="55">
        <f t="shared" ref="F68:F131" si="15">IF(SUM(D68:D71)=E68,MAX(D68:D71)," ")</f>
        <v>175</v>
      </c>
      <c r="G68" s="56">
        <f t="shared" ref="G68:G119" si="16">IF(E68=SUM(D68:D71),A68)</f>
        <v>615</v>
      </c>
      <c r="H68" s="56">
        <f t="shared" si="11"/>
        <v>715</v>
      </c>
      <c r="I68" s="57">
        <f t="shared" ref="I68:I119" si="17">MAX($E$67:$E$119)/(4*(IF(E68=MAX($E$67:$E$119),F68,100000000)))</f>
        <v>2.9975000000000001E-6</v>
      </c>
      <c r="J68" s="30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21"/>
      <c r="BP68" s="7"/>
      <c r="BQ68" s="7"/>
      <c r="BR68" s="7"/>
      <c r="BS68" s="7"/>
      <c r="BT68" s="7"/>
      <c r="BU68" s="7"/>
      <c r="BV68" s="138">
        <f t="shared" ref="BV68:BV119" si="18">MAX($E$67:$E$119)/4</f>
        <v>299.75</v>
      </c>
      <c r="BW68" s="7"/>
    </row>
    <row r="69" spans="1:75" x14ac:dyDescent="0.25">
      <c r="A69" s="52">
        <f>'AFORO-Boy.-Calle 43'!C83</f>
        <v>630</v>
      </c>
      <c r="B69" s="53">
        <f>'AFORO-Boy.-Calle 43'!D83</f>
        <v>645</v>
      </c>
      <c r="C69" s="54" t="str">
        <f>'AFORO-Boy.-Calle 43'!F83</f>
        <v>1B</v>
      </c>
      <c r="D69" s="54">
        <f>'AFORO-Boy.-Calle 43'!K83</f>
        <v>175</v>
      </c>
      <c r="E69" s="55">
        <f t="shared" si="14"/>
        <v>699</v>
      </c>
      <c r="F69" s="55">
        <f t="shared" si="15"/>
        <v>185</v>
      </c>
      <c r="G69" s="56">
        <f t="shared" si="16"/>
        <v>630</v>
      </c>
      <c r="H69" s="56">
        <f t="shared" si="11"/>
        <v>730</v>
      </c>
      <c r="I69" s="57">
        <f t="shared" si="17"/>
        <v>2.9975000000000001E-6</v>
      </c>
      <c r="J69" s="30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21"/>
      <c r="BP69" s="7"/>
      <c r="BQ69" s="7"/>
      <c r="BR69" s="7"/>
      <c r="BS69" s="7"/>
      <c r="BT69" s="7"/>
      <c r="BU69" s="7"/>
      <c r="BV69" s="138">
        <f t="shared" si="18"/>
        <v>299.75</v>
      </c>
      <c r="BW69" s="7"/>
    </row>
    <row r="70" spans="1:75" x14ac:dyDescent="0.25">
      <c r="A70" s="52">
        <f>'AFORO-Boy.-Calle 43'!C84</f>
        <v>645</v>
      </c>
      <c r="B70" s="53">
        <f>'AFORO-Boy.-Calle 43'!D84</f>
        <v>700</v>
      </c>
      <c r="C70" s="54" t="str">
        <f>'AFORO-Boy.-Calle 43'!F84</f>
        <v>1B</v>
      </c>
      <c r="D70" s="54">
        <f>'AFORO-Boy.-Calle 43'!K84</f>
        <v>173</v>
      </c>
      <c r="E70" s="55">
        <f t="shared" si="14"/>
        <v>717</v>
      </c>
      <c r="F70" s="55">
        <f t="shared" si="15"/>
        <v>193</v>
      </c>
      <c r="G70" s="56">
        <f t="shared" si="16"/>
        <v>645</v>
      </c>
      <c r="H70" s="56">
        <f t="shared" si="11"/>
        <v>745</v>
      </c>
      <c r="I70" s="57">
        <f t="shared" si="17"/>
        <v>2.9975000000000001E-6</v>
      </c>
      <c r="J70" s="30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21"/>
      <c r="BP70" s="7"/>
      <c r="BQ70" s="7"/>
      <c r="BR70" s="7"/>
      <c r="BS70" s="7"/>
      <c r="BT70" s="7"/>
      <c r="BU70" s="7"/>
      <c r="BV70" s="138">
        <f t="shared" si="18"/>
        <v>299.75</v>
      </c>
      <c r="BW70" s="7"/>
    </row>
    <row r="71" spans="1:75" x14ac:dyDescent="0.25">
      <c r="A71" s="52">
        <f>'AFORO-Boy.-Calle 43'!C85</f>
        <v>700</v>
      </c>
      <c r="B71" s="53">
        <f>'AFORO-Boy.-Calle 43'!D85</f>
        <v>715</v>
      </c>
      <c r="C71" s="54" t="str">
        <f>'AFORO-Boy.-Calle 43'!F85</f>
        <v>1B</v>
      </c>
      <c r="D71" s="54">
        <f>'AFORO-Boy.-Calle 43'!K85</f>
        <v>166</v>
      </c>
      <c r="E71" s="55">
        <f t="shared" si="14"/>
        <v>740</v>
      </c>
      <c r="F71" s="55">
        <f t="shared" si="15"/>
        <v>196</v>
      </c>
      <c r="G71" s="56">
        <f t="shared" si="16"/>
        <v>700</v>
      </c>
      <c r="H71" s="56">
        <f t="shared" si="11"/>
        <v>800</v>
      </c>
      <c r="I71" s="57">
        <f t="shared" si="17"/>
        <v>2.9975000000000001E-6</v>
      </c>
      <c r="J71" s="30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21"/>
      <c r="BP71" s="7"/>
      <c r="BQ71" s="7"/>
      <c r="BR71" s="7"/>
      <c r="BS71" s="7"/>
      <c r="BT71" s="7"/>
      <c r="BU71" s="7"/>
      <c r="BV71" s="138">
        <f t="shared" si="18"/>
        <v>299.75</v>
      </c>
      <c r="BW71" s="7"/>
    </row>
    <row r="72" spans="1:75" x14ac:dyDescent="0.25">
      <c r="A72" s="52">
        <f>'AFORO-Boy.-Calle 43'!C86</f>
        <v>715</v>
      </c>
      <c r="B72" s="53">
        <f>'AFORO-Boy.-Calle 43'!D86</f>
        <v>730</v>
      </c>
      <c r="C72" s="54" t="str">
        <f>'AFORO-Boy.-Calle 43'!F86</f>
        <v>1B</v>
      </c>
      <c r="D72" s="54">
        <f>'AFORO-Boy.-Calle 43'!K86</f>
        <v>185</v>
      </c>
      <c r="E72" s="55">
        <f t="shared" si="14"/>
        <v>805</v>
      </c>
      <c r="F72" s="55">
        <f t="shared" si="15"/>
        <v>231</v>
      </c>
      <c r="G72" s="56">
        <f t="shared" si="16"/>
        <v>715</v>
      </c>
      <c r="H72" s="56">
        <f t="shared" si="11"/>
        <v>815</v>
      </c>
      <c r="I72" s="57">
        <f t="shared" si="17"/>
        <v>2.9975000000000001E-6</v>
      </c>
      <c r="J72" s="30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21"/>
      <c r="BP72" s="7"/>
      <c r="BQ72" s="7"/>
      <c r="BR72" s="7"/>
      <c r="BS72" s="7"/>
      <c r="BT72" s="7"/>
      <c r="BU72" s="7"/>
      <c r="BV72" s="138">
        <f t="shared" si="18"/>
        <v>299.75</v>
      </c>
      <c r="BW72" s="7"/>
    </row>
    <row r="73" spans="1:75" x14ac:dyDescent="0.25">
      <c r="A73" s="52">
        <f>'AFORO-Boy.-Calle 43'!C87</f>
        <v>730</v>
      </c>
      <c r="B73" s="53">
        <f>'AFORO-Boy.-Calle 43'!D87</f>
        <v>745</v>
      </c>
      <c r="C73" s="54" t="str">
        <f>'AFORO-Boy.-Calle 43'!F87</f>
        <v>1B</v>
      </c>
      <c r="D73" s="54">
        <f>'AFORO-Boy.-Calle 43'!K87</f>
        <v>193</v>
      </c>
      <c r="E73" s="55">
        <f t="shared" si="14"/>
        <v>858</v>
      </c>
      <c r="F73" s="55">
        <f t="shared" si="15"/>
        <v>238</v>
      </c>
      <c r="G73" s="56">
        <f t="shared" si="16"/>
        <v>730</v>
      </c>
      <c r="H73" s="56">
        <f t="shared" si="11"/>
        <v>830</v>
      </c>
      <c r="I73" s="57">
        <f t="shared" si="17"/>
        <v>2.9975000000000001E-6</v>
      </c>
      <c r="J73" s="30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21"/>
      <c r="BP73" s="7"/>
      <c r="BQ73" s="7"/>
      <c r="BR73" s="7"/>
      <c r="BS73" s="7"/>
      <c r="BT73" s="7"/>
      <c r="BU73" s="7"/>
      <c r="BV73" s="138">
        <f t="shared" si="18"/>
        <v>299.75</v>
      </c>
      <c r="BW73" s="7"/>
    </row>
    <row r="74" spans="1:75" x14ac:dyDescent="0.25">
      <c r="A74" s="52">
        <f>'AFORO-Boy.-Calle 43'!C88</f>
        <v>745</v>
      </c>
      <c r="B74" s="53">
        <f>'AFORO-Boy.-Calle 43'!D88</f>
        <v>800</v>
      </c>
      <c r="C74" s="54" t="str">
        <f>'AFORO-Boy.-Calle 43'!F88</f>
        <v>1B</v>
      </c>
      <c r="D74" s="54">
        <f>'AFORO-Boy.-Calle 43'!K88</f>
        <v>196</v>
      </c>
      <c r="E74" s="55">
        <f t="shared" si="14"/>
        <v>931</v>
      </c>
      <c r="F74" s="55">
        <f t="shared" si="15"/>
        <v>266</v>
      </c>
      <c r="G74" s="56">
        <f t="shared" si="16"/>
        <v>745</v>
      </c>
      <c r="H74" s="56">
        <f t="shared" si="11"/>
        <v>845</v>
      </c>
      <c r="I74" s="57">
        <f t="shared" si="17"/>
        <v>2.9975000000000001E-6</v>
      </c>
      <c r="J74" s="30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21"/>
      <c r="BP74" s="7"/>
      <c r="BQ74" s="7"/>
      <c r="BR74" s="7"/>
      <c r="BS74" s="7"/>
      <c r="BT74" s="7"/>
      <c r="BU74" s="7"/>
      <c r="BV74" s="138">
        <f t="shared" si="18"/>
        <v>299.75</v>
      </c>
      <c r="BW74" s="7"/>
    </row>
    <row r="75" spans="1:75" x14ac:dyDescent="0.25">
      <c r="A75" s="52">
        <f>'AFORO-Boy.-Calle 43'!C89</f>
        <v>800</v>
      </c>
      <c r="B75" s="53">
        <f>'AFORO-Boy.-Calle 43'!D89</f>
        <v>815</v>
      </c>
      <c r="C75" s="54" t="str">
        <f>'AFORO-Boy.-Calle 43'!F89</f>
        <v>1B</v>
      </c>
      <c r="D75" s="54">
        <f>'AFORO-Boy.-Calle 43'!K89</f>
        <v>231</v>
      </c>
      <c r="E75" s="55">
        <f t="shared" si="14"/>
        <v>947</v>
      </c>
      <c r="F75" s="55">
        <f t="shared" si="15"/>
        <v>266</v>
      </c>
      <c r="G75" s="56">
        <f t="shared" si="16"/>
        <v>800</v>
      </c>
      <c r="H75" s="56">
        <f t="shared" si="11"/>
        <v>900</v>
      </c>
      <c r="I75" s="57">
        <f t="shared" si="17"/>
        <v>2.9975000000000001E-6</v>
      </c>
      <c r="J75" s="30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21"/>
      <c r="BP75" s="7"/>
      <c r="BQ75" s="7"/>
      <c r="BR75" s="7"/>
      <c r="BS75" s="7"/>
      <c r="BT75" s="7"/>
      <c r="BU75" s="7"/>
      <c r="BV75" s="138">
        <f t="shared" si="18"/>
        <v>299.75</v>
      </c>
      <c r="BW75" s="7"/>
    </row>
    <row r="76" spans="1:75" x14ac:dyDescent="0.25">
      <c r="A76" s="52">
        <f>'AFORO-Boy.-Calle 43'!C90</f>
        <v>815</v>
      </c>
      <c r="B76" s="53">
        <f>'AFORO-Boy.-Calle 43'!D90</f>
        <v>830</v>
      </c>
      <c r="C76" s="54" t="str">
        <f>'AFORO-Boy.-Calle 43'!F90</f>
        <v>1B</v>
      </c>
      <c r="D76" s="54">
        <f>'AFORO-Boy.-Calle 43'!K90</f>
        <v>238</v>
      </c>
      <c r="E76" s="55">
        <f t="shared" si="14"/>
        <v>913</v>
      </c>
      <c r="F76" s="55">
        <f t="shared" si="15"/>
        <v>266</v>
      </c>
      <c r="G76" s="56">
        <f t="shared" si="16"/>
        <v>815</v>
      </c>
      <c r="H76" s="56">
        <f t="shared" si="11"/>
        <v>915</v>
      </c>
      <c r="I76" s="57">
        <f t="shared" si="17"/>
        <v>2.9975000000000001E-6</v>
      </c>
      <c r="J76" s="30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21"/>
      <c r="BP76" s="7"/>
      <c r="BQ76" s="7"/>
      <c r="BR76" s="7"/>
      <c r="BS76" s="7"/>
      <c r="BT76" s="7"/>
      <c r="BU76" s="7"/>
      <c r="BV76" s="138">
        <f t="shared" si="18"/>
        <v>299.75</v>
      </c>
      <c r="BW76" s="7"/>
    </row>
    <row r="77" spans="1:75" x14ac:dyDescent="0.25">
      <c r="A77" s="52">
        <f>'AFORO-Boy.-Calle 43'!C91</f>
        <v>830</v>
      </c>
      <c r="B77" s="53">
        <f>'AFORO-Boy.-Calle 43'!D91</f>
        <v>845</v>
      </c>
      <c r="C77" s="54" t="str">
        <f>'AFORO-Boy.-Calle 43'!F91</f>
        <v>1B</v>
      </c>
      <c r="D77" s="54">
        <f>'AFORO-Boy.-Calle 43'!K91</f>
        <v>266</v>
      </c>
      <c r="E77" s="55">
        <f t="shared" si="14"/>
        <v>862</v>
      </c>
      <c r="F77" s="55">
        <f t="shared" si="15"/>
        <v>266</v>
      </c>
      <c r="G77" s="56">
        <f t="shared" si="16"/>
        <v>830</v>
      </c>
      <c r="H77" s="56">
        <f t="shared" si="11"/>
        <v>930</v>
      </c>
      <c r="I77" s="57">
        <f t="shared" si="17"/>
        <v>2.9975000000000001E-6</v>
      </c>
      <c r="J77" s="30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21"/>
      <c r="BP77" s="7"/>
      <c r="BQ77" s="7"/>
      <c r="BR77" s="7"/>
      <c r="BS77" s="7"/>
      <c r="BT77" s="7"/>
      <c r="BU77" s="7"/>
      <c r="BV77" s="138">
        <f t="shared" si="18"/>
        <v>299.75</v>
      </c>
      <c r="BW77" s="7"/>
    </row>
    <row r="78" spans="1:75" x14ac:dyDescent="0.25">
      <c r="A78" s="52">
        <f>'AFORO-Boy.-Calle 43'!C92</f>
        <v>845</v>
      </c>
      <c r="B78" s="53">
        <f>'AFORO-Boy.-Calle 43'!D92</f>
        <v>900</v>
      </c>
      <c r="C78" s="54" t="str">
        <f>'AFORO-Boy.-Calle 43'!F92</f>
        <v>1B</v>
      </c>
      <c r="D78" s="54">
        <f>'AFORO-Boy.-Calle 43'!K92</f>
        <v>212</v>
      </c>
      <c r="E78" s="55">
        <f t="shared" si="14"/>
        <v>806</v>
      </c>
      <c r="F78" s="55">
        <f t="shared" si="15"/>
        <v>212</v>
      </c>
      <c r="G78" s="56">
        <f t="shared" si="16"/>
        <v>845</v>
      </c>
      <c r="H78" s="56">
        <f t="shared" si="11"/>
        <v>945</v>
      </c>
      <c r="I78" s="57">
        <f t="shared" si="17"/>
        <v>2.9975000000000001E-6</v>
      </c>
      <c r="J78" s="30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21"/>
      <c r="BP78" s="7"/>
      <c r="BQ78" s="7"/>
      <c r="BR78" s="7"/>
      <c r="BS78" s="7"/>
      <c r="BT78" s="7"/>
      <c r="BU78" s="7"/>
      <c r="BV78" s="138">
        <f t="shared" si="18"/>
        <v>299.75</v>
      </c>
      <c r="BW78" s="7"/>
    </row>
    <row r="79" spans="1:75" x14ac:dyDescent="0.25">
      <c r="A79" s="52">
        <f>'AFORO-Boy.-Calle 43'!C93</f>
        <v>900</v>
      </c>
      <c r="B79" s="53">
        <f>'AFORO-Boy.-Calle 43'!D93</f>
        <v>915</v>
      </c>
      <c r="C79" s="54" t="str">
        <f>'AFORO-Boy.-Calle 43'!F93</f>
        <v>1B</v>
      </c>
      <c r="D79" s="54">
        <f>'AFORO-Boy.-Calle 43'!K93</f>
        <v>197</v>
      </c>
      <c r="E79" s="55">
        <f t="shared" si="14"/>
        <v>749</v>
      </c>
      <c r="F79" s="55">
        <f t="shared" si="15"/>
        <v>210</v>
      </c>
      <c r="G79" s="56">
        <f t="shared" si="16"/>
        <v>900</v>
      </c>
      <c r="H79" s="56">
        <f t="shared" si="11"/>
        <v>1000</v>
      </c>
      <c r="I79" s="57">
        <f t="shared" si="17"/>
        <v>2.9975000000000001E-6</v>
      </c>
      <c r="J79" s="30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21"/>
      <c r="BP79" s="7"/>
      <c r="BQ79" s="7"/>
      <c r="BR79" s="7"/>
      <c r="BS79" s="7"/>
      <c r="BT79" s="7"/>
      <c r="BU79" s="7"/>
      <c r="BV79" s="138">
        <f t="shared" si="18"/>
        <v>299.75</v>
      </c>
      <c r="BW79" s="7"/>
    </row>
    <row r="80" spans="1:75" x14ac:dyDescent="0.25">
      <c r="A80" s="52">
        <f>'AFORO-Boy.-Calle 43'!C94</f>
        <v>915</v>
      </c>
      <c r="B80" s="53">
        <f>'AFORO-Boy.-Calle 43'!D94</f>
        <v>930</v>
      </c>
      <c r="C80" s="54" t="str">
        <f>'AFORO-Boy.-Calle 43'!F94</f>
        <v>1B</v>
      </c>
      <c r="D80" s="54">
        <f>'AFORO-Boy.-Calle 43'!K94</f>
        <v>187</v>
      </c>
      <c r="E80" s="55">
        <f t="shared" si="14"/>
        <v>772</v>
      </c>
      <c r="F80" s="55">
        <f t="shared" si="15"/>
        <v>220</v>
      </c>
      <c r="G80" s="56">
        <f t="shared" si="16"/>
        <v>915</v>
      </c>
      <c r="H80" s="56">
        <f t="shared" si="11"/>
        <v>1015</v>
      </c>
      <c r="I80" s="57">
        <f t="shared" si="17"/>
        <v>2.9975000000000001E-6</v>
      </c>
      <c r="J80" s="30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21"/>
      <c r="BP80" s="7"/>
      <c r="BQ80" s="7"/>
      <c r="BR80" s="7"/>
      <c r="BS80" s="7"/>
      <c r="BT80" s="7"/>
      <c r="BU80" s="7"/>
      <c r="BV80" s="138">
        <f t="shared" si="18"/>
        <v>299.75</v>
      </c>
      <c r="BW80" s="7"/>
    </row>
    <row r="81" spans="1:75" x14ac:dyDescent="0.25">
      <c r="A81" s="52">
        <f>'AFORO-Boy.-Calle 43'!C95</f>
        <v>930</v>
      </c>
      <c r="B81" s="53">
        <f>'AFORO-Boy.-Calle 43'!D95</f>
        <v>945</v>
      </c>
      <c r="C81" s="54" t="str">
        <f>'AFORO-Boy.-Calle 43'!F95</f>
        <v>1B</v>
      </c>
      <c r="D81" s="54">
        <f>'AFORO-Boy.-Calle 43'!K95</f>
        <v>210</v>
      </c>
      <c r="E81" s="55">
        <f t="shared" si="14"/>
        <v>802</v>
      </c>
      <c r="F81" s="55">
        <f t="shared" si="15"/>
        <v>220</v>
      </c>
      <c r="G81" s="56">
        <f t="shared" si="16"/>
        <v>930</v>
      </c>
      <c r="H81" s="56">
        <f t="shared" si="11"/>
        <v>1030</v>
      </c>
      <c r="I81" s="57">
        <f t="shared" si="17"/>
        <v>2.9975000000000001E-6</v>
      </c>
      <c r="J81" s="30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21"/>
      <c r="BP81" s="7"/>
      <c r="BQ81" s="7"/>
      <c r="BR81" s="7"/>
      <c r="BS81" s="7"/>
      <c r="BT81" s="7"/>
      <c r="BU81" s="7"/>
      <c r="BV81" s="138">
        <f t="shared" si="18"/>
        <v>299.75</v>
      </c>
      <c r="BW81" s="7"/>
    </row>
    <row r="82" spans="1:75" x14ac:dyDescent="0.25">
      <c r="A82" s="52">
        <f>'AFORO-Boy.-Calle 43'!C96</f>
        <v>945</v>
      </c>
      <c r="B82" s="53">
        <f>'AFORO-Boy.-Calle 43'!D96</f>
        <v>1000</v>
      </c>
      <c r="C82" s="54" t="str">
        <f>'AFORO-Boy.-Calle 43'!F96</f>
        <v>1B</v>
      </c>
      <c r="D82" s="54">
        <f>'AFORO-Boy.-Calle 43'!K96</f>
        <v>155</v>
      </c>
      <c r="E82" s="55">
        <f t="shared" si="14"/>
        <v>808</v>
      </c>
      <c r="F82" s="55">
        <f t="shared" si="15"/>
        <v>220</v>
      </c>
      <c r="G82" s="56">
        <f t="shared" si="16"/>
        <v>945</v>
      </c>
      <c r="H82" s="56">
        <f t="shared" si="11"/>
        <v>1045</v>
      </c>
      <c r="I82" s="57">
        <f t="shared" si="17"/>
        <v>2.9975000000000001E-6</v>
      </c>
      <c r="J82" s="30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21"/>
      <c r="BP82" s="7"/>
      <c r="BQ82" s="7"/>
      <c r="BR82" s="7"/>
      <c r="BS82" s="7"/>
      <c r="BT82" s="7"/>
      <c r="BU82" s="7"/>
      <c r="BV82" s="138">
        <f t="shared" si="18"/>
        <v>299.75</v>
      </c>
      <c r="BW82" s="7"/>
    </row>
    <row r="83" spans="1:75" x14ac:dyDescent="0.25">
      <c r="A83" s="52">
        <f>'AFORO-Boy.-Calle 43'!C97</f>
        <v>1000</v>
      </c>
      <c r="B83" s="53">
        <f>'AFORO-Boy.-Calle 43'!D97</f>
        <v>1015</v>
      </c>
      <c r="C83" s="54" t="str">
        <f>'AFORO-Boy.-Calle 43'!F97</f>
        <v>1B</v>
      </c>
      <c r="D83" s="54">
        <f>'AFORO-Boy.-Calle 43'!K97</f>
        <v>220</v>
      </c>
      <c r="E83" s="55">
        <f t="shared" si="14"/>
        <v>854</v>
      </c>
      <c r="F83" s="55">
        <f t="shared" si="15"/>
        <v>220</v>
      </c>
      <c r="G83" s="56">
        <f t="shared" si="16"/>
        <v>1000</v>
      </c>
      <c r="H83" s="56">
        <f t="shared" si="11"/>
        <v>1100</v>
      </c>
      <c r="I83" s="57">
        <f t="shared" si="17"/>
        <v>2.9975000000000001E-6</v>
      </c>
      <c r="J83" s="30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21"/>
      <c r="BP83" s="7"/>
      <c r="BQ83" s="7"/>
      <c r="BR83" s="7"/>
      <c r="BS83" s="7"/>
      <c r="BT83" s="7"/>
      <c r="BU83" s="7"/>
      <c r="BV83" s="138">
        <f t="shared" si="18"/>
        <v>299.75</v>
      </c>
      <c r="BW83" s="7"/>
    </row>
    <row r="84" spans="1:75" x14ac:dyDescent="0.25">
      <c r="A84" s="52">
        <f>'AFORO-Boy.-Calle 43'!C98</f>
        <v>1015</v>
      </c>
      <c r="B84" s="53">
        <f>'AFORO-Boy.-Calle 43'!D98</f>
        <v>1030</v>
      </c>
      <c r="C84" s="54" t="str">
        <f>'AFORO-Boy.-Calle 43'!F98</f>
        <v>1B</v>
      </c>
      <c r="D84" s="54">
        <f>'AFORO-Boy.-Calle 43'!K98</f>
        <v>217</v>
      </c>
      <c r="E84" s="55">
        <f t="shared" si="14"/>
        <v>875</v>
      </c>
      <c r="F84" s="55">
        <f t="shared" si="15"/>
        <v>241</v>
      </c>
      <c r="G84" s="56">
        <f t="shared" si="16"/>
        <v>1015</v>
      </c>
      <c r="H84" s="56">
        <f t="shared" si="11"/>
        <v>1115</v>
      </c>
      <c r="I84" s="57">
        <f t="shared" si="17"/>
        <v>2.9975000000000001E-6</v>
      </c>
      <c r="J84" s="307"/>
      <c r="K84" s="7"/>
      <c r="L84" s="7"/>
      <c r="M84" s="19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21"/>
      <c r="BP84" s="7"/>
      <c r="BQ84" s="7"/>
      <c r="BR84" s="7"/>
      <c r="BS84" s="7"/>
      <c r="BT84" s="7"/>
      <c r="BU84" s="7"/>
      <c r="BV84" s="138">
        <f t="shared" si="18"/>
        <v>299.75</v>
      </c>
      <c r="BW84" s="7"/>
    </row>
    <row r="85" spans="1:75" x14ac:dyDescent="0.25">
      <c r="A85" s="52">
        <f>'AFORO-Boy.-Calle 43'!C99</f>
        <v>1030</v>
      </c>
      <c r="B85" s="53">
        <f>'AFORO-Boy.-Calle 43'!D99</f>
        <v>1045</v>
      </c>
      <c r="C85" s="54" t="str">
        <f>'AFORO-Boy.-Calle 43'!F99</f>
        <v>1B</v>
      </c>
      <c r="D85" s="54">
        <f>'AFORO-Boy.-Calle 43'!K99</f>
        <v>216</v>
      </c>
      <c r="E85" s="55">
        <f t="shared" si="14"/>
        <v>904</v>
      </c>
      <c r="F85" s="55">
        <f t="shared" si="15"/>
        <v>246</v>
      </c>
      <c r="G85" s="56">
        <f t="shared" si="16"/>
        <v>1030</v>
      </c>
      <c r="H85" s="56">
        <f t="shared" si="11"/>
        <v>1130</v>
      </c>
      <c r="I85" s="57">
        <f t="shared" si="17"/>
        <v>2.9975000000000001E-6</v>
      </c>
      <c r="J85" s="307"/>
      <c r="K85" s="7"/>
      <c r="L85" s="7"/>
      <c r="M85" s="19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21"/>
      <c r="BP85" s="7"/>
      <c r="BQ85" s="7"/>
      <c r="BR85" s="7"/>
      <c r="BS85" s="7"/>
      <c r="BT85" s="7"/>
      <c r="BU85" s="7"/>
      <c r="BV85" s="138">
        <f t="shared" si="18"/>
        <v>299.75</v>
      </c>
      <c r="BW85" s="7"/>
    </row>
    <row r="86" spans="1:75" x14ac:dyDescent="0.25">
      <c r="A86" s="52">
        <f>'AFORO-Boy.-Calle 43'!C100</f>
        <v>1045</v>
      </c>
      <c r="B86" s="53">
        <f>'AFORO-Boy.-Calle 43'!D100</f>
        <v>1100</v>
      </c>
      <c r="C86" s="54" t="str">
        <f>'AFORO-Boy.-Calle 43'!F100</f>
        <v>1B</v>
      </c>
      <c r="D86" s="54">
        <f>'AFORO-Boy.-Calle 43'!K100</f>
        <v>201</v>
      </c>
      <c r="E86" s="55">
        <f t="shared" si="14"/>
        <v>902</v>
      </c>
      <c r="F86" s="55">
        <f t="shared" si="15"/>
        <v>246</v>
      </c>
      <c r="G86" s="56">
        <f t="shared" si="16"/>
        <v>1045</v>
      </c>
      <c r="H86" s="56">
        <f t="shared" si="11"/>
        <v>1145</v>
      </c>
      <c r="I86" s="57">
        <f t="shared" si="17"/>
        <v>2.9975000000000001E-6</v>
      </c>
      <c r="J86" s="307"/>
      <c r="K86" s="7"/>
      <c r="L86" s="7"/>
      <c r="M86" s="19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21"/>
      <c r="BP86" s="7"/>
      <c r="BQ86" s="7"/>
      <c r="BR86" s="7"/>
      <c r="BS86" s="7"/>
      <c r="BT86" s="7"/>
      <c r="BU86" s="7"/>
      <c r="BV86" s="138">
        <f t="shared" si="18"/>
        <v>299.75</v>
      </c>
      <c r="BW86" s="7"/>
    </row>
    <row r="87" spans="1:75" x14ac:dyDescent="0.25">
      <c r="A87" s="52">
        <f>'AFORO-Boy.-Calle 43'!C101</f>
        <v>1100</v>
      </c>
      <c r="B87" s="53">
        <f>'AFORO-Boy.-Calle 43'!D101</f>
        <v>1115</v>
      </c>
      <c r="C87" s="54" t="str">
        <f>'AFORO-Boy.-Calle 43'!F101</f>
        <v>1B</v>
      </c>
      <c r="D87" s="54">
        <f>'AFORO-Boy.-Calle 43'!K101</f>
        <v>241</v>
      </c>
      <c r="E87" s="55">
        <f t="shared" si="14"/>
        <v>926</v>
      </c>
      <c r="F87" s="55">
        <f t="shared" si="15"/>
        <v>246</v>
      </c>
      <c r="G87" s="56">
        <f t="shared" si="16"/>
        <v>1100</v>
      </c>
      <c r="H87" s="56">
        <f t="shared" si="11"/>
        <v>1200</v>
      </c>
      <c r="I87" s="57">
        <f t="shared" si="17"/>
        <v>2.9975000000000001E-6</v>
      </c>
      <c r="J87" s="307"/>
      <c r="K87" s="7"/>
      <c r="L87" s="7"/>
      <c r="M87" s="19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21"/>
      <c r="BP87" s="7"/>
      <c r="BQ87" s="7"/>
      <c r="BR87" s="7"/>
      <c r="BS87" s="7"/>
      <c r="BT87" s="7"/>
      <c r="BU87" s="7"/>
      <c r="BV87" s="138">
        <f t="shared" si="18"/>
        <v>299.75</v>
      </c>
      <c r="BW87" s="7"/>
    </row>
    <row r="88" spans="1:75" x14ac:dyDescent="0.25">
      <c r="A88" s="52">
        <f>'AFORO-Boy.-Calle 43'!C102</f>
        <v>1115</v>
      </c>
      <c r="B88" s="53">
        <f>'AFORO-Boy.-Calle 43'!D102</f>
        <v>1130</v>
      </c>
      <c r="C88" s="54" t="str">
        <f>'AFORO-Boy.-Calle 43'!F102</f>
        <v>1B</v>
      </c>
      <c r="D88" s="54">
        <f>'AFORO-Boy.-Calle 43'!K102</f>
        <v>246</v>
      </c>
      <c r="E88" s="55">
        <f t="shared" si="14"/>
        <v>896</v>
      </c>
      <c r="F88" s="55">
        <f t="shared" si="15"/>
        <v>246</v>
      </c>
      <c r="G88" s="56">
        <f t="shared" si="16"/>
        <v>1115</v>
      </c>
      <c r="H88" s="56">
        <f t="shared" si="11"/>
        <v>1215</v>
      </c>
      <c r="I88" s="57">
        <f t="shared" si="17"/>
        <v>2.9975000000000001E-6</v>
      </c>
      <c r="J88" s="307"/>
      <c r="K88" s="7"/>
      <c r="L88" s="7"/>
      <c r="M88" s="19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21"/>
      <c r="BP88" s="7"/>
      <c r="BQ88" s="7"/>
      <c r="BR88" s="7"/>
      <c r="BS88" s="7"/>
      <c r="BT88" s="7"/>
      <c r="BU88" s="7"/>
      <c r="BV88" s="138">
        <f t="shared" si="18"/>
        <v>299.75</v>
      </c>
      <c r="BW88" s="7"/>
    </row>
    <row r="89" spans="1:75" x14ac:dyDescent="0.25">
      <c r="A89" s="52">
        <f>'AFORO-Boy.-Calle 43'!C103</f>
        <v>1130</v>
      </c>
      <c r="B89" s="53">
        <f>'AFORO-Boy.-Calle 43'!D103</f>
        <v>1145</v>
      </c>
      <c r="C89" s="54" t="str">
        <f>'AFORO-Boy.-Calle 43'!F103</f>
        <v>1B</v>
      </c>
      <c r="D89" s="54">
        <f>'AFORO-Boy.-Calle 43'!K103</f>
        <v>214</v>
      </c>
      <c r="E89" s="55">
        <f t="shared" si="14"/>
        <v>845</v>
      </c>
      <c r="F89" s="55">
        <f t="shared" si="15"/>
        <v>225</v>
      </c>
      <c r="G89" s="56">
        <f t="shared" si="16"/>
        <v>1130</v>
      </c>
      <c r="H89" s="56">
        <f t="shared" si="11"/>
        <v>1230</v>
      </c>
      <c r="I89" s="57">
        <f t="shared" si="17"/>
        <v>2.9975000000000001E-6</v>
      </c>
      <c r="J89" s="307"/>
      <c r="K89" s="7"/>
      <c r="L89" s="7"/>
      <c r="M89" s="19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21"/>
      <c r="BP89" s="7"/>
      <c r="BQ89" s="7"/>
      <c r="BR89" s="7"/>
      <c r="BS89" s="7"/>
      <c r="BT89" s="7"/>
      <c r="BU89" s="7"/>
      <c r="BV89" s="138">
        <f t="shared" si="18"/>
        <v>299.75</v>
      </c>
      <c r="BW89" s="7"/>
    </row>
    <row r="90" spans="1:75" x14ac:dyDescent="0.25">
      <c r="A90" s="52">
        <f>'AFORO-Boy.-Calle 43'!C104</f>
        <v>1145</v>
      </c>
      <c r="B90" s="53">
        <f>'AFORO-Boy.-Calle 43'!D104</f>
        <v>1200</v>
      </c>
      <c r="C90" s="54" t="str">
        <f>'AFORO-Boy.-Calle 43'!F104</f>
        <v>1B</v>
      </c>
      <c r="D90" s="54">
        <f>'AFORO-Boy.-Calle 43'!K104</f>
        <v>225</v>
      </c>
      <c r="E90" s="55">
        <f t="shared" si="14"/>
        <v>832</v>
      </c>
      <c r="F90" s="55">
        <f t="shared" si="15"/>
        <v>225</v>
      </c>
      <c r="G90" s="56">
        <f t="shared" si="16"/>
        <v>1145</v>
      </c>
      <c r="H90" s="56">
        <f t="shared" si="11"/>
        <v>1245</v>
      </c>
      <c r="I90" s="57">
        <f t="shared" si="17"/>
        <v>2.9975000000000001E-6</v>
      </c>
      <c r="J90" s="307"/>
      <c r="K90" s="7"/>
      <c r="L90" s="7"/>
      <c r="M90" s="19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21"/>
      <c r="BP90" s="7"/>
      <c r="BQ90" s="7"/>
      <c r="BR90" s="7"/>
      <c r="BS90" s="7"/>
      <c r="BT90" s="7"/>
      <c r="BU90" s="7"/>
      <c r="BV90" s="138">
        <f t="shared" si="18"/>
        <v>299.75</v>
      </c>
      <c r="BW90" s="7"/>
    </row>
    <row r="91" spans="1:75" x14ac:dyDescent="0.25">
      <c r="A91" s="52">
        <f>'AFORO-Boy.-Calle 43'!C105</f>
        <v>1200</v>
      </c>
      <c r="B91" s="53">
        <f>'AFORO-Boy.-Calle 43'!D105</f>
        <v>1215</v>
      </c>
      <c r="C91" s="54" t="str">
        <f>'AFORO-Boy.-Calle 43'!F105</f>
        <v>1B</v>
      </c>
      <c r="D91" s="54">
        <f>'AFORO-Boy.-Calle 43'!K105</f>
        <v>211</v>
      </c>
      <c r="E91" s="55">
        <f t="shared" si="14"/>
        <v>819</v>
      </c>
      <c r="F91" s="55">
        <f t="shared" si="15"/>
        <v>212</v>
      </c>
      <c r="G91" s="56">
        <f t="shared" si="16"/>
        <v>1200</v>
      </c>
      <c r="H91" s="56">
        <f t="shared" si="11"/>
        <v>1300</v>
      </c>
      <c r="I91" s="57">
        <f t="shared" si="17"/>
        <v>2.9975000000000001E-6</v>
      </c>
      <c r="J91" s="307"/>
      <c r="K91" s="7"/>
      <c r="L91" s="7"/>
      <c r="M91" s="19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21"/>
      <c r="BP91" s="7"/>
      <c r="BQ91" s="7"/>
      <c r="BR91" s="7"/>
      <c r="BS91" s="7"/>
      <c r="BT91" s="7"/>
      <c r="BU91" s="7"/>
      <c r="BV91" s="138">
        <f t="shared" si="18"/>
        <v>299.75</v>
      </c>
      <c r="BW91" s="7"/>
    </row>
    <row r="92" spans="1:75" x14ac:dyDescent="0.25">
      <c r="A92" s="52">
        <f>'AFORO-Boy.-Calle 43'!C106</f>
        <v>1215</v>
      </c>
      <c r="B92" s="53">
        <f>'AFORO-Boy.-Calle 43'!D106</f>
        <v>1230</v>
      </c>
      <c r="C92" s="54" t="str">
        <f>'AFORO-Boy.-Calle 43'!F106</f>
        <v>1B</v>
      </c>
      <c r="D92" s="54">
        <f>'AFORO-Boy.-Calle 43'!K106</f>
        <v>195</v>
      </c>
      <c r="E92" s="55">
        <f t="shared" si="14"/>
        <v>789</v>
      </c>
      <c r="F92" s="55">
        <f t="shared" si="15"/>
        <v>212</v>
      </c>
      <c r="G92" s="56">
        <f t="shared" si="16"/>
        <v>1215</v>
      </c>
      <c r="H92" s="56">
        <f t="shared" si="11"/>
        <v>1315</v>
      </c>
      <c r="I92" s="57">
        <f t="shared" si="17"/>
        <v>2.9975000000000001E-6</v>
      </c>
      <c r="J92" s="307"/>
      <c r="K92" s="7"/>
      <c r="L92" s="7"/>
      <c r="M92" s="19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21"/>
      <c r="BP92" s="7"/>
      <c r="BQ92" s="7"/>
      <c r="BR92" s="7"/>
      <c r="BS92" s="7"/>
      <c r="BT92" s="7"/>
      <c r="BU92" s="7"/>
      <c r="BV92" s="138">
        <f t="shared" si="18"/>
        <v>299.75</v>
      </c>
      <c r="BW92" s="7"/>
    </row>
    <row r="93" spans="1:75" x14ac:dyDescent="0.25">
      <c r="A93" s="52">
        <f>'AFORO-Boy.-Calle 43'!C107</f>
        <v>1230</v>
      </c>
      <c r="B93" s="53">
        <f>'AFORO-Boy.-Calle 43'!D107</f>
        <v>1245</v>
      </c>
      <c r="C93" s="54" t="str">
        <f>'AFORO-Boy.-Calle 43'!F107</f>
        <v>1B</v>
      </c>
      <c r="D93" s="54">
        <f>'AFORO-Boy.-Calle 43'!K107</f>
        <v>201</v>
      </c>
      <c r="E93" s="55">
        <f t="shared" si="14"/>
        <v>766</v>
      </c>
      <c r="F93" s="55">
        <f t="shared" si="15"/>
        <v>212</v>
      </c>
      <c r="G93" s="56">
        <f t="shared" si="16"/>
        <v>1230</v>
      </c>
      <c r="H93" s="56">
        <f t="shared" si="11"/>
        <v>1330</v>
      </c>
      <c r="I93" s="57">
        <f t="shared" si="17"/>
        <v>2.9975000000000001E-6</v>
      </c>
      <c r="J93" s="307"/>
      <c r="K93" s="7"/>
      <c r="L93" s="7"/>
      <c r="M93" s="19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21"/>
      <c r="BP93" s="7"/>
      <c r="BQ93" s="7"/>
      <c r="BR93" s="7"/>
      <c r="BS93" s="7"/>
      <c r="BT93" s="7"/>
      <c r="BU93" s="7"/>
      <c r="BV93" s="138">
        <f t="shared" si="18"/>
        <v>299.75</v>
      </c>
      <c r="BW93" s="7"/>
    </row>
    <row r="94" spans="1:75" x14ac:dyDescent="0.25">
      <c r="A94" s="52">
        <f>'AFORO-Boy.-Calle 43'!C108</f>
        <v>1245</v>
      </c>
      <c r="B94" s="53">
        <f>'AFORO-Boy.-Calle 43'!D108</f>
        <v>1300</v>
      </c>
      <c r="C94" s="54" t="str">
        <f>'AFORO-Boy.-Calle 43'!F108</f>
        <v>1B</v>
      </c>
      <c r="D94" s="54">
        <f>'AFORO-Boy.-Calle 43'!K108</f>
        <v>212</v>
      </c>
      <c r="E94" s="55">
        <f t="shared" si="14"/>
        <v>767</v>
      </c>
      <c r="F94" s="55">
        <f t="shared" si="15"/>
        <v>212</v>
      </c>
      <c r="G94" s="56">
        <f t="shared" si="16"/>
        <v>1245</v>
      </c>
      <c r="H94" s="56">
        <f t="shared" si="11"/>
        <v>1345</v>
      </c>
      <c r="I94" s="57">
        <f t="shared" si="17"/>
        <v>2.9975000000000001E-6</v>
      </c>
      <c r="J94" s="307"/>
      <c r="K94" s="7"/>
      <c r="L94" s="7"/>
      <c r="M94" s="19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21"/>
      <c r="BP94" s="7"/>
      <c r="BQ94" s="7"/>
      <c r="BR94" s="7"/>
      <c r="BS94" s="7"/>
      <c r="BT94" s="7"/>
      <c r="BU94" s="7"/>
      <c r="BV94" s="138">
        <f t="shared" si="18"/>
        <v>299.75</v>
      </c>
      <c r="BW94" s="7"/>
    </row>
    <row r="95" spans="1:75" x14ac:dyDescent="0.25">
      <c r="A95" s="52">
        <f>'AFORO-Boy.-Calle 43'!C109</f>
        <v>1300</v>
      </c>
      <c r="B95" s="53">
        <f>'AFORO-Boy.-Calle 43'!D109</f>
        <v>1315</v>
      </c>
      <c r="C95" s="54" t="str">
        <f>'AFORO-Boy.-Calle 43'!F109</f>
        <v>1B</v>
      </c>
      <c r="D95" s="54">
        <f>'AFORO-Boy.-Calle 43'!K109</f>
        <v>181</v>
      </c>
      <c r="E95" s="55">
        <f t="shared" si="14"/>
        <v>746</v>
      </c>
      <c r="F95" s="55">
        <f t="shared" si="15"/>
        <v>202</v>
      </c>
      <c r="G95" s="56">
        <f t="shared" si="16"/>
        <v>1300</v>
      </c>
      <c r="H95" s="56">
        <f t="shared" si="11"/>
        <v>1400</v>
      </c>
      <c r="I95" s="57">
        <f t="shared" si="17"/>
        <v>2.9975000000000001E-6</v>
      </c>
      <c r="J95" s="307"/>
      <c r="K95" s="7"/>
      <c r="L95" s="7"/>
      <c r="M95" s="19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21"/>
      <c r="BP95" s="7"/>
      <c r="BQ95" s="7"/>
      <c r="BR95" s="7"/>
      <c r="BS95" s="7"/>
      <c r="BT95" s="7"/>
      <c r="BU95" s="7"/>
      <c r="BV95" s="138">
        <f t="shared" si="18"/>
        <v>299.75</v>
      </c>
      <c r="BW95" s="7"/>
    </row>
    <row r="96" spans="1:75" x14ac:dyDescent="0.25">
      <c r="A96" s="52">
        <f>'AFORO-Boy.-Calle 43'!C110</f>
        <v>1315</v>
      </c>
      <c r="B96" s="53">
        <f>'AFORO-Boy.-Calle 43'!D110</f>
        <v>1330</v>
      </c>
      <c r="C96" s="54" t="str">
        <f>'AFORO-Boy.-Calle 43'!F110</f>
        <v>1B</v>
      </c>
      <c r="D96" s="54">
        <f>'AFORO-Boy.-Calle 43'!K110</f>
        <v>172</v>
      </c>
      <c r="E96" s="55">
        <f t="shared" si="14"/>
        <v>753</v>
      </c>
      <c r="F96" s="55">
        <f t="shared" si="15"/>
        <v>202</v>
      </c>
      <c r="G96" s="56">
        <f t="shared" si="16"/>
        <v>1315</v>
      </c>
      <c r="H96" s="56">
        <f t="shared" si="11"/>
        <v>1415</v>
      </c>
      <c r="I96" s="57">
        <f t="shared" si="17"/>
        <v>2.9975000000000001E-6</v>
      </c>
      <c r="J96" s="307"/>
      <c r="K96" s="7"/>
      <c r="L96" s="7"/>
      <c r="M96" s="19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21"/>
      <c r="BP96" s="7"/>
      <c r="BQ96" s="7"/>
      <c r="BR96" s="7"/>
      <c r="BS96" s="7"/>
      <c r="BT96" s="7"/>
      <c r="BU96" s="7"/>
      <c r="BV96" s="138">
        <f t="shared" si="18"/>
        <v>299.75</v>
      </c>
      <c r="BW96" s="7"/>
    </row>
    <row r="97" spans="1:75" x14ac:dyDescent="0.25">
      <c r="A97" s="52">
        <f>'AFORO-Boy.-Calle 43'!C111</f>
        <v>1330</v>
      </c>
      <c r="B97" s="53">
        <f>'AFORO-Boy.-Calle 43'!D111</f>
        <v>1345</v>
      </c>
      <c r="C97" s="54" t="str">
        <f>'AFORO-Boy.-Calle 43'!F111</f>
        <v>1B</v>
      </c>
      <c r="D97" s="54">
        <f>'AFORO-Boy.-Calle 43'!K111</f>
        <v>202</v>
      </c>
      <c r="E97" s="55">
        <f t="shared" si="14"/>
        <v>797</v>
      </c>
      <c r="F97" s="55">
        <f t="shared" si="15"/>
        <v>216</v>
      </c>
      <c r="G97" s="56">
        <f t="shared" si="16"/>
        <v>1330</v>
      </c>
      <c r="H97" s="56">
        <f t="shared" si="11"/>
        <v>1430</v>
      </c>
      <c r="I97" s="57">
        <f t="shared" si="17"/>
        <v>2.9975000000000001E-6</v>
      </c>
      <c r="J97" s="307"/>
      <c r="K97" s="7"/>
      <c r="L97" s="7"/>
      <c r="M97" s="19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21"/>
      <c r="BP97" s="7"/>
      <c r="BQ97" s="7"/>
      <c r="BR97" s="7"/>
      <c r="BS97" s="7"/>
      <c r="BT97" s="7"/>
      <c r="BU97" s="7"/>
      <c r="BV97" s="138">
        <f t="shared" si="18"/>
        <v>299.75</v>
      </c>
      <c r="BW97" s="7"/>
    </row>
    <row r="98" spans="1:75" x14ac:dyDescent="0.25">
      <c r="A98" s="52">
        <f>'AFORO-Boy.-Calle 43'!C112</f>
        <v>1345</v>
      </c>
      <c r="B98" s="53">
        <f>'AFORO-Boy.-Calle 43'!D112</f>
        <v>1400</v>
      </c>
      <c r="C98" s="54" t="str">
        <f>'AFORO-Boy.-Calle 43'!F112</f>
        <v>1B</v>
      </c>
      <c r="D98" s="54">
        <f>'AFORO-Boy.-Calle 43'!K112</f>
        <v>191</v>
      </c>
      <c r="E98" s="55">
        <f t="shared" si="14"/>
        <v>830</v>
      </c>
      <c r="F98" s="55">
        <f t="shared" si="15"/>
        <v>235</v>
      </c>
      <c r="G98" s="56">
        <f t="shared" si="16"/>
        <v>1345</v>
      </c>
      <c r="H98" s="56">
        <f t="shared" si="11"/>
        <v>1445</v>
      </c>
      <c r="I98" s="57">
        <f t="shared" si="17"/>
        <v>2.9975000000000001E-6</v>
      </c>
      <c r="J98" s="307"/>
      <c r="K98" s="7"/>
      <c r="L98" s="7"/>
      <c r="M98" s="19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21"/>
      <c r="BP98" s="7"/>
      <c r="BQ98" s="7"/>
      <c r="BR98" s="7"/>
      <c r="BS98" s="7"/>
      <c r="BT98" s="7"/>
      <c r="BU98" s="7"/>
      <c r="BV98" s="138">
        <f t="shared" si="18"/>
        <v>299.75</v>
      </c>
      <c r="BW98" s="7"/>
    </row>
    <row r="99" spans="1:75" x14ac:dyDescent="0.25">
      <c r="A99" s="52">
        <f>'AFORO-Boy.-Calle 43'!C113</f>
        <v>1400</v>
      </c>
      <c r="B99" s="53">
        <f>'AFORO-Boy.-Calle 43'!D113</f>
        <v>1415</v>
      </c>
      <c r="C99" s="54" t="str">
        <f>'AFORO-Boy.-Calle 43'!F113</f>
        <v>1B</v>
      </c>
      <c r="D99" s="54">
        <f>'AFORO-Boy.-Calle 43'!K113</f>
        <v>188</v>
      </c>
      <c r="E99" s="55">
        <f t="shared" si="14"/>
        <v>855</v>
      </c>
      <c r="F99" s="55">
        <f t="shared" si="15"/>
        <v>235</v>
      </c>
      <c r="G99" s="56">
        <f t="shared" si="16"/>
        <v>1400</v>
      </c>
      <c r="H99" s="56">
        <f t="shared" si="11"/>
        <v>1500</v>
      </c>
      <c r="I99" s="57">
        <f t="shared" si="17"/>
        <v>2.9975000000000001E-6</v>
      </c>
      <c r="J99" s="307"/>
      <c r="K99" s="7"/>
      <c r="L99" s="7"/>
      <c r="M99" s="19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21"/>
      <c r="BP99" s="7"/>
      <c r="BQ99" s="7"/>
      <c r="BR99" s="7"/>
      <c r="BS99" s="7"/>
      <c r="BT99" s="7"/>
      <c r="BU99" s="7"/>
      <c r="BV99" s="138">
        <f t="shared" si="18"/>
        <v>299.75</v>
      </c>
      <c r="BW99" s="7"/>
    </row>
    <row r="100" spans="1:75" x14ac:dyDescent="0.25">
      <c r="A100" s="52">
        <f>'AFORO-Boy.-Calle 43'!C114</f>
        <v>1415</v>
      </c>
      <c r="B100" s="53">
        <f>'AFORO-Boy.-Calle 43'!D114</f>
        <v>1430</v>
      </c>
      <c r="C100" s="54" t="str">
        <f>'AFORO-Boy.-Calle 43'!F114</f>
        <v>1B</v>
      </c>
      <c r="D100" s="54">
        <f>'AFORO-Boy.-Calle 43'!K114</f>
        <v>216</v>
      </c>
      <c r="E100" s="55">
        <f t="shared" si="14"/>
        <v>872</v>
      </c>
      <c r="F100" s="55">
        <f t="shared" si="15"/>
        <v>235</v>
      </c>
      <c r="G100" s="56">
        <f t="shared" si="16"/>
        <v>1415</v>
      </c>
      <c r="H100" s="56">
        <f t="shared" si="11"/>
        <v>1515</v>
      </c>
      <c r="I100" s="57">
        <f t="shared" si="17"/>
        <v>2.9975000000000001E-6</v>
      </c>
      <c r="J100" s="307"/>
      <c r="K100" s="7"/>
      <c r="L100" s="7"/>
      <c r="M100" s="19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21"/>
      <c r="BP100" s="7"/>
      <c r="BQ100" s="7"/>
      <c r="BR100" s="7"/>
      <c r="BS100" s="7"/>
      <c r="BT100" s="7"/>
      <c r="BU100" s="7"/>
      <c r="BV100" s="138">
        <f t="shared" si="18"/>
        <v>299.75</v>
      </c>
      <c r="BW100" s="7"/>
    </row>
    <row r="101" spans="1:75" x14ac:dyDescent="0.25">
      <c r="A101" s="52">
        <f>'AFORO-Boy.-Calle 43'!C115</f>
        <v>1430</v>
      </c>
      <c r="B101" s="53">
        <f>'AFORO-Boy.-Calle 43'!D115</f>
        <v>1445</v>
      </c>
      <c r="C101" s="54" t="str">
        <f>'AFORO-Boy.-Calle 43'!F115</f>
        <v>1B</v>
      </c>
      <c r="D101" s="54">
        <f>'AFORO-Boy.-Calle 43'!K115</f>
        <v>235</v>
      </c>
      <c r="E101" s="55">
        <f t="shared" si="14"/>
        <v>846</v>
      </c>
      <c r="F101" s="55">
        <f t="shared" si="15"/>
        <v>235</v>
      </c>
      <c r="G101" s="56">
        <f t="shared" si="16"/>
        <v>1430</v>
      </c>
      <c r="H101" s="56">
        <f t="shared" si="11"/>
        <v>1530</v>
      </c>
      <c r="I101" s="57">
        <f t="shared" si="17"/>
        <v>2.9975000000000001E-6</v>
      </c>
      <c r="J101" s="307"/>
      <c r="K101" s="7"/>
      <c r="L101" s="7"/>
      <c r="M101" s="19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21"/>
      <c r="BP101" s="7"/>
      <c r="BQ101" s="7"/>
      <c r="BR101" s="7"/>
      <c r="BS101" s="7"/>
      <c r="BT101" s="7"/>
      <c r="BU101" s="7"/>
      <c r="BV101" s="138">
        <f t="shared" si="18"/>
        <v>299.75</v>
      </c>
      <c r="BW101" s="7"/>
    </row>
    <row r="102" spans="1:75" x14ac:dyDescent="0.25">
      <c r="A102" s="52">
        <f>'AFORO-Boy.-Calle 43'!C116</f>
        <v>1445</v>
      </c>
      <c r="B102" s="53">
        <f>'AFORO-Boy.-Calle 43'!D116</f>
        <v>1500</v>
      </c>
      <c r="C102" s="54" t="str">
        <f>'AFORO-Boy.-Calle 43'!F116</f>
        <v>1B</v>
      </c>
      <c r="D102" s="54">
        <f>'AFORO-Boy.-Calle 43'!K116</f>
        <v>216</v>
      </c>
      <c r="E102" s="55">
        <f t="shared" si="14"/>
        <v>809</v>
      </c>
      <c r="F102" s="55">
        <f t="shared" si="15"/>
        <v>216</v>
      </c>
      <c r="G102" s="56">
        <f t="shared" si="16"/>
        <v>1445</v>
      </c>
      <c r="H102" s="56">
        <f t="shared" si="11"/>
        <v>1545</v>
      </c>
      <c r="I102" s="57">
        <f t="shared" si="17"/>
        <v>2.9975000000000001E-6</v>
      </c>
      <c r="J102" s="307"/>
      <c r="K102" s="7"/>
      <c r="L102" s="7"/>
      <c r="M102" s="19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21"/>
      <c r="BP102" s="7"/>
      <c r="BQ102" s="7"/>
      <c r="BR102" s="7"/>
      <c r="BS102" s="7"/>
      <c r="BT102" s="7"/>
      <c r="BU102" s="7"/>
      <c r="BV102" s="138">
        <f t="shared" si="18"/>
        <v>299.75</v>
      </c>
      <c r="BW102" s="7"/>
    </row>
    <row r="103" spans="1:75" x14ac:dyDescent="0.25">
      <c r="A103" s="52">
        <f>'AFORO-Boy.-Calle 43'!C117</f>
        <v>1500</v>
      </c>
      <c r="B103" s="53">
        <f>'AFORO-Boy.-Calle 43'!D117</f>
        <v>1515</v>
      </c>
      <c r="C103" s="54" t="str">
        <f>'AFORO-Boy.-Calle 43'!F117</f>
        <v>1B</v>
      </c>
      <c r="D103" s="54">
        <f>'AFORO-Boy.-Calle 43'!K117</f>
        <v>205</v>
      </c>
      <c r="E103" s="55">
        <f t="shared" si="14"/>
        <v>796</v>
      </c>
      <c r="F103" s="55">
        <f t="shared" si="15"/>
        <v>205</v>
      </c>
      <c r="G103" s="56">
        <f t="shared" si="16"/>
        <v>1500</v>
      </c>
      <c r="H103" s="56">
        <f t="shared" si="11"/>
        <v>1600</v>
      </c>
      <c r="I103" s="57">
        <f t="shared" si="17"/>
        <v>2.9975000000000001E-6</v>
      </c>
      <c r="J103" s="307"/>
      <c r="K103" s="7"/>
      <c r="L103" s="7"/>
      <c r="M103" s="19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21"/>
      <c r="BP103" s="7"/>
      <c r="BQ103" s="7"/>
      <c r="BR103" s="7"/>
      <c r="BS103" s="7"/>
      <c r="BT103" s="7"/>
      <c r="BU103" s="7"/>
      <c r="BV103" s="138">
        <f t="shared" si="18"/>
        <v>299.75</v>
      </c>
      <c r="BW103" s="7"/>
    </row>
    <row r="104" spans="1:75" x14ac:dyDescent="0.25">
      <c r="A104" s="52">
        <f>'AFORO-Boy.-Calle 43'!C118</f>
        <v>1515</v>
      </c>
      <c r="B104" s="53">
        <f>'AFORO-Boy.-Calle 43'!D118</f>
        <v>1530</v>
      </c>
      <c r="C104" s="54" t="str">
        <f>'AFORO-Boy.-Calle 43'!F118</f>
        <v>1B</v>
      </c>
      <c r="D104" s="54">
        <f>'AFORO-Boy.-Calle 43'!K118</f>
        <v>190</v>
      </c>
      <c r="E104" s="55">
        <f t="shared" si="14"/>
        <v>824</v>
      </c>
      <c r="F104" s="55">
        <f t="shared" si="15"/>
        <v>233</v>
      </c>
      <c r="G104" s="56">
        <f t="shared" si="16"/>
        <v>1515</v>
      </c>
      <c r="H104" s="56">
        <f t="shared" si="11"/>
        <v>1615</v>
      </c>
      <c r="I104" s="57">
        <f t="shared" si="17"/>
        <v>2.9975000000000001E-6</v>
      </c>
      <c r="J104" s="307"/>
      <c r="K104" s="7"/>
      <c r="L104" s="7"/>
      <c r="M104" s="19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21"/>
      <c r="BP104" s="7"/>
      <c r="BQ104" s="7"/>
      <c r="BR104" s="7"/>
      <c r="BS104" s="7"/>
      <c r="BT104" s="7"/>
      <c r="BU104" s="7"/>
      <c r="BV104" s="138">
        <f t="shared" si="18"/>
        <v>299.75</v>
      </c>
      <c r="BW104" s="7"/>
    </row>
    <row r="105" spans="1:75" x14ac:dyDescent="0.25">
      <c r="A105" s="52">
        <f>'AFORO-Boy.-Calle 43'!C119</f>
        <v>1530</v>
      </c>
      <c r="B105" s="53">
        <f>'AFORO-Boy.-Calle 43'!D119</f>
        <v>1545</v>
      </c>
      <c r="C105" s="54" t="str">
        <f>'AFORO-Boy.-Calle 43'!F119</f>
        <v>1B</v>
      </c>
      <c r="D105" s="54">
        <f>'AFORO-Boy.-Calle 43'!K119</f>
        <v>198</v>
      </c>
      <c r="E105" s="55">
        <f t="shared" si="14"/>
        <v>824</v>
      </c>
      <c r="F105" s="55">
        <f t="shared" si="15"/>
        <v>233</v>
      </c>
      <c r="G105" s="56">
        <f t="shared" si="16"/>
        <v>1530</v>
      </c>
      <c r="H105" s="56">
        <f t="shared" si="11"/>
        <v>1630</v>
      </c>
      <c r="I105" s="57">
        <f t="shared" si="17"/>
        <v>2.9975000000000001E-6</v>
      </c>
      <c r="J105" s="307"/>
      <c r="K105" s="7"/>
      <c r="L105" s="7"/>
      <c r="M105" s="19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21"/>
      <c r="BP105" s="7"/>
      <c r="BQ105" s="7"/>
      <c r="BR105" s="7"/>
      <c r="BS105" s="7"/>
      <c r="BT105" s="7"/>
      <c r="BU105" s="7"/>
      <c r="BV105" s="138">
        <f t="shared" si="18"/>
        <v>299.75</v>
      </c>
      <c r="BW105" s="7"/>
    </row>
    <row r="106" spans="1:75" x14ac:dyDescent="0.25">
      <c r="A106" s="52">
        <f>'AFORO-Boy.-Calle 43'!C120</f>
        <v>1545</v>
      </c>
      <c r="B106" s="53">
        <f>'AFORO-Boy.-Calle 43'!D120</f>
        <v>1600</v>
      </c>
      <c r="C106" s="54" t="str">
        <f>'AFORO-Boy.-Calle 43'!F120</f>
        <v>1B</v>
      </c>
      <c r="D106" s="54">
        <f>'AFORO-Boy.-Calle 43'!K120</f>
        <v>203</v>
      </c>
      <c r="E106" s="55">
        <f t="shared" si="14"/>
        <v>767</v>
      </c>
      <c r="F106" s="55">
        <f t="shared" si="15"/>
        <v>233</v>
      </c>
      <c r="G106" s="56">
        <f t="shared" si="16"/>
        <v>1545</v>
      </c>
      <c r="H106" s="56">
        <f t="shared" si="11"/>
        <v>1645</v>
      </c>
      <c r="I106" s="57">
        <f t="shared" si="17"/>
        <v>2.9975000000000001E-6</v>
      </c>
      <c r="J106" s="307"/>
      <c r="K106" s="7"/>
      <c r="L106" s="7"/>
      <c r="M106" s="19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21"/>
      <c r="BP106" s="7"/>
      <c r="BQ106" s="7"/>
      <c r="BR106" s="7"/>
      <c r="BS106" s="7"/>
      <c r="BT106" s="7"/>
      <c r="BU106" s="7"/>
      <c r="BV106" s="138">
        <f t="shared" si="18"/>
        <v>299.75</v>
      </c>
      <c r="BW106" s="7"/>
    </row>
    <row r="107" spans="1:75" x14ac:dyDescent="0.25">
      <c r="A107" s="52">
        <f>'AFORO-Boy.-Calle 43'!C121</f>
        <v>1600</v>
      </c>
      <c r="B107" s="53">
        <f>'AFORO-Boy.-Calle 43'!D121</f>
        <v>1615</v>
      </c>
      <c r="C107" s="54" t="str">
        <f>'AFORO-Boy.-Calle 43'!F121</f>
        <v>1B</v>
      </c>
      <c r="D107" s="54">
        <f>'AFORO-Boy.-Calle 43'!K121</f>
        <v>233</v>
      </c>
      <c r="E107" s="55">
        <f t="shared" si="14"/>
        <v>805</v>
      </c>
      <c r="F107" s="55">
        <f t="shared" si="15"/>
        <v>241</v>
      </c>
      <c r="G107" s="56">
        <f t="shared" si="16"/>
        <v>1600</v>
      </c>
      <c r="H107" s="56">
        <f t="shared" si="11"/>
        <v>1700</v>
      </c>
      <c r="I107" s="57">
        <f t="shared" si="17"/>
        <v>2.9975000000000001E-6</v>
      </c>
      <c r="J107" s="307"/>
      <c r="K107" s="7"/>
      <c r="L107" s="7"/>
      <c r="M107" s="19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21"/>
      <c r="BP107" s="7"/>
      <c r="BQ107" s="7"/>
      <c r="BR107" s="7"/>
      <c r="BS107" s="7"/>
      <c r="BT107" s="7"/>
      <c r="BU107" s="7"/>
      <c r="BV107" s="138">
        <f t="shared" si="18"/>
        <v>299.75</v>
      </c>
      <c r="BW107" s="7"/>
    </row>
    <row r="108" spans="1:75" x14ac:dyDescent="0.25">
      <c r="A108" s="52">
        <f>'AFORO-Boy.-Calle 43'!C122</f>
        <v>1615</v>
      </c>
      <c r="B108" s="53">
        <f>'AFORO-Boy.-Calle 43'!D122</f>
        <v>1630</v>
      </c>
      <c r="C108" s="54" t="str">
        <f>'AFORO-Boy.-Calle 43'!F122</f>
        <v>1B</v>
      </c>
      <c r="D108" s="54">
        <f>'AFORO-Boy.-Calle 43'!K122</f>
        <v>190</v>
      </c>
      <c r="E108" s="55">
        <f t="shared" si="14"/>
        <v>781</v>
      </c>
      <c r="F108" s="55">
        <f t="shared" si="15"/>
        <v>241</v>
      </c>
      <c r="G108" s="56">
        <f t="shared" si="16"/>
        <v>1615</v>
      </c>
      <c r="H108" s="56">
        <f t="shared" si="11"/>
        <v>1715</v>
      </c>
      <c r="I108" s="57">
        <f t="shared" si="17"/>
        <v>2.9975000000000001E-6</v>
      </c>
      <c r="J108" s="307"/>
      <c r="K108" s="7"/>
      <c r="L108" s="7"/>
      <c r="M108" s="19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21"/>
      <c r="BP108" s="7"/>
      <c r="BQ108" s="7"/>
      <c r="BR108" s="7"/>
      <c r="BS108" s="7"/>
      <c r="BT108" s="7"/>
      <c r="BU108" s="7"/>
      <c r="BV108" s="138">
        <f t="shared" si="18"/>
        <v>299.75</v>
      </c>
      <c r="BW108" s="7"/>
    </row>
    <row r="109" spans="1:75" x14ac:dyDescent="0.25">
      <c r="A109" s="52">
        <f>'AFORO-Boy.-Calle 43'!C123</f>
        <v>1630</v>
      </c>
      <c r="B109" s="53">
        <f>'AFORO-Boy.-Calle 43'!D123</f>
        <v>1645</v>
      </c>
      <c r="C109" s="54" t="str">
        <f>'AFORO-Boy.-Calle 43'!F123</f>
        <v>1B</v>
      </c>
      <c r="D109" s="54">
        <f>'AFORO-Boy.-Calle 43'!K123</f>
        <v>141</v>
      </c>
      <c r="E109" s="55">
        <f t="shared" si="14"/>
        <v>833</v>
      </c>
      <c r="F109" s="55">
        <f t="shared" si="15"/>
        <v>242</v>
      </c>
      <c r="G109" s="56">
        <f t="shared" si="16"/>
        <v>1630</v>
      </c>
      <c r="H109" s="56">
        <f t="shared" si="11"/>
        <v>1730</v>
      </c>
      <c r="I109" s="57">
        <f t="shared" si="17"/>
        <v>2.9975000000000001E-6</v>
      </c>
      <c r="J109" s="307"/>
      <c r="K109" s="7"/>
      <c r="L109" s="7"/>
      <c r="M109" s="19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21"/>
      <c r="BP109" s="7"/>
      <c r="BQ109" s="7"/>
      <c r="BR109" s="7"/>
      <c r="BS109" s="7"/>
      <c r="BT109" s="7"/>
      <c r="BU109" s="7"/>
      <c r="BV109" s="138">
        <f t="shared" si="18"/>
        <v>299.75</v>
      </c>
      <c r="BW109" s="7"/>
    </row>
    <row r="110" spans="1:75" x14ac:dyDescent="0.25">
      <c r="A110" s="52">
        <f>'AFORO-Boy.-Calle 43'!C124</f>
        <v>1645</v>
      </c>
      <c r="B110" s="53">
        <f>'AFORO-Boy.-Calle 43'!D124</f>
        <v>1700</v>
      </c>
      <c r="C110" s="54" t="str">
        <f>'AFORO-Boy.-Calle 43'!F124</f>
        <v>1B</v>
      </c>
      <c r="D110" s="54">
        <f>'AFORO-Boy.-Calle 43'!K124</f>
        <v>241</v>
      </c>
      <c r="E110" s="55">
        <f t="shared" si="14"/>
        <v>958</v>
      </c>
      <c r="F110" s="55">
        <f t="shared" si="15"/>
        <v>266</v>
      </c>
      <c r="G110" s="56">
        <f t="shared" si="16"/>
        <v>1645</v>
      </c>
      <c r="H110" s="56">
        <f t="shared" si="11"/>
        <v>1745</v>
      </c>
      <c r="I110" s="57">
        <f t="shared" si="17"/>
        <v>2.9975000000000001E-6</v>
      </c>
      <c r="J110" s="307"/>
      <c r="K110" s="7"/>
      <c r="L110" s="7"/>
      <c r="M110" s="19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21"/>
      <c r="BP110" s="7"/>
      <c r="BQ110" s="7"/>
      <c r="BR110" s="7"/>
      <c r="BS110" s="7"/>
      <c r="BT110" s="7"/>
      <c r="BU110" s="7"/>
      <c r="BV110" s="138">
        <f t="shared" si="18"/>
        <v>299.75</v>
      </c>
      <c r="BW110" s="7"/>
    </row>
    <row r="111" spans="1:75" x14ac:dyDescent="0.25">
      <c r="A111" s="52">
        <f>'AFORO-Boy.-Calle 43'!C125</f>
        <v>1700</v>
      </c>
      <c r="B111" s="53">
        <f>'AFORO-Boy.-Calle 43'!D125</f>
        <v>1715</v>
      </c>
      <c r="C111" s="54" t="str">
        <f>'AFORO-Boy.-Calle 43'!F125</f>
        <v>1B</v>
      </c>
      <c r="D111" s="54">
        <f>'AFORO-Boy.-Calle 43'!K125</f>
        <v>209</v>
      </c>
      <c r="E111" s="55">
        <f t="shared" si="14"/>
        <v>971</v>
      </c>
      <c r="F111" s="55">
        <f t="shared" si="15"/>
        <v>266</v>
      </c>
      <c r="G111" s="56">
        <f t="shared" si="16"/>
        <v>1700</v>
      </c>
      <c r="H111" s="56">
        <f t="shared" si="11"/>
        <v>1800</v>
      </c>
      <c r="I111" s="57">
        <f t="shared" si="17"/>
        <v>2.9975000000000001E-6</v>
      </c>
      <c r="J111" s="307"/>
      <c r="K111" s="7"/>
      <c r="L111" s="7"/>
      <c r="M111" s="19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21"/>
      <c r="BP111" s="7"/>
      <c r="BQ111" s="7"/>
      <c r="BR111" s="7"/>
      <c r="BS111" s="7"/>
      <c r="BT111" s="7"/>
      <c r="BU111" s="7"/>
      <c r="BV111" s="138">
        <f t="shared" si="18"/>
        <v>299.75</v>
      </c>
      <c r="BW111" s="7"/>
    </row>
    <row r="112" spans="1:75" x14ac:dyDescent="0.25">
      <c r="A112" s="52">
        <f>'AFORO-Boy.-Calle 43'!C126</f>
        <v>1715</v>
      </c>
      <c r="B112" s="53">
        <f>'AFORO-Boy.-Calle 43'!D126</f>
        <v>1730</v>
      </c>
      <c r="C112" s="54" t="str">
        <f>'AFORO-Boy.-Calle 43'!F126</f>
        <v>1B</v>
      </c>
      <c r="D112" s="54">
        <f>'AFORO-Boy.-Calle 43'!K126</f>
        <v>242</v>
      </c>
      <c r="E112" s="55">
        <f t="shared" si="14"/>
        <v>1116</v>
      </c>
      <c r="F112" s="55">
        <f t="shared" si="15"/>
        <v>354</v>
      </c>
      <c r="G112" s="56">
        <f t="shared" si="16"/>
        <v>1715</v>
      </c>
      <c r="H112" s="56">
        <f t="shared" si="11"/>
        <v>1815</v>
      </c>
      <c r="I112" s="57">
        <f t="shared" si="17"/>
        <v>2.9975000000000001E-6</v>
      </c>
      <c r="J112" s="307"/>
      <c r="K112" s="7"/>
      <c r="L112" s="7"/>
      <c r="M112" s="19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21"/>
      <c r="BP112" s="7"/>
      <c r="BQ112" s="7"/>
      <c r="BR112" s="7"/>
      <c r="BS112" s="7"/>
      <c r="BT112" s="7"/>
      <c r="BU112" s="7"/>
      <c r="BV112" s="138">
        <f t="shared" si="18"/>
        <v>299.75</v>
      </c>
      <c r="BW112" s="7"/>
    </row>
    <row r="113" spans="1:75" x14ac:dyDescent="0.25">
      <c r="A113" s="52">
        <f>'AFORO-Boy.-Calle 43'!C127</f>
        <v>1730</v>
      </c>
      <c r="B113" s="53">
        <f>'AFORO-Boy.-Calle 43'!D127</f>
        <v>1745</v>
      </c>
      <c r="C113" s="54" t="str">
        <f>'AFORO-Boy.-Calle 43'!F127</f>
        <v>1B</v>
      </c>
      <c r="D113" s="54">
        <f>'AFORO-Boy.-Calle 43'!K127</f>
        <v>266</v>
      </c>
      <c r="E113" s="55">
        <f t="shared" si="14"/>
        <v>1193</v>
      </c>
      <c r="F113" s="55">
        <f t="shared" si="15"/>
        <v>354</v>
      </c>
      <c r="G113" s="56">
        <f t="shared" si="16"/>
        <v>1730</v>
      </c>
      <c r="H113" s="56">
        <f t="shared" si="11"/>
        <v>1830</v>
      </c>
      <c r="I113" s="57">
        <f t="shared" si="17"/>
        <v>2.9975000000000001E-6</v>
      </c>
      <c r="J113" s="307"/>
      <c r="K113" s="7"/>
      <c r="L113" s="7"/>
      <c r="M113" s="19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21"/>
      <c r="BP113" s="7"/>
      <c r="BQ113" s="7"/>
      <c r="BR113" s="7"/>
      <c r="BS113" s="7"/>
      <c r="BT113" s="7"/>
      <c r="BU113" s="7"/>
      <c r="BV113" s="138">
        <f t="shared" si="18"/>
        <v>299.75</v>
      </c>
      <c r="BW113" s="7"/>
    </row>
    <row r="114" spans="1:75" x14ac:dyDescent="0.25">
      <c r="A114" s="52">
        <f>'AFORO-Boy.-Calle 43'!C128</f>
        <v>1745</v>
      </c>
      <c r="B114" s="53">
        <f>'AFORO-Boy.-Calle 43'!D128</f>
        <v>1800</v>
      </c>
      <c r="C114" s="54" t="str">
        <f>'AFORO-Boy.-Calle 43'!F128</f>
        <v>1B</v>
      </c>
      <c r="D114" s="54">
        <f>'AFORO-Boy.-Calle 43'!K128</f>
        <v>254</v>
      </c>
      <c r="E114" s="55">
        <f t="shared" si="14"/>
        <v>1199</v>
      </c>
      <c r="F114" s="55">
        <f t="shared" si="15"/>
        <v>354</v>
      </c>
      <c r="G114" s="56">
        <f t="shared" si="16"/>
        <v>1745</v>
      </c>
      <c r="H114" s="56">
        <f t="shared" si="11"/>
        <v>1845</v>
      </c>
      <c r="I114" s="57">
        <f t="shared" si="17"/>
        <v>0.84675141242937857</v>
      </c>
      <c r="J114" s="307"/>
      <c r="K114" s="7"/>
      <c r="L114" s="7"/>
      <c r="M114" s="19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21"/>
      <c r="BP114" s="7"/>
      <c r="BQ114" s="7"/>
      <c r="BR114" s="7"/>
      <c r="BS114" s="7"/>
      <c r="BT114" s="7"/>
      <c r="BU114" s="7"/>
      <c r="BV114" s="138">
        <f t="shared" si="18"/>
        <v>299.75</v>
      </c>
      <c r="BW114" s="7"/>
    </row>
    <row r="115" spans="1:75" x14ac:dyDescent="0.25">
      <c r="A115" s="52">
        <f>'AFORO-Boy.-Calle 43'!C129</f>
        <v>1800</v>
      </c>
      <c r="B115" s="53">
        <f>'AFORO-Boy.-Calle 43'!D129</f>
        <v>1815</v>
      </c>
      <c r="C115" s="54" t="str">
        <f>'AFORO-Boy.-Calle 43'!F129</f>
        <v>1B</v>
      </c>
      <c r="D115" s="54">
        <f>'AFORO-Boy.-Calle 43'!K129</f>
        <v>354</v>
      </c>
      <c r="E115" s="55">
        <f t="shared" si="14"/>
        <v>1180</v>
      </c>
      <c r="F115" s="55">
        <f t="shared" si="15"/>
        <v>354</v>
      </c>
      <c r="G115" s="56">
        <f t="shared" si="16"/>
        <v>1800</v>
      </c>
      <c r="H115" s="56">
        <f t="shared" si="11"/>
        <v>1900</v>
      </c>
      <c r="I115" s="57">
        <f t="shared" si="17"/>
        <v>2.9975000000000001E-6</v>
      </c>
      <c r="J115" s="307"/>
      <c r="K115" s="7"/>
      <c r="L115" s="7"/>
      <c r="M115" s="19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21"/>
      <c r="BP115" s="7"/>
      <c r="BQ115" s="7"/>
      <c r="BR115" s="7"/>
      <c r="BS115" s="7"/>
      <c r="BT115" s="7"/>
      <c r="BU115" s="7"/>
      <c r="BV115" s="138">
        <f t="shared" si="18"/>
        <v>299.75</v>
      </c>
      <c r="BW115" s="7"/>
    </row>
    <row r="116" spans="1:75" x14ac:dyDescent="0.25">
      <c r="A116" s="52">
        <f>'AFORO-Boy.-Calle 43'!C130</f>
        <v>1815</v>
      </c>
      <c r="B116" s="53">
        <f>'AFORO-Boy.-Calle 43'!D130</f>
        <v>1830</v>
      </c>
      <c r="C116" s="54" t="str">
        <f>'AFORO-Boy.-Calle 43'!F130</f>
        <v>1B</v>
      </c>
      <c r="D116" s="54">
        <f>'AFORO-Boy.-Calle 43'!K130</f>
        <v>319</v>
      </c>
      <c r="E116" s="55">
        <f t="shared" si="14"/>
        <v>1036</v>
      </c>
      <c r="F116" s="55">
        <f t="shared" si="15"/>
        <v>319</v>
      </c>
      <c r="G116" s="56">
        <f t="shared" si="16"/>
        <v>1815</v>
      </c>
      <c r="H116" s="56">
        <f t="shared" si="11"/>
        <v>1915</v>
      </c>
      <c r="I116" s="57">
        <f t="shared" si="17"/>
        <v>2.9975000000000001E-6</v>
      </c>
      <c r="J116" s="307"/>
      <c r="K116" s="7"/>
      <c r="L116" s="7"/>
      <c r="M116" s="19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21"/>
      <c r="BP116" s="7"/>
      <c r="BQ116" s="7"/>
      <c r="BR116" s="7"/>
      <c r="BS116" s="7"/>
      <c r="BT116" s="7"/>
      <c r="BU116" s="7"/>
      <c r="BV116" s="138">
        <f t="shared" si="18"/>
        <v>299.75</v>
      </c>
      <c r="BW116" s="7"/>
    </row>
    <row r="117" spans="1:75" x14ac:dyDescent="0.25">
      <c r="A117" s="52">
        <f>'AFORO-Boy.-Calle 43'!C131</f>
        <v>1830</v>
      </c>
      <c r="B117" s="53">
        <f>'AFORO-Boy.-Calle 43'!D131</f>
        <v>1845</v>
      </c>
      <c r="C117" s="54" t="str">
        <f>'AFORO-Boy.-Calle 43'!F131</f>
        <v>1B</v>
      </c>
      <c r="D117" s="54">
        <f>'AFORO-Boy.-Calle 43'!K131</f>
        <v>272</v>
      </c>
      <c r="E117" s="55">
        <f t="shared" si="14"/>
        <v>953</v>
      </c>
      <c r="F117" s="55">
        <f t="shared" si="15"/>
        <v>272</v>
      </c>
      <c r="G117" s="56">
        <f t="shared" si="16"/>
        <v>1830</v>
      </c>
      <c r="H117" s="56">
        <f t="shared" si="11"/>
        <v>1930</v>
      </c>
      <c r="I117" s="57">
        <f t="shared" si="17"/>
        <v>2.9975000000000001E-6</v>
      </c>
      <c r="J117" s="307"/>
      <c r="K117" s="7"/>
      <c r="L117" s="7"/>
      <c r="M117" s="19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21"/>
      <c r="BP117" s="7"/>
      <c r="BQ117" s="7"/>
      <c r="BR117" s="7"/>
      <c r="BS117" s="7"/>
      <c r="BT117" s="7"/>
      <c r="BU117" s="7"/>
      <c r="BV117" s="138">
        <f t="shared" si="18"/>
        <v>299.75</v>
      </c>
      <c r="BW117" s="7"/>
    </row>
    <row r="118" spans="1:75" x14ac:dyDescent="0.25">
      <c r="A118" s="52">
        <f>'AFORO-Boy.-Calle 43'!C132</f>
        <v>1845</v>
      </c>
      <c r="B118" s="53">
        <f>'AFORO-Boy.-Calle 43'!D132</f>
        <v>1900</v>
      </c>
      <c r="C118" s="54" t="str">
        <f>'AFORO-Boy.-Calle 43'!F132</f>
        <v>1B</v>
      </c>
      <c r="D118" s="54">
        <f>'AFORO-Boy.-Calle 43'!K132</f>
        <v>235</v>
      </c>
      <c r="E118" s="55">
        <f t="shared" si="14"/>
        <v>862</v>
      </c>
      <c r="F118" s="55">
        <f t="shared" si="15"/>
        <v>236</v>
      </c>
      <c r="G118" s="56">
        <f t="shared" si="16"/>
        <v>1845</v>
      </c>
      <c r="H118" s="56">
        <f t="shared" si="11"/>
        <v>1945</v>
      </c>
      <c r="I118" s="57">
        <f t="shared" si="17"/>
        <v>2.9975000000000001E-6</v>
      </c>
      <c r="J118" s="307"/>
      <c r="K118" s="7"/>
      <c r="L118" s="7"/>
      <c r="M118" s="19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21"/>
      <c r="BP118" s="7"/>
      <c r="BQ118" s="7"/>
      <c r="BR118" s="7"/>
      <c r="BS118" s="7"/>
      <c r="BT118" s="7"/>
      <c r="BU118" s="7"/>
      <c r="BV118" s="138">
        <f t="shared" si="18"/>
        <v>299.75</v>
      </c>
      <c r="BW118" s="7"/>
    </row>
    <row r="119" spans="1:75" x14ac:dyDescent="0.25">
      <c r="A119" s="52">
        <f>'AFORO-Boy.-Calle 43'!C133</f>
        <v>1900</v>
      </c>
      <c r="B119" s="53">
        <f>'AFORO-Boy.-Calle 43'!D133</f>
        <v>1915</v>
      </c>
      <c r="C119" s="54" t="str">
        <f>'AFORO-Boy.-Calle 43'!F133</f>
        <v>1B</v>
      </c>
      <c r="D119" s="54">
        <f>'AFORO-Boy.-Calle 43'!K133</f>
        <v>210</v>
      </c>
      <c r="E119" s="55">
        <f>SUM(D119:D122)</f>
        <v>837</v>
      </c>
      <c r="F119" s="55">
        <f t="shared" si="15"/>
        <v>236</v>
      </c>
      <c r="G119" s="56">
        <f t="shared" si="16"/>
        <v>1900</v>
      </c>
      <c r="H119" s="56">
        <f t="shared" si="11"/>
        <v>2000</v>
      </c>
      <c r="I119" s="57">
        <f t="shared" si="17"/>
        <v>2.9975000000000001E-6</v>
      </c>
      <c r="J119" s="308"/>
      <c r="K119" s="7"/>
      <c r="L119" s="7"/>
      <c r="M119" s="19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21"/>
      <c r="BP119" s="7"/>
      <c r="BQ119" s="7"/>
      <c r="BR119" s="7"/>
      <c r="BS119" s="7"/>
      <c r="BT119" s="7"/>
      <c r="BU119" s="7"/>
      <c r="BV119" s="138">
        <f t="shared" si="18"/>
        <v>299.75</v>
      </c>
      <c r="BW119" s="7"/>
    </row>
    <row r="120" spans="1:75" x14ac:dyDescent="0.25">
      <c r="A120" s="52">
        <f>'AFORO-Boy.-Calle 43'!C134</f>
        <v>1915</v>
      </c>
      <c r="B120" s="53">
        <f>'AFORO-Boy.-Calle 43'!D134</f>
        <v>1930</v>
      </c>
      <c r="C120" s="54" t="str">
        <f>'AFORO-Boy.-Calle 43'!F134</f>
        <v>1B</v>
      </c>
      <c r="D120" s="54">
        <f>'AFORO-Boy.-Calle 43'!K134</f>
        <v>236</v>
      </c>
      <c r="E120" s="273"/>
      <c r="F120" s="274"/>
      <c r="G120" s="274"/>
      <c r="H120" s="274"/>
      <c r="I120" s="274"/>
      <c r="J120" s="275"/>
      <c r="K120" s="7"/>
      <c r="L120" s="7"/>
      <c r="M120" s="19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21"/>
      <c r="BP120" s="7"/>
      <c r="BQ120" s="7"/>
      <c r="BR120" s="7"/>
      <c r="BS120" s="7"/>
      <c r="BT120" s="7"/>
      <c r="BU120" s="7"/>
      <c r="BV120" s="269"/>
      <c r="BW120" s="7"/>
    </row>
    <row r="121" spans="1:75" x14ac:dyDescent="0.25">
      <c r="A121" s="52">
        <f>'AFORO-Boy.-Calle 43'!C135</f>
        <v>1930</v>
      </c>
      <c r="B121" s="53">
        <f>'AFORO-Boy.-Calle 43'!D135</f>
        <v>1945</v>
      </c>
      <c r="C121" s="54" t="str">
        <f>'AFORO-Boy.-Calle 43'!F135</f>
        <v>1B</v>
      </c>
      <c r="D121" s="54">
        <f>'AFORO-Boy.-Calle 43'!K135</f>
        <v>181</v>
      </c>
      <c r="E121" s="276"/>
      <c r="F121" s="277"/>
      <c r="G121" s="277"/>
      <c r="H121" s="277"/>
      <c r="I121" s="277"/>
      <c r="J121" s="278"/>
      <c r="K121" s="7"/>
      <c r="L121" s="7"/>
      <c r="M121" s="19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21"/>
      <c r="BP121" s="7"/>
      <c r="BQ121" s="7"/>
      <c r="BR121" s="7"/>
      <c r="BS121" s="7"/>
      <c r="BT121" s="7"/>
      <c r="BU121" s="7"/>
      <c r="BV121" s="269"/>
      <c r="BW121" s="7"/>
    </row>
    <row r="122" spans="1:75" x14ac:dyDescent="0.25">
      <c r="A122" s="52">
        <f>'AFORO-Boy.-Calle 43'!C136</f>
        <v>1945</v>
      </c>
      <c r="B122" s="53">
        <f>'AFORO-Boy.-Calle 43'!D136</f>
        <v>2000</v>
      </c>
      <c r="C122" s="54" t="str">
        <f>'AFORO-Boy.-Calle 43'!F136</f>
        <v>1B</v>
      </c>
      <c r="D122" s="54">
        <f>'AFORO-Boy.-Calle 43'!K136</f>
        <v>210</v>
      </c>
      <c r="E122" s="279"/>
      <c r="F122" s="280"/>
      <c r="G122" s="280"/>
      <c r="H122" s="280"/>
      <c r="I122" s="280"/>
      <c r="J122" s="281"/>
      <c r="K122" s="7"/>
      <c r="L122" s="7"/>
      <c r="M122" s="19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21"/>
      <c r="BP122" s="7"/>
      <c r="BQ122" s="7"/>
      <c r="BR122" s="7"/>
      <c r="BS122" s="7"/>
      <c r="BT122" s="7"/>
      <c r="BU122" s="7"/>
      <c r="BV122" s="269"/>
      <c r="BW122" s="7"/>
    </row>
    <row r="123" spans="1:75" ht="15.75" x14ac:dyDescent="0.25">
      <c r="A123" s="46">
        <f>'AFORO-Boy.-Calle 43'!C137</f>
        <v>500</v>
      </c>
      <c r="B123" s="47">
        <f>'AFORO-Boy.-Calle 43'!D137</f>
        <v>515</v>
      </c>
      <c r="C123" s="135">
        <f>'AFORO-Boy.-Calle 43'!F137</f>
        <v>2</v>
      </c>
      <c r="D123" s="48">
        <f>'AFORO-Boy.-Calle 43'!K137</f>
        <v>0</v>
      </c>
      <c r="E123" s="49">
        <f t="shared" ref="E123:E126" si="19">SUM(D123:D126)</f>
        <v>0</v>
      </c>
      <c r="F123" s="49">
        <f t="shared" ref="F123:F126" si="20">IF(SUM(D123:D126)=E123,MAX(D123:D126)," ")</f>
        <v>0</v>
      </c>
      <c r="G123" s="50">
        <f t="shared" ref="G123:G179" si="21">IF(E123=SUM(D123:D126),A123)</f>
        <v>500</v>
      </c>
      <c r="H123" s="50">
        <f t="shared" ref="H123:H179" si="22">IF(E123=SUM(D123:D126),B126)</f>
        <v>600</v>
      </c>
      <c r="I123" s="51">
        <f t="shared" ref="I123:I126" si="23">MAX($E$127:$E$179)/(4*(IF(E123=MAX($E$127:$E$182),F123,100000000)))</f>
        <v>2.3375000000000001E-6</v>
      </c>
      <c r="J123" s="309">
        <f>MAX($E$123:$E$179)/4</f>
        <v>233.75</v>
      </c>
      <c r="K123" s="7"/>
      <c r="L123" s="7"/>
      <c r="M123" s="19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21"/>
      <c r="BP123" s="7"/>
      <c r="BQ123" s="7"/>
      <c r="BR123" s="7"/>
      <c r="BS123" s="7"/>
      <c r="BT123" s="7"/>
      <c r="BU123" s="7"/>
      <c r="BV123" s="140">
        <f>MAX(E123:E179)/4</f>
        <v>233.75</v>
      </c>
      <c r="BW123" s="7"/>
    </row>
    <row r="124" spans="1:75" x14ac:dyDescent="0.25">
      <c r="A124" s="46">
        <f>'AFORO-Boy.-Calle 43'!C138</f>
        <v>515</v>
      </c>
      <c r="B124" s="47">
        <f>'AFORO-Boy.-Calle 43'!D138</f>
        <v>530</v>
      </c>
      <c r="C124" s="48">
        <f>'AFORO-Boy.-Calle 43'!F138</f>
        <v>2</v>
      </c>
      <c r="D124" s="48">
        <f>'AFORO-Boy.-Calle 43'!K138</f>
        <v>0</v>
      </c>
      <c r="E124" s="49">
        <f t="shared" si="19"/>
        <v>218</v>
      </c>
      <c r="F124" s="49">
        <f t="shared" si="20"/>
        <v>218</v>
      </c>
      <c r="G124" s="50">
        <f t="shared" si="21"/>
        <v>515</v>
      </c>
      <c r="H124" s="50">
        <f t="shared" si="22"/>
        <v>615</v>
      </c>
      <c r="I124" s="51">
        <f t="shared" si="23"/>
        <v>2.3375000000000001E-6</v>
      </c>
      <c r="J124" s="292"/>
      <c r="K124" s="7"/>
      <c r="L124" s="7"/>
      <c r="M124" s="19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21"/>
      <c r="BP124" s="7"/>
      <c r="BQ124" s="7"/>
      <c r="BR124" s="7"/>
      <c r="BS124" s="7"/>
      <c r="BT124" s="7"/>
      <c r="BU124" s="7"/>
      <c r="BV124" s="140">
        <f t="shared" ref="BV124:BV126" si="24">MAX($E$127:$E$179)/4</f>
        <v>233.75</v>
      </c>
      <c r="BW124" s="7"/>
    </row>
    <row r="125" spans="1:75" x14ac:dyDescent="0.25">
      <c r="A125" s="46">
        <f>'AFORO-Boy.-Calle 43'!C139</f>
        <v>530</v>
      </c>
      <c r="B125" s="47">
        <f>'AFORO-Boy.-Calle 43'!D139</f>
        <v>545</v>
      </c>
      <c r="C125" s="48">
        <f>'AFORO-Boy.-Calle 43'!F139</f>
        <v>2</v>
      </c>
      <c r="D125" s="48">
        <f>'AFORO-Boy.-Calle 43'!K139</f>
        <v>0</v>
      </c>
      <c r="E125" s="49">
        <f t="shared" si="19"/>
        <v>466</v>
      </c>
      <c r="F125" s="49">
        <f t="shared" si="20"/>
        <v>248</v>
      </c>
      <c r="G125" s="50">
        <f t="shared" si="21"/>
        <v>530</v>
      </c>
      <c r="H125" s="50">
        <f t="shared" si="22"/>
        <v>630</v>
      </c>
      <c r="I125" s="51">
        <f t="shared" si="23"/>
        <v>2.3375000000000001E-6</v>
      </c>
      <c r="J125" s="292"/>
      <c r="K125" s="7"/>
      <c r="L125" s="7"/>
      <c r="M125" s="19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21"/>
      <c r="BP125" s="7"/>
      <c r="BQ125" s="7"/>
      <c r="BR125" s="7"/>
      <c r="BS125" s="7"/>
      <c r="BT125" s="7"/>
      <c r="BU125" s="7"/>
      <c r="BV125" s="140">
        <f t="shared" si="24"/>
        <v>233.75</v>
      </c>
      <c r="BW125" s="7"/>
    </row>
    <row r="126" spans="1:75" x14ac:dyDescent="0.25">
      <c r="A126" s="46">
        <f>'AFORO-Boy.-Calle 43'!C140</f>
        <v>545</v>
      </c>
      <c r="B126" s="47">
        <f>'AFORO-Boy.-Calle 43'!D140</f>
        <v>600</v>
      </c>
      <c r="C126" s="48">
        <f>'AFORO-Boy.-Calle 43'!F140</f>
        <v>2</v>
      </c>
      <c r="D126" s="48">
        <f>'AFORO-Boy.-Calle 43'!K140</f>
        <v>0</v>
      </c>
      <c r="E126" s="49">
        <f t="shared" si="19"/>
        <v>664</v>
      </c>
      <c r="F126" s="49">
        <f t="shared" si="20"/>
        <v>248</v>
      </c>
      <c r="G126" s="50">
        <f t="shared" si="21"/>
        <v>545</v>
      </c>
      <c r="H126" s="50">
        <f t="shared" si="22"/>
        <v>645</v>
      </c>
      <c r="I126" s="51">
        <f t="shared" si="23"/>
        <v>2.3375000000000001E-6</v>
      </c>
      <c r="J126" s="292"/>
      <c r="K126" s="7"/>
      <c r="L126" s="7"/>
      <c r="M126" s="19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21"/>
      <c r="BP126" s="7"/>
      <c r="BQ126" s="7"/>
      <c r="BR126" s="7"/>
      <c r="BS126" s="7"/>
      <c r="BT126" s="7"/>
      <c r="BU126" s="7"/>
      <c r="BV126" s="140">
        <f t="shared" si="24"/>
        <v>233.75</v>
      </c>
      <c r="BW126" s="7"/>
    </row>
    <row r="127" spans="1:75" x14ac:dyDescent="0.25">
      <c r="A127" s="46">
        <f>'AFORO-Boy.-Calle 43'!C141</f>
        <v>600</v>
      </c>
      <c r="B127" s="47">
        <f>'AFORO-Boy.-Calle 43'!D141</f>
        <v>615</v>
      </c>
      <c r="C127" s="48">
        <f>'AFORO-Boy.-Calle 43'!F141</f>
        <v>2</v>
      </c>
      <c r="D127" s="48">
        <f>'AFORO-Boy.-Calle 43'!K141</f>
        <v>218</v>
      </c>
      <c r="E127" s="49">
        <f t="shared" ref="E127:E190" si="25">SUM(D127:D130)</f>
        <v>899</v>
      </c>
      <c r="F127" s="49">
        <f>IF(SUM(D127:D130)=E127,MAX(D127:D130)," ")</f>
        <v>248</v>
      </c>
      <c r="G127" s="50">
        <f t="shared" si="21"/>
        <v>600</v>
      </c>
      <c r="H127" s="50">
        <f t="shared" si="22"/>
        <v>700</v>
      </c>
      <c r="I127" s="51">
        <f>MAX($E$127:$E$179)/(4*(IF(E127=MAX($E$127:$E$182),F127,100000000)))</f>
        <v>2.3375000000000001E-6</v>
      </c>
      <c r="J127" s="292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21"/>
      <c r="BP127" s="7"/>
      <c r="BQ127" s="7"/>
      <c r="BR127" s="7"/>
      <c r="BS127" s="7"/>
      <c r="BT127" s="7"/>
      <c r="BU127" s="7"/>
      <c r="BV127" s="140">
        <f>MAX($E$127:$E$179)/4</f>
        <v>233.75</v>
      </c>
      <c r="BW127" s="7"/>
    </row>
    <row r="128" spans="1:75" x14ac:dyDescent="0.25">
      <c r="A128" s="46">
        <f>'AFORO-Boy.-Calle 43'!C142</f>
        <v>615</v>
      </c>
      <c r="B128" s="47">
        <f>'AFORO-Boy.-Calle 43'!D142</f>
        <v>630</v>
      </c>
      <c r="C128" s="48">
        <f>'AFORO-Boy.-Calle 43'!F142</f>
        <v>2</v>
      </c>
      <c r="D128" s="48">
        <f>'AFORO-Boy.-Calle 43'!K142</f>
        <v>248</v>
      </c>
      <c r="E128" s="49">
        <f t="shared" si="25"/>
        <v>935</v>
      </c>
      <c r="F128" s="49">
        <f t="shared" si="15"/>
        <v>254</v>
      </c>
      <c r="G128" s="50">
        <f t="shared" si="21"/>
        <v>615</v>
      </c>
      <c r="H128" s="50">
        <f t="shared" si="22"/>
        <v>715</v>
      </c>
      <c r="I128" s="51">
        <f t="shared" ref="I128:I179" si="26">MAX($E$127:$E$179)/(4*(IF(E128=MAX($E$127:$E$182),F128,100000000)))</f>
        <v>0.92027559055118113</v>
      </c>
      <c r="J128" s="292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21"/>
      <c r="BP128" s="7"/>
      <c r="BQ128" s="7"/>
      <c r="BR128" s="7"/>
      <c r="BS128" s="7"/>
      <c r="BT128" s="7"/>
      <c r="BU128" s="7"/>
      <c r="BV128" s="140">
        <f t="shared" ref="BV128:BV179" si="27">MAX($E$127:$E$179)/4</f>
        <v>233.75</v>
      </c>
      <c r="BW128" s="7"/>
    </row>
    <row r="129" spans="1:75" x14ac:dyDescent="0.25">
      <c r="A129" s="46">
        <f>'AFORO-Boy.-Calle 43'!C143</f>
        <v>630</v>
      </c>
      <c r="B129" s="47">
        <f>'AFORO-Boy.-Calle 43'!D143</f>
        <v>645</v>
      </c>
      <c r="C129" s="48">
        <f>'AFORO-Boy.-Calle 43'!F143</f>
        <v>2</v>
      </c>
      <c r="D129" s="48">
        <f>'AFORO-Boy.-Calle 43'!K143</f>
        <v>198</v>
      </c>
      <c r="E129" s="49">
        <f t="shared" si="25"/>
        <v>896</v>
      </c>
      <c r="F129" s="49">
        <f t="shared" si="15"/>
        <v>254</v>
      </c>
      <c r="G129" s="50">
        <f t="shared" si="21"/>
        <v>630</v>
      </c>
      <c r="H129" s="50">
        <f t="shared" si="22"/>
        <v>730</v>
      </c>
      <c r="I129" s="51">
        <f t="shared" si="26"/>
        <v>2.3375000000000001E-6</v>
      </c>
      <c r="J129" s="292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21"/>
      <c r="BP129" s="7"/>
      <c r="BQ129" s="7"/>
      <c r="BR129" s="7"/>
      <c r="BS129" s="7"/>
      <c r="BT129" s="7"/>
      <c r="BU129" s="7"/>
      <c r="BV129" s="140">
        <f t="shared" si="27"/>
        <v>233.75</v>
      </c>
      <c r="BW129" s="7"/>
    </row>
    <row r="130" spans="1:75" x14ac:dyDescent="0.25">
      <c r="A130" s="46">
        <f>'AFORO-Boy.-Calle 43'!C144</f>
        <v>645</v>
      </c>
      <c r="B130" s="47">
        <f>'AFORO-Boy.-Calle 43'!D144</f>
        <v>700</v>
      </c>
      <c r="C130" s="48">
        <f>'AFORO-Boy.-Calle 43'!F144</f>
        <v>2</v>
      </c>
      <c r="D130" s="48">
        <f>'AFORO-Boy.-Calle 43'!K144</f>
        <v>235</v>
      </c>
      <c r="E130" s="49">
        <f t="shared" si="25"/>
        <v>930</v>
      </c>
      <c r="F130" s="49">
        <f t="shared" si="15"/>
        <v>254</v>
      </c>
      <c r="G130" s="50">
        <f t="shared" si="21"/>
        <v>645</v>
      </c>
      <c r="H130" s="50">
        <f t="shared" si="22"/>
        <v>745</v>
      </c>
      <c r="I130" s="51">
        <f t="shared" si="26"/>
        <v>2.3375000000000001E-6</v>
      </c>
      <c r="J130" s="292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21"/>
      <c r="BP130" s="7"/>
      <c r="BQ130" s="7"/>
      <c r="BR130" s="7"/>
      <c r="BS130" s="7"/>
      <c r="BT130" s="7"/>
      <c r="BU130" s="7"/>
      <c r="BV130" s="140">
        <f t="shared" si="27"/>
        <v>233.75</v>
      </c>
      <c r="BW130" s="7"/>
    </row>
    <row r="131" spans="1:75" x14ac:dyDescent="0.25">
      <c r="A131" s="46">
        <f>'AFORO-Boy.-Calle 43'!C145</f>
        <v>700</v>
      </c>
      <c r="B131" s="47">
        <f>'AFORO-Boy.-Calle 43'!D145</f>
        <v>715</v>
      </c>
      <c r="C131" s="48">
        <f>'AFORO-Boy.-Calle 43'!F145</f>
        <v>2</v>
      </c>
      <c r="D131" s="48">
        <f>'AFORO-Boy.-Calle 43'!K145</f>
        <v>254</v>
      </c>
      <c r="E131" s="49">
        <f t="shared" si="25"/>
        <v>883</v>
      </c>
      <c r="F131" s="49">
        <f t="shared" si="15"/>
        <v>254</v>
      </c>
      <c r="G131" s="50">
        <f t="shared" si="21"/>
        <v>700</v>
      </c>
      <c r="H131" s="50">
        <f t="shared" si="22"/>
        <v>800</v>
      </c>
      <c r="I131" s="51">
        <f t="shared" si="26"/>
        <v>2.3375000000000001E-6</v>
      </c>
      <c r="J131" s="292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21"/>
      <c r="BP131" s="7"/>
      <c r="BQ131" s="7"/>
      <c r="BR131" s="7"/>
      <c r="BS131" s="7"/>
      <c r="BT131" s="7"/>
      <c r="BU131" s="7"/>
      <c r="BV131" s="140">
        <f t="shared" si="27"/>
        <v>233.75</v>
      </c>
      <c r="BW131" s="7"/>
    </row>
    <row r="132" spans="1:75" x14ac:dyDescent="0.25">
      <c r="A132" s="46">
        <f>'AFORO-Boy.-Calle 43'!C146</f>
        <v>715</v>
      </c>
      <c r="B132" s="47">
        <f>'AFORO-Boy.-Calle 43'!D146</f>
        <v>730</v>
      </c>
      <c r="C132" s="48">
        <f>'AFORO-Boy.-Calle 43'!F146</f>
        <v>2</v>
      </c>
      <c r="D132" s="48">
        <f>'AFORO-Boy.-Calle 43'!K146</f>
        <v>209</v>
      </c>
      <c r="E132" s="49">
        <f t="shared" si="25"/>
        <v>848</v>
      </c>
      <c r="F132" s="49">
        <f t="shared" ref="F132:F195" si="28">IF(SUM(D132:D135)=E132,MAX(D132:D135)," ")</f>
        <v>232</v>
      </c>
      <c r="G132" s="50">
        <f t="shared" si="21"/>
        <v>715</v>
      </c>
      <c r="H132" s="50">
        <f t="shared" si="22"/>
        <v>815</v>
      </c>
      <c r="I132" s="51">
        <f t="shared" si="26"/>
        <v>2.3375000000000001E-6</v>
      </c>
      <c r="J132" s="292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21"/>
      <c r="BP132" s="7"/>
      <c r="BQ132" s="7"/>
      <c r="BR132" s="7"/>
      <c r="BS132" s="7"/>
      <c r="BT132" s="7"/>
      <c r="BU132" s="7"/>
      <c r="BV132" s="140">
        <f t="shared" si="27"/>
        <v>233.75</v>
      </c>
      <c r="BW132" s="7"/>
    </row>
    <row r="133" spans="1:75" x14ac:dyDescent="0.25">
      <c r="A133" s="46">
        <f>'AFORO-Boy.-Calle 43'!C147</f>
        <v>730</v>
      </c>
      <c r="B133" s="47">
        <f>'AFORO-Boy.-Calle 43'!D147</f>
        <v>745</v>
      </c>
      <c r="C133" s="48">
        <f>'AFORO-Boy.-Calle 43'!F147</f>
        <v>2</v>
      </c>
      <c r="D133" s="48">
        <f>'AFORO-Boy.-Calle 43'!K147</f>
        <v>232</v>
      </c>
      <c r="E133" s="49">
        <f t="shared" si="25"/>
        <v>853</v>
      </c>
      <c r="F133" s="49">
        <f t="shared" si="28"/>
        <v>232</v>
      </c>
      <c r="G133" s="50">
        <f t="shared" si="21"/>
        <v>730</v>
      </c>
      <c r="H133" s="50">
        <f t="shared" si="22"/>
        <v>830</v>
      </c>
      <c r="I133" s="51">
        <f t="shared" si="26"/>
        <v>2.3375000000000001E-6</v>
      </c>
      <c r="J133" s="292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21"/>
      <c r="BP133" s="7"/>
      <c r="BQ133" s="7"/>
      <c r="BR133" s="7"/>
      <c r="BS133" s="7"/>
      <c r="BT133" s="7"/>
      <c r="BU133" s="7"/>
      <c r="BV133" s="140">
        <f t="shared" si="27"/>
        <v>233.75</v>
      </c>
      <c r="BW133" s="7"/>
    </row>
    <row r="134" spans="1:75" x14ac:dyDescent="0.25">
      <c r="A134" s="46">
        <f>'AFORO-Boy.-Calle 43'!C148</f>
        <v>745</v>
      </c>
      <c r="B134" s="47">
        <f>'AFORO-Boy.-Calle 43'!D148</f>
        <v>800</v>
      </c>
      <c r="C134" s="48">
        <f>'AFORO-Boy.-Calle 43'!F148</f>
        <v>2</v>
      </c>
      <c r="D134" s="48">
        <f>'AFORO-Boy.-Calle 43'!K148</f>
        <v>188</v>
      </c>
      <c r="E134" s="49">
        <f t="shared" si="25"/>
        <v>835</v>
      </c>
      <c r="F134" s="49">
        <f t="shared" si="28"/>
        <v>219</v>
      </c>
      <c r="G134" s="50">
        <f t="shared" si="21"/>
        <v>745</v>
      </c>
      <c r="H134" s="50">
        <f t="shared" si="22"/>
        <v>845</v>
      </c>
      <c r="I134" s="51">
        <f t="shared" si="26"/>
        <v>2.3375000000000001E-6</v>
      </c>
      <c r="J134" s="292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  <c r="BO134" s="21"/>
      <c r="BP134" s="7"/>
      <c r="BQ134" s="7"/>
      <c r="BR134" s="7"/>
      <c r="BS134" s="7"/>
      <c r="BT134" s="7"/>
      <c r="BU134" s="7"/>
      <c r="BV134" s="140">
        <f t="shared" si="27"/>
        <v>233.75</v>
      </c>
      <c r="BW134" s="7"/>
    </row>
    <row r="135" spans="1:75" x14ac:dyDescent="0.25">
      <c r="A135" s="46">
        <f>'AFORO-Boy.-Calle 43'!C149</f>
        <v>800</v>
      </c>
      <c r="B135" s="47">
        <f>'AFORO-Boy.-Calle 43'!D149</f>
        <v>815</v>
      </c>
      <c r="C135" s="48">
        <f>'AFORO-Boy.-Calle 43'!F149</f>
        <v>2</v>
      </c>
      <c r="D135" s="48">
        <f>'AFORO-Boy.-Calle 43'!K149</f>
        <v>219</v>
      </c>
      <c r="E135" s="49">
        <f t="shared" si="25"/>
        <v>831</v>
      </c>
      <c r="F135" s="49">
        <f t="shared" si="28"/>
        <v>219</v>
      </c>
      <c r="G135" s="50">
        <f t="shared" si="21"/>
        <v>800</v>
      </c>
      <c r="H135" s="50">
        <f t="shared" si="22"/>
        <v>900</v>
      </c>
      <c r="I135" s="51">
        <f t="shared" si="26"/>
        <v>2.3375000000000001E-6</v>
      </c>
      <c r="J135" s="292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  <c r="BN135" s="7"/>
      <c r="BO135" s="21"/>
      <c r="BP135" s="7"/>
      <c r="BQ135" s="7"/>
      <c r="BR135" s="7"/>
      <c r="BS135" s="7"/>
      <c r="BT135" s="7"/>
      <c r="BU135" s="7"/>
      <c r="BV135" s="140">
        <f t="shared" si="27"/>
        <v>233.75</v>
      </c>
      <c r="BW135" s="7"/>
    </row>
    <row r="136" spans="1:75" x14ac:dyDescent="0.25">
      <c r="A136" s="46">
        <f>'AFORO-Boy.-Calle 43'!C150</f>
        <v>815</v>
      </c>
      <c r="B136" s="47">
        <f>'AFORO-Boy.-Calle 43'!D150</f>
        <v>830</v>
      </c>
      <c r="C136" s="48">
        <f>'AFORO-Boy.-Calle 43'!F150</f>
        <v>2</v>
      </c>
      <c r="D136" s="48">
        <f>'AFORO-Boy.-Calle 43'!K150</f>
        <v>214</v>
      </c>
      <c r="E136" s="49">
        <f t="shared" si="25"/>
        <v>790</v>
      </c>
      <c r="F136" s="49">
        <f t="shared" si="28"/>
        <v>214</v>
      </c>
      <c r="G136" s="50">
        <f t="shared" si="21"/>
        <v>815</v>
      </c>
      <c r="H136" s="50">
        <f t="shared" si="22"/>
        <v>915</v>
      </c>
      <c r="I136" s="51">
        <f t="shared" si="26"/>
        <v>2.3375000000000001E-6</v>
      </c>
      <c r="J136" s="292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  <c r="BN136" s="7"/>
      <c r="BO136" s="21"/>
      <c r="BP136" s="7"/>
      <c r="BQ136" s="7"/>
      <c r="BR136" s="7"/>
      <c r="BS136" s="7"/>
      <c r="BT136" s="7"/>
      <c r="BU136" s="7"/>
      <c r="BV136" s="140">
        <f t="shared" si="27"/>
        <v>233.75</v>
      </c>
      <c r="BW136" s="7"/>
    </row>
    <row r="137" spans="1:75" x14ac:dyDescent="0.25">
      <c r="A137" s="46">
        <f>'AFORO-Boy.-Calle 43'!C151</f>
        <v>830</v>
      </c>
      <c r="B137" s="47">
        <f>'AFORO-Boy.-Calle 43'!D151</f>
        <v>845</v>
      </c>
      <c r="C137" s="48">
        <f>'AFORO-Boy.-Calle 43'!F151</f>
        <v>2</v>
      </c>
      <c r="D137" s="48">
        <f>'AFORO-Boy.-Calle 43'!K151</f>
        <v>214</v>
      </c>
      <c r="E137" s="49">
        <f t="shared" si="25"/>
        <v>745</v>
      </c>
      <c r="F137" s="49">
        <f t="shared" si="28"/>
        <v>214</v>
      </c>
      <c r="G137" s="50">
        <f t="shared" si="21"/>
        <v>830</v>
      </c>
      <c r="H137" s="50">
        <f t="shared" si="22"/>
        <v>930</v>
      </c>
      <c r="I137" s="51">
        <f t="shared" si="26"/>
        <v>2.3375000000000001E-6</v>
      </c>
      <c r="J137" s="292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21"/>
      <c r="BP137" s="7"/>
      <c r="BQ137" s="7"/>
      <c r="BR137" s="7"/>
      <c r="BS137" s="7"/>
      <c r="BT137" s="7"/>
      <c r="BU137" s="7"/>
      <c r="BV137" s="140">
        <f t="shared" si="27"/>
        <v>233.75</v>
      </c>
      <c r="BW137" s="7"/>
    </row>
    <row r="138" spans="1:75" x14ac:dyDescent="0.25">
      <c r="A138" s="46">
        <f>'AFORO-Boy.-Calle 43'!C152</f>
        <v>845</v>
      </c>
      <c r="B138" s="47">
        <f>'AFORO-Boy.-Calle 43'!D152</f>
        <v>900</v>
      </c>
      <c r="C138" s="48">
        <f>'AFORO-Boy.-Calle 43'!F152</f>
        <v>2</v>
      </c>
      <c r="D138" s="48">
        <f>'AFORO-Boy.-Calle 43'!K152</f>
        <v>184</v>
      </c>
      <c r="E138" s="49">
        <f t="shared" si="25"/>
        <v>718</v>
      </c>
      <c r="F138" s="49">
        <f t="shared" si="28"/>
        <v>187</v>
      </c>
      <c r="G138" s="50">
        <f t="shared" si="21"/>
        <v>845</v>
      </c>
      <c r="H138" s="50">
        <f t="shared" si="22"/>
        <v>945</v>
      </c>
      <c r="I138" s="51">
        <f t="shared" si="26"/>
        <v>2.3375000000000001E-6</v>
      </c>
      <c r="J138" s="292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21"/>
      <c r="BP138" s="7"/>
      <c r="BQ138" s="7"/>
      <c r="BR138" s="7"/>
      <c r="BS138" s="7"/>
      <c r="BT138" s="7"/>
      <c r="BU138" s="7"/>
      <c r="BV138" s="140">
        <f t="shared" si="27"/>
        <v>233.75</v>
      </c>
      <c r="BW138" s="7"/>
    </row>
    <row r="139" spans="1:75" x14ac:dyDescent="0.25">
      <c r="A139" s="46">
        <f>'AFORO-Boy.-Calle 43'!C153</f>
        <v>900</v>
      </c>
      <c r="B139" s="47">
        <f>'AFORO-Boy.-Calle 43'!D153</f>
        <v>915</v>
      </c>
      <c r="C139" s="48">
        <f>'AFORO-Boy.-Calle 43'!F153</f>
        <v>2</v>
      </c>
      <c r="D139" s="48">
        <f>'AFORO-Boy.-Calle 43'!K153</f>
        <v>178</v>
      </c>
      <c r="E139" s="49">
        <f t="shared" si="25"/>
        <v>709</v>
      </c>
      <c r="F139" s="49">
        <f t="shared" si="28"/>
        <v>187</v>
      </c>
      <c r="G139" s="50">
        <f t="shared" si="21"/>
        <v>900</v>
      </c>
      <c r="H139" s="50">
        <f t="shared" si="22"/>
        <v>1000</v>
      </c>
      <c r="I139" s="51">
        <f t="shared" si="26"/>
        <v>2.3375000000000001E-6</v>
      </c>
      <c r="J139" s="292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  <c r="BJ139" s="7"/>
      <c r="BK139" s="7"/>
      <c r="BL139" s="7"/>
      <c r="BM139" s="7"/>
      <c r="BN139" s="7"/>
      <c r="BO139" s="21"/>
      <c r="BP139" s="7"/>
      <c r="BQ139" s="7"/>
      <c r="BR139" s="7"/>
      <c r="BS139" s="7"/>
      <c r="BT139" s="7"/>
      <c r="BU139" s="7"/>
      <c r="BV139" s="140">
        <f t="shared" si="27"/>
        <v>233.75</v>
      </c>
      <c r="BW139" s="7"/>
    </row>
    <row r="140" spans="1:75" x14ac:dyDescent="0.25">
      <c r="A140" s="46">
        <f>'AFORO-Boy.-Calle 43'!C154</f>
        <v>915</v>
      </c>
      <c r="B140" s="47">
        <f>'AFORO-Boy.-Calle 43'!D154</f>
        <v>930</v>
      </c>
      <c r="C140" s="48">
        <f>'AFORO-Boy.-Calle 43'!F154</f>
        <v>2</v>
      </c>
      <c r="D140" s="48">
        <f>'AFORO-Boy.-Calle 43'!K154</f>
        <v>169</v>
      </c>
      <c r="E140" s="49">
        <f t="shared" si="25"/>
        <v>742</v>
      </c>
      <c r="F140" s="49">
        <f t="shared" si="28"/>
        <v>211</v>
      </c>
      <c r="G140" s="50">
        <f t="shared" si="21"/>
        <v>915</v>
      </c>
      <c r="H140" s="50">
        <f t="shared" si="22"/>
        <v>1015</v>
      </c>
      <c r="I140" s="51">
        <f t="shared" si="26"/>
        <v>2.3375000000000001E-6</v>
      </c>
      <c r="J140" s="292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/>
      <c r="AU140" s="7"/>
      <c r="AV140" s="7"/>
      <c r="AW140" s="7"/>
      <c r="AX140" s="7"/>
      <c r="AY140" s="7"/>
      <c r="AZ140" s="7"/>
      <c r="BA140" s="7"/>
      <c r="BB140" s="7"/>
      <c r="BC140" s="7"/>
      <c r="BD140" s="7"/>
      <c r="BE140" s="7"/>
      <c r="BF140" s="7"/>
      <c r="BG140" s="7"/>
      <c r="BH140" s="7"/>
      <c r="BI140" s="7"/>
      <c r="BJ140" s="7"/>
      <c r="BK140" s="7"/>
      <c r="BL140" s="7"/>
      <c r="BM140" s="7"/>
      <c r="BN140" s="7"/>
      <c r="BO140" s="21"/>
      <c r="BP140" s="7"/>
      <c r="BQ140" s="7"/>
      <c r="BR140" s="7"/>
      <c r="BS140" s="7"/>
      <c r="BT140" s="7"/>
      <c r="BU140" s="7"/>
      <c r="BV140" s="140">
        <f t="shared" si="27"/>
        <v>233.75</v>
      </c>
      <c r="BW140" s="7"/>
    </row>
    <row r="141" spans="1:75" x14ac:dyDescent="0.25">
      <c r="A141" s="46">
        <f>'AFORO-Boy.-Calle 43'!C155</f>
        <v>930</v>
      </c>
      <c r="B141" s="47">
        <f>'AFORO-Boy.-Calle 43'!D155</f>
        <v>945</v>
      </c>
      <c r="C141" s="48">
        <f>'AFORO-Boy.-Calle 43'!F155</f>
        <v>2</v>
      </c>
      <c r="D141" s="48">
        <f>'AFORO-Boy.-Calle 43'!K155</f>
        <v>187</v>
      </c>
      <c r="E141" s="49">
        <f t="shared" si="25"/>
        <v>769</v>
      </c>
      <c r="F141" s="49">
        <f t="shared" si="28"/>
        <v>211</v>
      </c>
      <c r="G141" s="50">
        <f t="shared" si="21"/>
        <v>930</v>
      </c>
      <c r="H141" s="50">
        <f t="shared" si="22"/>
        <v>1030</v>
      </c>
      <c r="I141" s="51">
        <f t="shared" si="26"/>
        <v>2.3375000000000001E-6</v>
      </c>
      <c r="J141" s="292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  <c r="BJ141" s="7"/>
      <c r="BK141" s="7"/>
      <c r="BL141" s="7"/>
      <c r="BM141" s="7"/>
      <c r="BN141" s="7"/>
      <c r="BO141" s="21"/>
      <c r="BP141" s="7"/>
      <c r="BQ141" s="7"/>
      <c r="BR141" s="7"/>
      <c r="BS141" s="7"/>
      <c r="BT141" s="7"/>
      <c r="BU141" s="7"/>
      <c r="BV141" s="140">
        <f t="shared" si="27"/>
        <v>233.75</v>
      </c>
      <c r="BW141" s="7"/>
    </row>
    <row r="142" spans="1:75" x14ac:dyDescent="0.25">
      <c r="A142" s="46">
        <f>'AFORO-Boy.-Calle 43'!C156</f>
        <v>945</v>
      </c>
      <c r="B142" s="47">
        <f>'AFORO-Boy.-Calle 43'!D156</f>
        <v>1000</v>
      </c>
      <c r="C142" s="48">
        <f>'AFORO-Boy.-Calle 43'!F156</f>
        <v>2</v>
      </c>
      <c r="D142" s="48">
        <f>'AFORO-Boy.-Calle 43'!K156</f>
        <v>175</v>
      </c>
      <c r="E142" s="49">
        <f t="shared" si="25"/>
        <v>788</v>
      </c>
      <c r="F142" s="49">
        <f t="shared" si="28"/>
        <v>211</v>
      </c>
      <c r="G142" s="50">
        <f t="shared" si="21"/>
        <v>945</v>
      </c>
      <c r="H142" s="50">
        <f t="shared" si="22"/>
        <v>1045</v>
      </c>
      <c r="I142" s="51">
        <f t="shared" si="26"/>
        <v>2.3375000000000001E-6</v>
      </c>
      <c r="J142" s="292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/>
      <c r="AU142" s="7"/>
      <c r="AV142" s="7"/>
      <c r="AW142" s="7"/>
      <c r="AX142" s="7"/>
      <c r="AY142" s="7"/>
      <c r="AZ142" s="7"/>
      <c r="BA142" s="7"/>
      <c r="BB142" s="7"/>
      <c r="BC142" s="7"/>
      <c r="BD142" s="7"/>
      <c r="BE142" s="7"/>
      <c r="BF142" s="7"/>
      <c r="BG142" s="7"/>
      <c r="BH142" s="7"/>
      <c r="BI142" s="7"/>
      <c r="BJ142" s="7"/>
      <c r="BK142" s="7"/>
      <c r="BL142" s="7"/>
      <c r="BM142" s="7"/>
      <c r="BN142" s="7"/>
      <c r="BO142" s="21"/>
      <c r="BP142" s="7"/>
      <c r="BQ142" s="7"/>
      <c r="BR142" s="7"/>
      <c r="BS142" s="7"/>
      <c r="BT142" s="7"/>
      <c r="BU142" s="7"/>
      <c r="BV142" s="140">
        <f t="shared" si="27"/>
        <v>233.75</v>
      </c>
      <c r="BW142" s="7"/>
    </row>
    <row r="143" spans="1:75" x14ac:dyDescent="0.25">
      <c r="A143" s="46">
        <f>'AFORO-Boy.-Calle 43'!C157</f>
        <v>1000</v>
      </c>
      <c r="B143" s="47">
        <f>'AFORO-Boy.-Calle 43'!D157</f>
        <v>1015</v>
      </c>
      <c r="C143" s="48">
        <f>'AFORO-Boy.-Calle 43'!F157</f>
        <v>2</v>
      </c>
      <c r="D143" s="48">
        <f>'AFORO-Boy.-Calle 43'!K157</f>
        <v>211</v>
      </c>
      <c r="E143" s="49">
        <f t="shared" si="25"/>
        <v>769</v>
      </c>
      <c r="F143" s="49">
        <f t="shared" si="28"/>
        <v>211</v>
      </c>
      <c r="G143" s="50">
        <f t="shared" si="21"/>
        <v>1000</v>
      </c>
      <c r="H143" s="50">
        <f t="shared" si="22"/>
        <v>1100</v>
      </c>
      <c r="I143" s="51">
        <f t="shared" si="26"/>
        <v>2.3375000000000001E-6</v>
      </c>
      <c r="J143" s="292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  <c r="BA143" s="7"/>
      <c r="BB143" s="7"/>
      <c r="BC143" s="7"/>
      <c r="BD143" s="7"/>
      <c r="BE143" s="7"/>
      <c r="BF143" s="7"/>
      <c r="BG143" s="7"/>
      <c r="BH143" s="7"/>
      <c r="BI143" s="7"/>
      <c r="BJ143" s="7"/>
      <c r="BK143" s="7"/>
      <c r="BL143" s="7"/>
      <c r="BM143" s="7"/>
      <c r="BN143" s="7"/>
      <c r="BO143" s="21"/>
      <c r="BP143" s="7"/>
      <c r="BQ143" s="7"/>
      <c r="BR143" s="7"/>
      <c r="BS143" s="7"/>
      <c r="BT143" s="7"/>
      <c r="BU143" s="7"/>
      <c r="BV143" s="140">
        <f t="shared" si="27"/>
        <v>233.75</v>
      </c>
      <c r="BW143" s="7"/>
    </row>
    <row r="144" spans="1:75" x14ac:dyDescent="0.25">
      <c r="A144" s="46">
        <f>'AFORO-Boy.-Calle 43'!C158</f>
        <v>1015</v>
      </c>
      <c r="B144" s="47">
        <f>'AFORO-Boy.-Calle 43'!D158</f>
        <v>1030</v>
      </c>
      <c r="C144" s="48">
        <f>'AFORO-Boy.-Calle 43'!F158</f>
        <v>2</v>
      </c>
      <c r="D144" s="48">
        <f>'AFORO-Boy.-Calle 43'!K158</f>
        <v>196</v>
      </c>
      <c r="E144" s="49">
        <f t="shared" si="25"/>
        <v>737</v>
      </c>
      <c r="F144" s="49">
        <f t="shared" si="28"/>
        <v>206</v>
      </c>
      <c r="G144" s="50">
        <f t="shared" si="21"/>
        <v>1015</v>
      </c>
      <c r="H144" s="50">
        <f t="shared" si="22"/>
        <v>1115</v>
      </c>
      <c r="I144" s="51">
        <f t="shared" si="26"/>
        <v>2.3375000000000001E-6</v>
      </c>
      <c r="J144" s="292"/>
      <c r="K144" s="7"/>
      <c r="L144" s="7"/>
      <c r="M144" s="19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7"/>
      <c r="AY144" s="7"/>
      <c r="AZ144" s="7"/>
      <c r="BA144" s="7"/>
      <c r="BB144" s="7"/>
      <c r="BC144" s="7"/>
      <c r="BD144" s="7"/>
      <c r="BE144" s="7"/>
      <c r="BF144" s="7"/>
      <c r="BG144" s="7"/>
      <c r="BH144" s="7"/>
      <c r="BI144" s="7"/>
      <c r="BJ144" s="7"/>
      <c r="BK144" s="7"/>
      <c r="BL144" s="7"/>
      <c r="BM144" s="7"/>
      <c r="BN144" s="7"/>
      <c r="BO144" s="21"/>
      <c r="BP144" s="7"/>
      <c r="BQ144" s="7"/>
      <c r="BR144" s="7"/>
      <c r="BS144" s="7"/>
      <c r="BT144" s="7"/>
      <c r="BU144" s="7"/>
      <c r="BV144" s="140">
        <f t="shared" si="27"/>
        <v>233.75</v>
      </c>
      <c r="BW144" s="7"/>
    </row>
    <row r="145" spans="1:75" x14ac:dyDescent="0.25">
      <c r="A145" s="46">
        <f>'AFORO-Boy.-Calle 43'!C159</f>
        <v>1030</v>
      </c>
      <c r="B145" s="47">
        <f>'AFORO-Boy.-Calle 43'!D159</f>
        <v>1045</v>
      </c>
      <c r="C145" s="48">
        <f>'AFORO-Boy.-Calle 43'!F159</f>
        <v>2</v>
      </c>
      <c r="D145" s="48">
        <f>'AFORO-Boy.-Calle 43'!K159</f>
        <v>206</v>
      </c>
      <c r="E145" s="49">
        <f t="shared" si="25"/>
        <v>722</v>
      </c>
      <c r="F145" s="49">
        <f t="shared" si="28"/>
        <v>206</v>
      </c>
      <c r="G145" s="50">
        <f t="shared" si="21"/>
        <v>1030</v>
      </c>
      <c r="H145" s="50">
        <f t="shared" si="22"/>
        <v>1130</v>
      </c>
      <c r="I145" s="51">
        <f t="shared" si="26"/>
        <v>2.3375000000000001E-6</v>
      </c>
      <c r="J145" s="292"/>
      <c r="K145" s="7"/>
      <c r="L145" s="7"/>
      <c r="M145" s="19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  <c r="BD145" s="7"/>
      <c r="BE145" s="7"/>
      <c r="BF145" s="7"/>
      <c r="BG145" s="7"/>
      <c r="BH145" s="7"/>
      <c r="BI145" s="7"/>
      <c r="BJ145" s="7"/>
      <c r="BK145" s="7"/>
      <c r="BL145" s="7"/>
      <c r="BM145" s="7"/>
      <c r="BN145" s="7"/>
      <c r="BO145" s="21"/>
      <c r="BP145" s="7"/>
      <c r="BQ145" s="7"/>
      <c r="BR145" s="7"/>
      <c r="BS145" s="7"/>
      <c r="BT145" s="7"/>
      <c r="BU145" s="7"/>
      <c r="BV145" s="140">
        <f t="shared" si="27"/>
        <v>233.75</v>
      </c>
      <c r="BW145" s="7"/>
    </row>
    <row r="146" spans="1:75" x14ac:dyDescent="0.25">
      <c r="A146" s="46">
        <f>'AFORO-Boy.-Calle 43'!C160</f>
        <v>1045</v>
      </c>
      <c r="B146" s="47">
        <f>'AFORO-Boy.-Calle 43'!D160</f>
        <v>1100</v>
      </c>
      <c r="C146" s="48">
        <f>'AFORO-Boy.-Calle 43'!F160</f>
        <v>2</v>
      </c>
      <c r="D146" s="48">
        <f>'AFORO-Boy.-Calle 43'!K160</f>
        <v>156</v>
      </c>
      <c r="E146" s="49">
        <f t="shared" si="25"/>
        <v>697</v>
      </c>
      <c r="F146" s="49">
        <f t="shared" si="28"/>
        <v>181</v>
      </c>
      <c r="G146" s="50">
        <f t="shared" si="21"/>
        <v>1045</v>
      </c>
      <c r="H146" s="50">
        <f t="shared" si="22"/>
        <v>1145</v>
      </c>
      <c r="I146" s="51">
        <f t="shared" si="26"/>
        <v>2.3375000000000001E-6</v>
      </c>
      <c r="J146" s="292"/>
      <c r="K146" s="7"/>
      <c r="L146" s="7"/>
      <c r="M146" s="19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  <c r="AQ146" s="7"/>
      <c r="AR146" s="7"/>
      <c r="AS146" s="7"/>
      <c r="AT146" s="7"/>
      <c r="AU146" s="7"/>
      <c r="AV146" s="7"/>
      <c r="AW146" s="7"/>
      <c r="AX146" s="7"/>
      <c r="AY146" s="7"/>
      <c r="AZ146" s="7"/>
      <c r="BA146" s="7"/>
      <c r="BB146" s="7"/>
      <c r="BC146" s="7"/>
      <c r="BD146" s="7"/>
      <c r="BE146" s="7"/>
      <c r="BF146" s="7"/>
      <c r="BG146" s="7"/>
      <c r="BH146" s="7"/>
      <c r="BI146" s="7"/>
      <c r="BJ146" s="7"/>
      <c r="BK146" s="7"/>
      <c r="BL146" s="7"/>
      <c r="BM146" s="7"/>
      <c r="BN146" s="7"/>
      <c r="BO146" s="21"/>
      <c r="BP146" s="7"/>
      <c r="BQ146" s="7"/>
      <c r="BR146" s="7"/>
      <c r="BS146" s="7"/>
      <c r="BT146" s="7"/>
      <c r="BU146" s="7"/>
      <c r="BV146" s="140">
        <f t="shared" si="27"/>
        <v>233.75</v>
      </c>
      <c r="BW146" s="7"/>
    </row>
    <row r="147" spans="1:75" x14ac:dyDescent="0.25">
      <c r="A147" s="46">
        <f>'AFORO-Boy.-Calle 43'!C161</f>
        <v>1100</v>
      </c>
      <c r="B147" s="47">
        <f>'AFORO-Boy.-Calle 43'!D161</f>
        <v>1115</v>
      </c>
      <c r="C147" s="48">
        <f>'AFORO-Boy.-Calle 43'!F161</f>
        <v>2</v>
      </c>
      <c r="D147" s="48">
        <f>'AFORO-Boy.-Calle 43'!K161</f>
        <v>179</v>
      </c>
      <c r="E147" s="49">
        <f t="shared" si="25"/>
        <v>738</v>
      </c>
      <c r="F147" s="49">
        <f t="shared" si="28"/>
        <v>197</v>
      </c>
      <c r="G147" s="50">
        <f t="shared" si="21"/>
        <v>1100</v>
      </c>
      <c r="H147" s="50">
        <f t="shared" si="22"/>
        <v>1200</v>
      </c>
      <c r="I147" s="51">
        <f t="shared" si="26"/>
        <v>2.3375000000000001E-6</v>
      </c>
      <c r="J147" s="292"/>
      <c r="K147" s="7"/>
      <c r="L147" s="7"/>
      <c r="M147" s="19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7"/>
      <c r="AR147" s="7"/>
      <c r="AS147" s="7"/>
      <c r="AT147" s="7"/>
      <c r="AU147" s="7"/>
      <c r="AV147" s="7"/>
      <c r="AW147" s="7"/>
      <c r="AX147" s="7"/>
      <c r="AY147" s="7"/>
      <c r="AZ147" s="7"/>
      <c r="BA147" s="7"/>
      <c r="BB147" s="7"/>
      <c r="BC147" s="7"/>
      <c r="BD147" s="7"/>
      <c r="BE147" s="7"/>
      <c r="BF147" s="7"/>
      <c r="BG147" s="7"/>
      <c r="BH147" s="7"/>
      <c r="BI147" s="7"/>
      <c r="BJ147" s="7"/>
      <c r="BK147" s="7"/>
      <c r="BL147" s="7"/>
      <c r="BM147" s="7"/>
      <c r="BN147" s="7"/>
      <c r="BO147" s="21"/>
      <c r="BP147" s="7"/>
      <c r="BQ147" s="7"/>
      <c r="BR147" s="7"/>
      <c r="BS147" s="7"/>
      <c r="BT147" s="7"/>
      <c r="BU147" s="7"/>
      <c r="BV147" s="140">
        <f t="shared" si="27"/>
        <v>233.75</v>
      </c>
      <c r="BW147" s="7"/>
    </row>
    <row r="148" spans="1:75" x14ac:dyDescent="0.25">
      <c r="A148" s="46">
        <f>'AFORO-Boy.-Calle 43'!C162</f>
        <v>1115</v>
      </c>
      <c r="B148" s="47">
        <f>'AFORO-Boy.-Calle 43'!D162</f>
        <v>1130</v>
      </c>
      <c r="C148" s="48">
        <f>'AFORO-Boy.-Calle 43'!F162</f>
        <v>2</v>
      </c>
      <c r="D148" s="48">
        <f>'AFORO-Boy.-Calle 43'!K162</f>
        <v>181</v>
      </c>
      <c r="E148" s="49">
        <f t="shared" si="25"/>
        <v>789</v>
      </c>
      <c r="F148" s="49">
        <f t="shared" si="28"/>
        <v>230</v>
      </c>
      <c r="G148" s="50">
        <f t="shared" si="21"/>
        <v>1115</v>
      </c>
      <c r="H148" s="50">
        <f t="shared" si="22"/>
        <v>1215</v>
      </c>
      <c r="I148" s="51">
        <f t="shared" si="26"/>
        <v>2.3375000000000001E-6</v>
      </c>
      <c r="J148" s="292"/>
      <c r="K148" s="7"/>
      <c r="L148" s="7"/>
      <c r="M148" s="19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  <c r="AS148" s="7"/>
      <c r="AT148" s="7"/>
      <c r="AU148" s="7"/>
      <c r="AV148" s="7"/>
      <c r="AW148" s="7"/>
      <c r="AX148" s="7"/>
      <c r="AY148" s="7"/>
      <c r="AZ148" s="7"/>
      <c r="BA148" s="7"/>
      <c r="BB148" s="7"/>
      <c r="BC148" s="7"/>
      <c r="BD148" s="7"/>
      <c r="BE148" s="7"/>
      <c r="BF148" s="7"/>
      <c r="BG148" s="7"/>
      <c r="BH148" s="7"/>
      <c r="BI148" s="7"/>
      <c r="BJ148" s="7"/>
      <c r="BK148" s="7"/>
      <c r="BL148" s="7"/>
      <c r="BM148" s="7"/>
      <c r="BN148" s="7"/>
      <c r="BO148" s="21"/>
      <c r="BP148" s="7"/>
      <c r="BQ148" s="7"/>
      <c r="BR148" s="7"/>
      <c r="BS148" s="7"/>
      <c r="BT148" s="7"/>
      <c r="BU148" s="7"/>
      <c r="BV148" s="140">
        <f t="shared" si="27"/>
        <v>233.75</v>
      </c>
      <c r="BW148" s="7"/>
    </row>
    <row r="149" spans="1:75" x14ac:dyDescent="0.25">
      <c r="A149" s="46">
        <f>'AFORO-Boy.-Calle 43'!C163</f>
        <v>1130</v>
      </c>
      <c r="B149" s="47">
        <f>'AFORO-Boy.-Calle 43'!D163</f>
        <v>1145</v>
      </c>
      <c r="C149" s="48">
        <f>'AFORO-Boy.-Calle 43'!F163</f>
        <v>2</v>
      </c>
      <c r="D149" s="48">
        <f>'AFORO-Boy.-Calle 43'!K163</f>
        <v>181</v>
      </c>
      <c r="E149" s="49">
        <f t="shared" si="25"/>
        <v>832</v>
      </c>
      <c r="F149" s="49">
        <f t="shared" si="28"/>
        <v>230</v>
      </c>
      <c r="G149" s="50">
        <f t="shared" si="21"/>
        <v>1130</v>
      </c>
      <c r="H149" s="50">
        <f t="shared" si="22"/>
        <v>1230</v>
      </c>
      <c r="I149" s="51">
        <f t="shared" si="26"/>
        <v>2.3375000000000001E-6</v>
      </c>
      <c r="J149" s="292"/>
      <c r="K149" s="7"/>
      <c r="L149" s="7"/>
      <c r="M149" s="19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  <c r="AT149" s="7"/>
      <c r="AU149" s="7"/>
      <c r="AV149" s="7"/>
      <c r="AW149" s="7"/>
      <c r="AX149" s="7"/>
      <c r="AY149" s="7"/>
      <c r="AZ149" s="7"/>
      <c r="BA149" s="7"/>
      <c r="BB149" s="7"/>
      <c r="BC149" s="7"/>
      <c r="BD149" s="7"/>
      <c r="BE149" s="7"/>
      <c r="BF149" s="7"/>
      <c r="BG149" s="7"/>
      <c r="BH149" s="7"/>
      <c r="BI149" s="7"/>
      <c r="BJ149" s="7"/>
      <c r="BK149" s="7"/>
      <c r="BL149" s="7"/>
      <c r="BM149" s="7"/>
      <c r="BN149" s="7"/>
      <c r="BO149" s="21"/>
      <c r="BP149" s="7"/>
      <c r="BQ149" s="7"/>
      <c r="BR149" s="7"/>
      <c r="BS149" s="7"/>
      <c r="BT149" s="7"/>
      <c r="BU149" s="7"/>
      <c r="BV149" s="140">
        <f t="shared" si="27"/>
        <v>233.75</v>
      </c>
      <c r="BW149" s="7"/>
    </row>
    <row r="150" spans="1:75" x14ac:dyDescent="0.25">
      <c r="A150" s="46">
        <f>'AFORO-Boy.-Calle 43'!C164</f>
        <v>1145</v>
      </c>
      <c r="B150" s="47">
        <f>'AFORO-Boy.-Calle 43'!D164</f>
        <v>1200</v>
      </c>
      <c r="C150" s="48">
        <f>'AFORO-Boy.-Calle 43'!F164</f>
        <v>2</v>
      </c>
      <c r="D150" s="48">
        <f>'AFORO-Boy.-Calle 43'!K164</f>
        <v>197</v>
      </c>
      <c r="E150" s="49">
        <f t="shared" si="25"/>
        <v>856</v>
      </c>
      <c r="F150" s="49">
        <f t="shared" si="28"/>
        <v>230</v>
      </c>
      <c r="G150" s="50">
        <f t="shared" si="21"/>
        <v>1145</v>
      </c>
      <c r="H150" s="50">
        <f t="shared" si="22"/>
        <v>1245</v>
      </c>
      <c r="I150" s="51">
        <f t="shared" si="26"/>
        <v>2.3375000000000001E-6</v>
      </c>
      <c r="J150" s="292"/>
      <c r="K150" s="7"/>
      <c r="L150" s="7"/>
      <c r="M150" s="19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  <c r="AQ150" s="7"/>
      <c r="AR150" s="7"/>
      <c r="AS150" s="7"/>
      <c r="AT150" s="7"/>
      <c r="AU150" s="7"/>
      <c r="AV150" s="7"/>
      <c r="AW150" s="7"/>
      <c r="AX150" s="7"/>
      <c r="AY150" s="7"/>
      <c r="AZ150" s="7"/>
      <c r="BA150" s="7"/>
      <c r="BB150" s="7"/>
      <c r="BC150" s="7"/>
      <c r="BD150" s="7"/>
      <c r="BE150" s="7"/>
      <c r="BF150" s="7"/>
      <c r="BG150" s="7"/>
      <c r="BH150" s="7"/>
      <c r="BI150" s="7"/>
      <c r="BJ150" s="7"/>
      <c r="BK150" s="7"/>
      <c r="BL150" s="7"/>
      <c r="BM150" s="7"/>
      <c r="BN150" s="7"/>
      <c r="BO150" s="21"/>
      <c r="BP150" s="7"/>
      <c r="BQ150" s="7"/>
      <c r="BR150" s="7"/>
      <c r="BS150" s="7"/>
      <c r="BT150" s="7"/>
      <c r="BU150" s="7"/>
      <c r="BV150" s="140">
        <f t="shared" si="27"/>
        <v>233.75</v>
      </c>
      <c r="BW150" s="7"/>
    </row>
    <row r="151" spans="1:75" x14ac:dyDescent="0.25">
      <c r="A151" s="46">
        <f>'AFORO-Boy.-Calle 43'!C165</f>
        <v>1200</v>
      </c>
      <c r="B151" s="47">
        <f>'AFORO-Boy.-Calle 43'!D165</f>
        <v>1215</v>
      </c>
      <c r="C151" s="48">
        <f>'AFORO-Boy.-Calle 43'!F165</f>
        <v>2</v>
      </c>
      <c r="D151" s="48">
        <f>'AFORO-Boy.-Calle 43'!K165</f>
        <v>230</v>
      </c>
      <c r="E151" s="49">
        <f t="shared" si="25"/>
        <v>877</v>
      </c>
      <c r="F151" s="49">
        <f t="shared" si="28"/>
        <v>230</v>
      </c>
      <c r="G151" s="50">
        <f t="shared" si="21"/>
        <v>1200</v>
      </c>
      <c r="H151" s="50">
        <f t="shared" si="22"/>
        <v>1300</v>
      </c>
      <c r="I151" s="51">
        <f t="shared" si="26"/>
        <v>2.3375000000000001E-6</v>
      </c>
      <c r="J151" s="292"/>
      <c r="K151" s="7"/>
      <c r="L151" s="7"/>
      <c r="M151" s="19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/>
      <c r="AZ151" s="7"/>
      <c r="BA151" s="7"/>
      <c r="BB151" s="7"/>
      <c r="BC151" s="7"/>
      <c r="BD151" s="7"/>
      <c r="BE151" s="7"/>
      <c r="BF151" s="7"/>
      <c r="BG151" s="7"/>
      <c r="BH151" s="7"/>
      <c r="BI151" s="7"/>
      <c r="BJ151" s="7"/>
      <c r="BK151" s="7"/>
      <c r="BL151" s="7"/>
      <c r="BM151" s="7"/>
      <c r="BN151" s="7"/>
      <c r="BO151" s="21"/>
      <c r="BP151" s="7"/>
      <c r="BQ151" s="7"/>
      <c r="BR151" s="7"/>
      <c r="BS151" s="7"/>
      <c r="BT151" s="7"/>
      <c r="BU151" s="7"/>
      <c r="BV151" s="140">
        <f t="shared" si="27"/>
        <v>233.75</v>
      </c>
      <c r="BW151" s="7"/>
    </row>
    <row r="152" spans="1:75" x14ac:dyDescent="0.25">
      <c r="A152" s="46">
        <f>'AFORO-Boy.-Calle 43'!C166</f>
        <v>1215</v>
      </c>
      <c r="B152" s="47">
        <f>'AFORO-Boy.-Calle 43'!D166</f>
        <v>1230</v>
      </c>
      <c r="C152" s="48">
        <f>'AFORO-Boy.-Calle 43'!F166</f>
        <v>2</v>
      </c>
      <c r="D152" s="48">
        <f>'AFORO-Boy.-Calle 43'!K166</f>
        <v>224</v>
      </c>
      <c r="E152" s="49">
        <f t="shared" si="25"/>
        <v>859</v>
      </c>
      <c r="F152" s="49">
        <f t="shared" si="28"/>
        <v>224</v>
      </c>
      <c r="G152" s="50">
        <f t="shared" si="21"/>
        <v>1215</v>
      </c>
      <c r="H152" s="50">
        <f t="shared" si="22"/>
        <v>1315</v>
      </c>
      <c r="I152" s="51">
        <f t="shared" si="26"/>
        <v>2.3375000000000001E-6</v>
      </c>
      <c r="J152" s="292"/>
      <c r="K152" s="7"/>
      <c r="L152" s="7"/>
      <c r="M152" s="19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  <c r="AS152" s="7"/>
      <c r="AT152" s="7"/>
      <c r="AU152" s="7"/>
      <c r="AV152" s="7"/>
      <c r="AW152" s="7"/>
      <c r="AX152" s="7"/>
      <c r="AY152" s="7"/>
      <c r="AZ152" s="7"/>
      <c r="BA152" s="7"/>
      <c r="BB152" s="7"/>
      <c r="BC152" s="7"/>
      <c r="BD152" s="7"/>
      <c r="BE152" s="7"/>
      <c r="BF152" s="7"/>
      <c r="BG152" s="7"/>
      <c r="BH152" s="7"/>
      <c r="BI152" s="7"/>
      <c r="BJ152" s="7"/>
      <c r="BK152" s="7"/>
      <c r="BL152" s="7"/>
      <c r="BM152" s="7"/>
      <c r="BN152" s="7"/>
      <c r="BO152" s="21"/>
      <c r="BP152" s="7"/>
      <c r="BQ152" s="7"/>
      <c r="BR152" s="7"/>
      <c r="BS152" s="7"/>
      <c r="BT152" s="7"/>
      <c r="BU152" s="7"/>
      <c r="BV152" s="140">
        <f t="shared" si="27"/>
        <v>233.75</v>
      </c>
      <c r="BW152" s="7"/>
    </row>
    <row r="153" spans="1:75" x14ac:dyDescent="0.25">
      <c r="A153" s="46">
        <f>'AFORO-Boy.-Calle 43'!C167</f>
        <v>1230</v>
      </c>
      <c r="B153" s="47">
        <f>'AFORO-Boy.-Calle 43'!D167</f>
        <v>1245</v>
      </c>
      <c r="C153" s="48">
        <f>'AFORO-Boy.-Calle 43'!F167</f>
        <v>2</v>
      </c>
      <c r="D153" s="48">
        <f>'AFORO-Boy.-Calle 43'!K167</f>
        <v>205</v>
      </c>
      <c r="E153" s="49">
        <f t="shared" si="25"/>
        <v>857</v>
      </c>
      <c r="F153" s="49">
        <f t="shared" si="28"/>
        <v>222</v>
      </c>
      <c r="G153" s="50">
        <f t="shared" si="21"/>
        <v>1230</v>
      </c>
      <c r="H153" s="50">
        <f t="shared" si="22"/>
        <v>1330</v>
      </c>
      <c r="I153" s="51">
        <f t="shared" si="26"/>
        <v>2.3375000000000001E-6</v>
      </c>
      <c r="J153" s="292"/>
      <c r="K153" s="7"/>
      <c r="L153" s="7"/>
      <c r="M153" s="19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  <c r="BA153" s="7"/>
      <c r="BB153" s="7"/>
      <c r="BC153" s="7"/>
      <c r="BD153" s="7"/>
      <c r="BE153" s="7"/>
      <c r="BF153" s="7"/>
      <c r="BG153" s="7"/>
      <c r="BH153" s="7"/>
      <c r="BI153" s="7"/>
      <c r="BJ153" s="7"/>
      <c r="BK153" s="7"/>
      <c r="BL153" s="7"/>
      <c r="BM153" s="7"/>
      <c r="BN153" s="7"/>
      <c r="BO153" s="21"/>
      <c r="BP153" s="7"/>
      <c r="BQ153" s="7"/>
      <c r="BR153" s="7"/>
      <c r="BS153" s="7"/>
      <c r="BT153" s="7"/>
      <c r="BU153" s="7"/>
      <c r="BV153" s="140">
        <f t="shared" si="27"/>
        <v>233.75</v>
      </c>
      <c r="BW153" s="7"/>
    </row>
    <row r="154" spans="1:75" x14ac:dyDescent="0.25">
      <c r="A154" s="46">
        <f>'AFORO-Boy.-Calle 43'!C168</f>
        <v>1245</v>
      </c>
      <c r="B154" s="47">
        <f>'AFORO-Boy.-Calle 43'!D168</f>
        <v>1300</v>
      </c>
      <c r="C154" s="48">
        <f>'AFORO-Boy.-Calle 43'!F168</f>
        <v>2</v>
      </c>
      <c r="D154" s="48">
        <f>'AFORO-Boy.-Calle 43'!K168</f>
        <v>218</v>
      </c>
      <c r="E154" s="49">
        <f t="shared" si="25"/>
        <v>879</v>
      </c>
      <c r="F154" s="49">
        <f t="shared" si="28"/>
        <v>227</v>
      </c>
      <c r="G154" s="50">
        <f t="shared" si="21"/>
        <v>1245</v>
      </c>
      <c r="H154" s="50">
        <f t="shared" si="22"/>
        <v>1345</v>
      </c>
      <c r="I154" s="51">
        <f t="shared" si="26"/>
        <v>2.3375000000000001E-6</v>
      </c>
      <c r="J154" s="292"/>
      <c r="K154" s="7"/>
      <c r="L154" s="7"/>
      <c r="M154" s="19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  <c r="AZ154" s="7"/>
      <c r="BA154" s="7"/>
      <c r="BB154" s="7"/>
      <c r="BC154" s="7"/>
      <c r="BD154" s="7"/>
      <c r="BE154" s="7"/>
      <c r="BF154" s="7"/>
      <c r="BG154" s="7"/>
      <c r="BH154" s="7"/>
      <c r="BI154" s="7"/>
      <c r="BJ154" s="7"/>
      <c r="BK154" s="7"/>
      <c r="BL154" s="7"/>
      <c r="BM154" s="7"/>
      <c r="BN154" s="7"/>
      <c r="BO154" s="21"/>
      <c r="BP154" s="7"/>
      <c r="BQ154" s="7"/>
      <c r="BR154" s="7"/>
      <c r="BS154" s="7"/>
      <c r="BT154" s="7"/>
      <c r="BU154" s="7"/>
      <c r="BV154" s="140">
        <f t="shared" si="27"/>
        <v>233.75</v>
      </c>
      <c r="BW154" s="7"/>
    </row>
    <row r="155" spans="1:75" x14ac:dyDescent="0.25">
      <c r="A155" s="46">
        <f>'AFORO-Boy.-Calle 43'!C169</f>
        <v>1300</v>
      </c>
      <c r="B155" s="47">
        <f>'AFORO-Boy.-Calle 43'!D169</f>
        <v>1315</v>
      </c>
      <c r="C155" s="48">
        <f>'AFORO-Boy.-Calle 43'!F169</f>
        <v>2</v>
      </c>
      <c r="D155" s="48">
        <f>'AFORO-Boy.-Calle 43'!K169</f>
        <v>212</v>
      </c>
      <c r="E155" s="49">
        <f t="shared" si="25"/>
        <v>875</v>
      </c>
      <c r="F155" s="49">
        <f t="shared" si="28"/>
        <v>227</v>
      </c>
      <c r="G155" s="50">
        <f t="shared" si="21"/>
        <v>1300</v>
      </c>
      <c r="H155" s="50">
        <f t="shared" si="22"/>
        <v>1400</v>
      </c>
      <c r="I155" s="51">
        <f t="shared" si="26"/>
        <v>2.3375000000000001E-6</v>
      </c>
      <c r="J155" s="292"/>
      <c r="K155" s="7"/>
      <c r="L155" s="7"/>
      <c r="M155" s="19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R155" s="7"/>
      <c r="AS155" s="7"/>
      <c r="AT155" s="7"/>
      <c r="AU155" s="7"/>
      <c r="AV155" s="7"/>
      <c r="AW155" s="7"/>
      <c r="AX155" s="7"/>
      <c r="AY155" s="7"/>
      <c r="AZ155" s="7"/>
      <c r="BA155" s="7"/>
      <c r="BB155" s="7"/>
      <c r="BC155" s="7"/>
      <c r="BD155" s="7"/>
      <c r="BE155" s="7"/>
      <c r="BF155" s="7"/>
      <c r="BG155" s="7"/>
      <c r="BH155" s="7"/>
      <c r="BI155" s="7"/>
      <c r="BJ155" s="7"/>
      <c r="BK155" s="7"/>
      <c r="BL155" s="7"/>
      <c r="BM155" s="7"/>
      <c r="BN155" s="7"/>
      <c r="BO155" s="21"/>
      <c r="BP155" s="7"/>
      <c r="BQ155" s="7"/>
      <c r="BR155" s="7"/>
      <c r="BS155" s="7"/>
      <c r="BT155" s="7"/>
      <c r="BU155" s="7"/>
      <c r="BV155" s="140">
        <f t="shared" si="27"/>
        <v>233.75</v>
      </c>
      <c r="BW155" s="7"/>
    </row>
    <row r="156" spans="1:75" x14ac:dyDescent="0.25">
      <c r="A156" s="46">
        <f>'AFORO-Boy.-Calle 43'!C170</f>
        <v>1315</v>
      </c>
      <c r="B156" s="47">
        <f>'AFORO-Boy.-Calle 43'!D170</f>
        <v>1330</v>
      </c>
      <c r="C156" s="48">
        <f>'AFORO-Boy.-Calle 43'!F170</f>
        <v>2</v>
      </c>
      <c r="D156" s="48">
        <f>'AFORO-Boy.-Calle 43'!K170</f>
        <v>222</v>
      </c>
      <c r="E156" s="49">
        <f t="shared" si="25"/>
        <v>892</v>
      </c>
      <c r="F156" s="49">
        <f t="shared" si="28"/>
        <v>229</v>
      </c>
      <c r="G156" s="50">
        <f t="shared" si="21"/>
        <v>1315</v>
      </c>
      <c r="H156" s="50">
        <f t="shared" si="22"/>
        <v>1415</v>
      </c>
      <c r="I156" s="51">
        <f t="shared" si="26"/>
        <v>2.3375000000000001E-6</v>
      </c>
      <c r="J156" s="292"/>
      <c r="K156" s="7"/>
      <c r="L156" s="7"/>
      <c r="M156" s="19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AZ156" s="7"/>
      <c r="BA156" s="7"/>
      <c r="BB156" s="7"/>
      <c r="BC156" s="7"/>
      <c r="BD156" s="7"/>
      <c r="BE156" s="7"/>
      <c r="BF156" s="7"/>
      <c r="BG156" s="7"/>
      <c r="BH156" s="7"/>
      <c r="BI156" s="7"/>
      <c r="BJ156" s="7"/>
      <c r="BK156" s="7"/>
      <c r="BL156" s="7"/>
      <c r="BM156" s="7"/>
      <c r="BN156" s="7"/>
      <c r="BO156" s="21"/>
      <c r="BP156" s="7"/>
      <c r="BQ156" s="7"/>
      <c r="BR156" s="7"/>
      <c r="BS156" s="7"/>
      <c r="BT156" s="7"/>
      <c r="BU156" s="7"/>
      <c r="BV156" s="140">
        <f t="shared" si="27"/>
        <v>233.75</v>
      </c>
      <c r="BW156" s="7"/>
    </row>
    <row r="157" spans="1:75" x14ac:dyDescent="0.25">
      <c r="A157" s="46">
        <f>'AFORO-Boy.-Calle 43'!C171</f>
        <v>1330</v>
      </c>
      <c r="B157" s="47">
        <f>'AFORO-Boy.-Calle 43'!D171</f>
        <v>1345</v>
      </c>
      <c r="C157" s="48">
        <f>'AFORO-Boy.-Calle 43'!F171</f>
        <v>2</v>
      </c>
      <c r="D157" s="48">
        <f>'AFORO-Boy.-Calle 43'!K171</f>
        <v>227</v>
      </c>
      <c r="E157" s="49">
        <f t="shared" si="25"/>
        <v>866</v>
      </c>
      <c r="F157" s="49">
        <f t="shared" si="28"/>
        <v>229</v>
      </c>
      <c r="G157" s="50">
        <f t="shared" si="21"/>
        <v>1330</v>
      </c>
      <c r="H157" s="50">
        <f t="shared" si="22"/>
        <v>1430</v>
      </c>
      <c r="I157" s="51">
        <f t="shared" si="26"/>
        <v>2.3375000000000001E-6</v>
      </c>
      <c r="J157" s="292"/>
      <c r="K157" s="7"/>
      <c r="L157" s="7"/>
      <c r="M157" s="19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7"/>
      <c r="AV157" s="7"/>
      <c r="AW157" s="7"/>
      <c r="AX157" s="7"/>
      <c r="AY157" s="7"/>
      <c r="AZ157" s="7"/>
      <c r="BA157" s="7"/>
      <c r="BB157" s="7"/>
      <c r="BC157" s="7"/>
      <c r="BD157" s="7"/>
      <c r="BE157" s="7"/>
      <c r="BF157" s="7"/>
      <c r="BG157" s="7"/>
      <c r="BH157" s="7"/>
      <c r="BI157" s="7"/>
      <c r="BJ157" s="7"/>
      <c r="BK157" s="7"/>
      <c r="BL157" s="7"/>
      <c r="BM157" s="7"/>
      <c r="BN157" s="7"/>
      <c r="BO157" s="21"/>
      <c r="BP157" s="7"/>
      <c r="BQ157" s="7"/>
      <c r="BR157" s="7"/>
      <c r="BS157" s="7"/>
      <c r="BT157" s="7"/>
      <c r="BU157" s="7"/>
      <c r="BV157" s="140">
        <f t="shared" si="27"/>
        <v>233.75</v>
      </c>
      <c r="BW157" s="7"/>
    </row>
    <row r="158" spans="1:75" x14ac:dyDescent="0.25">
      <c r="A158" s="46">
        <f>'AFORO-Boy.-Calle 43'!C172</f>
        <v>1345</v>
      </c>
      <c r="B158" s="47">
        <f>'AFORO-Boy.-Calle 43'!D172</f>
        <v>1400</v>
      </c>
      <c r="C158" s="48">
        <f>'AFORO-Boy.-Calle 43'!F172</f>
        <v>2</v>
      </c>
      <c r="D158" s="48">
        <f>'AFORO-Boy.-Calle 43'!K172</f>
        <v>214</v>
      </c>
      <c r="E158" s="49">
        <f t="shared" si="25"/>
        <v>827</v>
      </c>
      <c r="F158" s="49">
        <f t="shared" si="28"/>
        <v>229</v>
      </c>
      <c r="G158" s="50">
        <f t="shared" si="21"/>
        <v>1345</v>
      </c>
      <c r="H158" s="50">
        <f t="shared" si="22"/>
        <v>1445</v>
      </c>
      <c r="I158" s="51">
        <f t="shared" si="26"/>
        <v>2.3375000000000001E-6</v>
      </c>
      <c r="J158" s="292"/>
      <c r="K158" s="7"/>
      <c r="L158" s="7"/>
      <c r="M158" s="19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  <c r="AQ158" s="7"/>
      <c r="AR158" s="7"/>
      <c r="AS158" s="7"/>
      <c r="AT158" s="7"/>
      <c r="AU158" s="7"/>
      <c r="AV158" s="7"/>
      <c r="AW158" s="7"/>
      <c r="AX158" s="7"/>
      <c r="AY158" s="7"/>
      <c r="AZ158" s="7"/>
      <c r="BA158" s="7"/>
      <c r="BB158" s="7"/>
      <c r="BC158" s="7"/>
      <c r="BD158" s="7"/>
      <c r="BE158" s="7"/>
      <c r="BF158" s="7"/>
      <c r="BG158" s="7"/>
      <c r="BH158" s="7"/>
      <c r="BI158" s="7"/>
      <c r="BJ158" s="7"/>
      <c r="BK158" s="7"/>
      <c r="BL158" s="7"/>
      <c r="BM158" s="7"/>
      <c r="BN158" s="7"/>
      <c r="BO158" s="21"/>
      <c r="BP158" s="7"/>
      <c r="BQ158" s="7"/>
      <c r="BR158" s="7"/>
      <c r="BS158" s="7"/>
      <c r="BT158" s="7"/>
      <c r="BU158" s="7"/>
      <c r="BV158" s="140">
        <f t="shared" si="27"/>
        <v>233.75</v>
      </c>
      <c r="BW158" s="7"/>
    </row>
    <row r="159" spans="1:75" x14ac:dyDescent="0.25">
      <c r="A159" s="46">
        <f>'AFORO-Boy.-Calle 43'!C173</f>
        <v>1400</v>
      </c>
      <c r="B159" s="47">
        <f>'AFORO-Boy.-Calle 43'!D173</f>
        <v>1415</v>
      </c>
      <c r="C159" s="48">
        <f>'AFORO-Boy.-Calle 43'!F173</f>
        <v>2</v>
      </c>
      <c r="D159" s="48">
        <f>'AFORO-Boy.-Calle 43'!K173</f>
        <v>229</v>
      </c>
      <c r="E159" s="49">
        <f t="shared" si="25"/>
        <v>818</v>
      </c>
      <c r="F159" s="49">
        <f t="shared" si="28"/>
        <v>229</v>
      </c>
      <c r="G159" s="50">
        <f t="shared" si="21"/>
        <v>1400</v>
      </c>
      <c r="H159" s="50">
        <f t="shared" si="22"/>
        <v>1500</v>
      </c>
      <c r="I159" s="51">
        <f t="shared" si="26"/>
        <v>2.3375000000000001E-6</v>
      </c>
      <c r="J159" s="292"/>
      <c r="K159" s="7"/>
      <c r="L159" s="7"/>
      <c r="M159" s="19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  <c r="AT159" s="7"/>
      <c r="AU159" s="7"/>
      <c r="AV159" s="7"/>
      <c r="AW159" s="7"/>
      <c r="AX159" s="7"/>
      <c r="AY159" s="7"/>
      <c r="AZ159" s="7"/>
      <c r="BA159" s="7"/>
      <c r="BB159" s="7"/>
      <c r="BC159" s="7"/>
      <c r="BD159" s="7"/>
      <c r="BE159" s="7"/>
      <c r="BF159" s="7"/>
      <c r="BG159" s="7"/>
      <c r="BH159" s="7"/>
      <c r="BI159" s="7"/>
      <c r="BJ159" s="7"/>
      <c r="BK159" s="7"/>
      <c r="BL159" s="7"/>
      <c r="BM159" s="7"/>
      <c r="BN159" s="7"/>
      <c r="BO159" s="21"/>
      <c r="BP159" s="7"/>
      <c r="BQ159" s="7"/>
      <c r="BR159" s="7"/>
      <c r="BS159" s="7"/>
      <c r="BT159" s="7"/>
      <c r="BU159" s="7"/>
      <c r="BV159" s="140">
        <f t="shared" si="27"/>
        <v>233.75</v>
      </c>
      <c r="BW159" s="7"/>
    </row>
    <row r="160" spans="1:75" x14ac:dyDescent="0.25">
      <c r="A160" s="46">
        <f>'AFORO-Boy.-Calle 43'!C174</f>
        <v>1415</v>
      </c>
      <c r="B160" s="47">
        <f>'AFORO-Boy.-Calle 43'!D174</f>
        <v>1430</v>
      </c>
      <c r="C160" s="48">
        <f>'AFORO-Boy.-Calle 43'!F174</f>
        <v>2</v>
      </c>
      <c r="D160" s="48">
        <f>'AFORO-Boy.-Calle 43'!K174</f>
        <v>196</v>
      </c>
      <c r="E160" s="49">
        <f t="shared" si="25"/>
        <v>810</v>
      </c>
      <c r="F160" s="49">
        <f t="shared" si="28"/>
        <v>221</v>
      </c>
      <c r="G160" s="50">
        <f t="shared" si="21"/>
        <v>1415</v>
      </c>
      <c r="H160" s="50">
        <f t="shared" si="22"/>
        <v>1515</v>
      </c>
      <c r="I160" s="51">
        <f t="shared" si="26"/>
        <v>2.3375000000000001E-6</v>
      </c>
      <c r="J160" s="292"/>
      <c r="K160" s="7"/>
      <c r="L160" s="7"/>
      <c r="M160" s="19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  <c r="BJ160" s="7"/>
      <c r="BK160" s="7"/>
      <c r="BL160" s="7"/>
      <c r="BM160" s="7"/>
      <c r="BN160" s="7"/>
      <c r="BO160" s="21"/>
      <c r="BP160" s="7"/>
      <c r="BQ160" s="7"/>
      <c r="BR160" s="7"/>
      <c r="BS160" s="7"/>
      <c r="BT160" s="7"/>
      <c r="BU160" s="7"/>
      <c r="BV160" s="140">
        <f t="shared" si="27"/>
        <v>233.75</v>
      </c>
      <c r="BW160" s="7"/>
    </row>
    <row r="161" spans="1:75" x14ac:dyDescent="0.25">
      <c r="A161" s="46">
        <f>'AFORO-Boy.-Calle 43'!C175</f>
        <v>1430</v>
      </c>
      <c r="B161" s="47">
        <f>'AFORO-Boy.-Calle 43'!D175</f>
        <v>1445</v>
      </c>
      <c r="C161" s="48">
        <f>'AFORO-Boy.-Calle 43'!F175</f>
        <v>2</v>
      </c>
      <c r="D161" s="48">
        <f>'AFORO-Boy.-Calle 43'!K175</f>
        <v>188</v>
      </c>
      <c r="E161" s="49">
        <f t="shared" si="25"/>
        <v>796</v>
      </c>
      <c r="F161" s="49">
        <f t="shared" si="28"/>
        <v>221</v>
      </c>
      <c r="G161" s="50">
        <f t="shared" si="21"/>
        <v>1430</v>
      </c>
      <c r="H161" s="50">
        <f t="shared" si="22"/>
        <v>1530</v>
      </c>
      <c r="I161" s="51">
        <f t="shared" si="26"/>
        <v>2.3375000000000001E-6</v>
      </c>
      <c r="J161" s="292"/>
      <c r="K161" s="7"/>
      <c r="L161" s="7"/>
      <c r="M161" s="19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/>
      <c r="AU161" s="7"/>
      <c r="AV161" s="7"/>
      <c r="AW161" s="7"/>
      <c r="AX161" s="7"/>
      <c r="AY161" s="7"/>
      <c r="AZ161" s="7"/>
      <c r="BA161" s="7"/>
      <c r="BB161" s="7"/>
      <c r="BC161" s="7"/>
      <c r="BD161" s="7"/>
      <c r="BE161" s="7"/>
      <c r="BF161" s="7"/>
      <c r="BG161" s="7"/>
      <c r="BH161" s="7"/>
      <c r="BI161" s="7"/>
      <c r="BJ161" s="7"/>
      <c r="BK161" s="7"/>
      <c r="BL161" s="7"/>
      <c r="BM161" s="7"/>
      <c r="BN161" s="7"/>
      <c r="BO161" s="21"/>
      <c r="BP161" s="7"/>
      <c r="BQ161" s="7"/>
      <c r="BR161" s="7"/>
      <c r="BS161" s="7"/>
      <c r="BT161" s="7"/>
      <c r="BU161" s="7"/>
      <c r="BV161" s="140">
        <f t="shared" si="27"/>
        <v>233.75</v>
      </c>
      <c r="BW161" s="7"/>
    </row>
    <row r="162" spans="1:75" x14ac:dyDescent="0.25">
      <c r="A162" s="46">
        <f>'AFORO-Boy.-Calle 43'!C176</f>
        <v>1445</v>
      </c>
      <c r="B162" s="47">
        <f>'AFORO-Boy.-Calle 43'!D176</f>
        <v>1500</v>
      </c>
      <c r="C162" s="48">
        <f>'AFORO-Boy.-Calle 43'!F176</f>
        <v>2</v>
      </c>
      <c r="D162" s="48">
        <f>'AFORO-Boy.-Calle 43'!K176</f>
        <v>205</v>
      </c>
      <c r="E162" s="49">
        <f t="shared" si="25"/>
        <v>799</v>
      </c>
      <c r="F162" s="49">
        <f t="shared" si="28"/>
        <v>221</v>
      </c>
      <c r="G162" s="50">
        <f t="shared" si="21"/>
        <v>1445</v>
      </c>
      <c r="H162" s="50">
        <f t="shared" si="22"/>
        <v>1545</v>
      </c>
      <c r="I162" s="51">
        <f t="shared" si="26"/>
        <v>2.3375000000000001E-6</v>
      </c>
      <c r="J162" s="292"/>
      <c r="K162" s="7"/>
      <c r="L162" s="7"/>
      <c r="M162" s="19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  <c r="BA162" s="7"/>
      <c r="BB162" s="7"/>
      <c r="BC162" s="7"/>
      <c r="BD162" s="7"/>
      <c r="BE162" s="7"/>
      <c r="BF162" s="7"/>
      <c r="BG162" s="7"/>
      <c r="BH162" s="7"/>
      <c r="BI162" s="7"/>
      <c r="BJ162" s="7"/>
      <c r="BK162" s="7"/>
      <c r="BL162" s="7"/>
      <c r="BM162" s="7"/>
      <c r="BN162" s="7"/>
      <c r="BO162" s="21"/>
      <c r="BP162" s="7"/>
      <c r="BQ162" s="7"/>
      <c r="BR162" s="7"/>
      <c r="BS162" s="7"/>
      <c r="BT162" s="7"/>
      <c r="BU162" s="7"/>
      <c r="BV162" s="140">
        <f t="shared" si="27"/>
        <v>233.75</v>
      </c>
      <c r="BW162" s="7"/>
    </row>
    <row r="163" spans="1:75" x14ac:dyDescent="0.25">
      <c r="A163" s="46">
        <f>'AFORO-Boy.-Calle 43'!C177</f>
        <v>1500</v>
      </c>
      <c r="B163" s="47">
        <f>'AFORO-Boy.-Calle 43'!D177</f>
        <v>1515</v>
      </c>
      <c r="C163" s="48">
        <f>'AFORO-Boy.-Calle 43'!F177</f>
        <v>2</v>
      </c>
      <c r="D163" s="48">
        <f>'AFORO-Boy.-Calle 43'!K177</f>
        <v>221</v>
      </c>
      <c r="E163" s="49">
        <f t="shared" si="25"/>
        <v>764</v>
      </c>
      <c r="F163" s="49">
        <f t="shared" si="28"/>
        <v>221</v>
      </c>
      <c r="G163" s="50">
        <f t="shared" si="21"/>
        <v>1500</v>
      </c>
      <c r="H163" s="50">
        <f t="shared" si="22"/>
        <v>1600</v>
      </c>
      <c r="I163" s="51">
        <f t="shared" si="26"/>
        <v>2.3375000000000001E-6</v>
      </c>
      <c r="J163" s="292"/>
      <c r="K163" s="7"/>
      <c r="L163" s="7"/>
      <c r="M163" s="19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7"/>
      <c r="AR163" s="7"/>
      <c r="AS163" s="7"/>
      <c r="AT163" s="7"/>
      <c r="AU163" s="7"/>
      <c r="AV163" s="7"/>
      <c r="AW163" s="7"/>
      <c r="AX163" s="7"/>
      <c r="AY163" s="7"/>
      <c r="AZ163" s="7"/>
      <c r="BA163" s="7"/>
      <c r="BB163" s="7"/>
      <c r="BC163" s="7"/>
      <c r="BD163" s="7"/>
      <c r="BE163" s="7"/>
      <c r="BF163" s="7"/>
      <c r="BG163" s="7"/>
      <c r="BH163" s="7"/>
      <c r="BI163" s="7"/>
      <c r="BJ163" s="7"/>
      <c r="BK163" s="7"/>
      <c r="BL163" s="7"/>
      <c r="BM163" s="7"/>
      <c r="BN163" s="7"/>
      <c r="BO163" s="21"/>
      <c r="BP163" s="7"/>
      <c r="BQ163" s="7"/>
      <c r="BR163" s="7"/>
      <c r="BS163" s="7"/>
      <c r="BT163" s="7"/>
      <c r="BU163" s="7"/>
      <c r="BV163" s="140">
        <f t="shared" si="27"/>
        <v>233.75</v>
      </c>
      <c r="BW163" s="7"/>
    </row>
    <row r="164" spans="1:75" x14ac:dyDescent="0.25">
      <c r="A164" s="46">
        <f>'AFORO-Boy.-Calle 43'!C178</f>
        <v>1515</v>
      </c>
      <c r="B164" s="47">
        <f>'AFORO-Boy.-Calle 43'!D178</f>
        <v>1530</v>
      </c>
      <c r="C164" s="48">
        <f>'AFORO-Boy.-Calle 43'!F178</f>
        <v>2</v>
      </c>
      <c r="D164" s="48">
        <f>'AFORO-Boy.-Calle 43'!K178</f>
        <v>182</v>
      </c>
      <c r="E164" s="49">
        <f t="shared" si="25"/>
        <v>738</v>
      </c>
      <c r="F164" s="49">
        <f t="shared" si="28"/>
        <v>195</v>
      </c>
      <c r="G164" s="50">
        <f t="shared" si="21"/>
        <v>1515</v>
      </c>
      <c r="H164" s="50">
        <f t="shared" si="22"/>
        <v>1615</v>
      </c>
      <c r="I164" s="51">
        <f t="shared" si="26"/>
        <v>2.3375000000000001E-6</v>
      </c>
      <c r="J164" s="292"/>
      <c r="K164" s="7"/>
      <c r="L164" s="7"/>
      <c r="M164" s="19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  <c r="AZ164" s="7"/>
      <c r="BA164" s="7"/>
      <c r="BB164" s="7"/>
      <c r="BC164" s="7"/>
      <c r="BD164" s="7"/>
      <c r="BE164" s="7"/>
      <c r="BF164" s="7"/>
      <c r="BG164" s="7"/>
      <c r="BH164" s="7"/>
      <c r="BI164" s="7"/>
      <c r="BJ164" s="7"/>
      <c r="BK164" s="7"/>
      <c r="BL164" s="7"/>
      <c r="BM164" s="7"/>
      <c r="BN164" s="7"/>
      <c r="BO164" s="21"/>
      <c r="BP164" s="7"/>
      <c r="BQ164" s="7"/>
      <c r="BR164" s="7"/>
      <c r="BS164" s="7"/>
      <c r="BT164" s="7"/>
      <c r="BU164" s="7"/>
      <c r="BV164" s="140">
        <f t="shared" si="27"/>
        <v>233.75</v>
      </c>
      <c r="BW164" s="7"/>
    </row>
    <row r="165" spans="1:75" x14ac:dyDescent="0.25">
      <c r="A165" s="46">
        <f>'AFORO-Boy.-Calle 43'!C179</f>
        <v>1530</v>
      </c>
      <c r="B165" s="47">
        <f>'AFORO-Boy.-Calle 43'!D179</f>
        <v>1545</v>
      </c>
      <c r="C165" s="48">
        <f>'AFORO-Boy.-Calle 43'!F179</f>
        <v>2</v>
      </c>
      <c r="D165" s="48">
        <f>'AFORO-Boy.-Calle 43'!K179</f>
        <v>191</v>
      </c>
      <c r="E165" s="49">
        <f t="shared" si="25"/>
        <v>739</v>
      </c>
      <c r="F165" s="49">
        <f t="shared" si="28"/>
        <v>195</v>
      </c>
      <c r="G165" s="50">
        <f t="shared" si="21"/>
        <v>1530</v>
      </c>
      <c r="H165" s="50">
        <f t="shared" si="22"/>
        <v>1630</v>
      </c>
      <c r="I165" s="51">
        <f t="shared" si="26"/>
        <v>2.3375000000000001E-6</v>
      </c>
      <c r="J165" s="292"/>
      <c r="K165" s="7"/>
      <c r="L165" s="7"/>
      <c r="M165" s="19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7"/>
      <c r="BM165" s="7"/>
      <c r="BN165" s="7"/>
      <c r="BO165" s="21"/>
      <c r="BP165" s="7"/>
      <c r="BQ165" s="7"/>
      <c r="BR165" s="7"/>
      <c r="BS165" s="7"/>
      <c r="BT165" s="7"/>
      <c r="BU165" s="7"/>
      <c r="BV165" s="140">
        <f t="shared" si="27"/>
        <v>233.75</v>
      </c>
      <c r="BW165" s="7"/>
    </row>
    <row r="166" spans="1:75" x14ac:dyDescent="0.25">
      <c r="A166" s="46">
        <f>'AFORO-Boy.-Calle 43'!C180</f>
        <v>1545</v>
      </c>
      <c r="B166" s="47">
        <f>'AFORO-Boy.-Calle 43'!D180</f>
        <v>1600</v>
      </c>
      <c r="C166" s="48">
        <f>'AFORO-Boy.-Calle 43'!F180</f>
        <v>2</v>
      </c>
      <c r="D166" s="48">
        <f>'AFORO-Boy.-Calle 43'!K180</f>
        <v>170</v>
      </c>
      <c r="E166" s="49">
        <f t="shared" si="25"/>
        <v>753</v>
      </c>
      <c r="F166" s="49">
        <f t="shared" si="28"/>
        <v>205</v>
      </c>
      <c r="G166" s="50">
        <f t="shared" si="21"/>
        <v>1545</v>
      </c>
      <c r="H166" s="50">
        <f t="shared" si="22"/>
        <v>1645</v>
      </c>
      <c r="I166" s="51">
        <f t="shared" si="26"/>
        <v>2.3375000000000001E-6</v>
      </c>
      <c r="J166" s="292"/>
      <c r="K166" s="7"/>
      <c r="L166" s="7"/>
      <c r="M166" s="19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  <c r="BK166" s="7"/>
      <c r="BL166" s="7"/>
      <c r="BM166" s="7"/>
      <c r="BN166" s="7"/>
      <c r="BO166" s="21"/>
      <c r="BP166" s="7"/>
      <c r="BQ166" s="7"/>
      <c r="BR166" s="7"/>
      <c r="BS166" s="7"/>
      <c r="BT166" s="7"/>
      <c r="BU166" s="7"/>
      <c r="BV166" s="140">
        <f t="shared" si="27"/>
        <v>233.75</v>
      </c>
      <c r="BW166" s="7"/>
    </row>
    <row r="167" spans="1:75" x14ac:dyDescent="0.25">
      <c r="A167" s="46">
        <f>'AFORO-Boy.-Calle 43'!C181</f>
        <v>1600</v>
      </c>
      <c r="B167" s="47">
        <f>'AFORO-Boy.-Calle 43'!D181</f>
        <v>1615</v>
      </c>
      <c r="C167" s="48">
        <f>'AFORO-Boy.-Calle 43'!F181</f>
        <v>2</v>
      </c>
      <c r="D167" s="48">
        <f>'AFORO-Boy.-Calle 43'!K181</f>
        <v>195</v>
      </c>
      <c r="E167" s="49">
        <f t="shared" si="25"/>
        <v>773</v>
      </c>
      <c r="F167" s="49">
        <f t="shared" si="28"/>
        <v>205</v>
      </c>
      <c r="G167" s="50">
        <f t="shared" si="21"/>
        <v>1600</v>
      </c>
      <c r="H167" s="50">
        <f t="shared" si="22"/>
        <v>1700</v>
      </c>
      <c r="I167" s="51">
        <f t="shared" si="26"/>
        <v>2.3375000000000001E-6</v>
      </c>
      <c r="J167" s="292"/>
      <c r="K167" s="7"/>
      <c r="L167" s="7"/>
      <c r="M167" s="19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E167" s="7"/>
      <c r="BF167" s="7"/>
      <c r="BG167" s="7"/>
      <c r="BH167" s="7"/>
      <c r="BI167" s="7"/>
      <c r="BJ167" s="7"/>
      <c r="BK167" s="7"/>
      <c r="BL167" s="7"/>
      <c r="BM167" s="7"/>
      <c r="BN167" s="7"/>
      <c r="BO167" s="21"/>
      <c r="BP167" s="7"/>
      <c r="BQ167" s="7"/>
      <c r="BR167" s="7"/>
      <c r="BS167" s="7"/>
      <c r="BT167" s="7"/>
      <c r="BU167" s="7"/>
      <c r="BV167" s="140">
        <f t="shared" si="27"/>
        <v>233.75</v>
      </c>
      <c r="BW167" s="7"/>
    </row>
    <row r="168" spans="1:75" x14ac:dyDescent="0.25">
      <c r="A168" s="46">
        <f>'AFORO-Boy.-Calle 43'!C182</f>
        <v>1615</v>
      </c>
      <c r="B168" s="47">
        <f>'AFORO-Boy.-Calle 43'!D182</f>
        <v>1630</v>
      </c>
      <c r="C168" s="48">
        <f>'AFORO-Boy.-Calle 43'!F182</f>
        <v>2</v>
      </c>
      <c r="D168" s="48">
        <f>'AFORO-Boy.-Calle 43'!K182</f>
        <v>183</v>
      </c>
      <c r="E168" s="49">
        <f t="shared" si="25"/>
        <v>790</v>
      </c>
      <c r="F168" s="49">
        <f t="shared" si="28"/>
        <v>212</v>
      </c>
      <c r="G168" s="50">
        <f t="shared" si="21"/>
        <v>1615</v>
      </c>
      <c r="H168" s="50">
        <f t="shared" si="22"/>
        <v>1715</v>
      </c>
      <c r="I168" s="51">
        <f t="shared" si="26"/>
        <v>2.3375000000000001E-6</v>
      </c>
      <c r="J168" s="292"/>
      <c r="K168" s="7"/>
      <c r="L168" s="7"/>
      <c r="M168" s="19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  <c r="AS168" s="7"/>
      <c r="AT168" s="7"/>
      <c r="AU168" s="7"/>
      <c r="AV168" s="7"/>
      <c r="AW168" s="7"/>
      <c r="AX168" s="7"/>
      <c r="AY168" s="7"/>
      <c r="AZ168" s="7"/>
      <c r="BA168" s="7"/>
      <c r="BB168" s="7"/>
      <c r="BC168" s="7"/>
      <c r="BD168" s="7"/>
      <c r="BE168" s="7"/>
      <c r="BF168" s="7"/>
      <c r="BG168" s="7"/>
      <c r="BH168" s="7"/>
      <c r="BI168" s="7"/>
      <c r="BJ168" s="7"/>
      <c r="BK168" s="7"/>
      <c r="BL168" s="7"/>
      <c r="BM168" s="7"/>
      <c r="BN168" s="7"/>
      <c r="BO168" s="21"/>
      <c r="BP168" s="7"/>
      <c r="BQ168" s="7"/>
      <c r="BR168" s="7"/>
      <c r="BS168" s="7"/>
      <c r="BT168" s="7"/>
      <c r="BU168" s="7"/>
      <c r="BV168" s="140">
        <f t="shared" si="27"/>
        <v>233.75</v>
      </c>
      <c r="BW168" s="7"/>
    </row>
    <row r="169" spans="1:75" x14ac:dyDescent="0.25">
      <c r="A169" s="46">
        <f>'AFORO-Boy.-Calle 43'!C183</f>
        <v>1630</v>
      </c>
      <c r="B169" s="47">
        <f>'AFORO-Boy.-Calle 43'!D183</f>
        <v>1645</v>
      </c>
      <c r="C169" s="48">
        <f>'AFORO-Boy.-Calle 43'!F183</f>
        <v>2</v>
      </c>
      <c r="D169" s="48">
        <f>'AFORO-Boy.-Calle 43'!K183</f>
        <v>205</v>
      </c>
      <c r="E169" s="49">
        <f t="shared" si="25"/>
        <v>809</v>
      </c>
      <c r="F169" s="49">
        <f t="shared" si="28"/>
        <v>212</v>
      </c>
      <c r="G169" s="50">
        <f t="shared" si="21"/>
        <v>1630</v>
      </c>
      <c r="H169" s="50">
        <f t="shared" si="22"/>
        <v>1730</v>
      </c>
      <c r="I169" s="51">
        <f t="shared" si="26"/>
        <v>2.3375000000000001E-6</v>
      </c>
      <c r="J169" s="292"/>
      <c r="K169" s="7"/>
      <c r="L169" s="7"/>
      <c r="M169" s="19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7"/>
      <c r="AR169" s="7"/>
      <c r="AS169" s="7"/>
      <c r="AT169" s="7"/>
      <c r="AU169" s="7"/>
      <c r="AV169" s="7"/>
      <c r="AW169" s="7"/>
      <c r="AX169" s="7"/>
      <c r="AY169" s="7"/>
      <c r="AZ169" s="7"/>
      <c r="BA169" s="7"/>
      <c r="BB169" s="7"/>
      <c r="BC169" s="7"/>
      <c r="BD169" s="7"/>
      <c r="BE169" s="7"/>
      <c r="BF169" s="7"/>
      <c r="BG169" s="7"/>
      <c r="BH169" s="7"/>
      <c r="BI169" s="7"/>
      <c r="BJ169" s="7"/>
      <c r="BK169" s="7"/>
      <c r="BL169" s="7"/>
      <c r="BM169" s="7"/>
      <c r="BN169" s="7"/>
      <c r="BO169" s="21"/>
      <c r="BP169" s="7"/>
      <c r="BQ169" s="7"/>
      <c r="BR169" s="7"/>
      <c r="BS169" s="7"/>
      <c r="BT169" s="7"/>
      <c r="BU169" s="7"/>
      <c r="BV169" s="140">
        <f t="shared" si="27"/>
        <v>233.75</v>
      </c>
      <c r="BW169" s="7"/>
    </row>
    <row r="170" spans="1:75" x14ac:dyDescent="0.25">
      <c r="A170" s="46">
        <f>'AFORO-Boy.-Calle 43'!C184</f>
        <v>1645</v>
      </c>
      <c r="B170" s="47">
        <f>'AFORO-Boy.-Calle 43'!D184</f>
        <v>1700</v>
      </c>
      <c r="C170" s="48">
        <f>'AFORO-Boy.-Calle 43'!F184</f>
        <v>2</v>
      </c>
      <c r="D170" s="48">
        <f>'AFORO-Boy.-Calle 43'!K184</f>
        <v>190</v>
      </c>
      <c r="E170" s="49">
        <f t="shared" si="25"/>
        <v>799</v>
      </c>
      <c r="F170" s="49">
        <f t="shared" si="28"/>
        <v>212</v>
      </c>
      <c r="G170" s="50">
        <f t="shared" si="21"/>
        <v>1645</v>
      </c>
      <c r="H170" s="50">
        <f t="shared" si="22"/>
        <v>1745</v>
      </c>
      <c r="I170" s="51">
        <f t="shared" si="26"/>
        <v>2.3375000000000001E-6</v>
      </c>
      <c r="J170" s="292"/>
      <c r="K170" s="7"/>
      <c r="L170" s="7"/>
      <c r="M170" s="19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  <c r="AQ170" s="7"/>
      <c r="AR170" s="7"/>
      <c r="AS170" s="7"/>
      <c r="AT170" s="7"/>
      <c r="AU170" s="7"/>
      <c r="AV170" s="7"/>
      <c r="AW170" s="7"/>
      <c r="AX170" s="7"/>
      <c r="AY170" s="7"/>
      <c r="AZ170" s="7"/>
      <c r="BA170" s="7"/>
      <c r="BB170" s="7"/>
      <c r="BC170" s="7"/>
      <c r="BD170" s="7"/>
      <c r="BE170" s="7"/>
      <c r="BF170" s="7"/>
      <c r="BG170" s="7"/>
      <c r="BH170" s="7"/>
      <c r="BI170" s="7"/>
      <c r="BJ170" s="7"/>
      <c r="BK170" s="7"/>
      <c r="BL170" s="7"/>
      <c r="BM170" s="7"/>
      <c r="BN170" s="7"/>
      <c r="BO170" s="21"/>
      <c r="BP170" s="7"/>
      <c r="BQ170" s="7"/>
      <c r="BR170" s="7"/>
      <c r="BS170" s="7"/>
      <c r="BT170" s="7"/>
      <c r="BU170" s="7"/>
      <c r="BV170" s="140">
        <f t="shared" si="27"/>
        <v>233.75</v>
      </c>
      <c r="BW170" s="7"/>
    </row>
    <row r="171" spans="1:75" x14ac:dyDescent="0.25">
      <c r="A171" s="46">
        <f>'AFORO-Boy.-Calle 43'!C185</f>
        <v>1700</v>
      </c>
      <c r="B171" s="47">
        <f>'AFORO-Boy.-Calle 43'!D185</f>
        <v>1715</v>
      </c>
      <c r="C171" s="48">
        <f>'AFORO-Boy.-Calle 43'!F185</f>
        <v>2</v>
      </c>
      <c r="D171" s="48">
        <f>'AFORO-Boy.-Calle 43'!K185</f>
        <v>212</v>
      </c>
      <c r="E171" s="49">
        <f t="shared" si="25"/>
        <v>782</v>
      </c>
      <c r="F171" s="49">
        <f t="shared" si="28"/>
        <v>212</v>
      </c>
      <c r="G171" s="50">
        <f t="shared" si="21"/>
        <v>1700</v>
      </c>
      <c r="H171" s="50">
        <f t="shared" si="22"/>
        <v>1800</v>
      </c>
      <c r="I171" s="51">
        <f t="shared" si="26"/>
        <v>2.3375000000000001E-6</v>
      </c>
      <c r="J171" s="292"/>
      <c r="K171" s="7"/>
      <c r="L171" s="7"/>
      <c r="M171" s="19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  <c r="BE171" s="7"/>
      <c r="BF171" s="7"/>
      <c r="BG171" s="7"/>
      <c r="BH171" s="7"/>
      <c r="BI171" s="7"/>
      <c r="BJ171" s="7"/>
      <c r="BK171" s="7"/>
      <c r="BL171" s="7"/>
      <c r="BM171" s="7"/>
      <c r="BN171" s="7"/>
      <c r="BO171" s="21"/>
      <c r="BP171" s="7"/>
      <c r="BQ171" s="7"/>
      <c r="BR171" s="7"/>
      <c r="BS171" s="7"/>
      <c r="BT171" s="7"/>
      <c r="BU171" s="7"/>
      <c r="BV171" s="140">
        <f t="shared" si="27"/>
        <v>233.75</v>
      </c>
      <c r="BW171" s="7"/>
    </row>
    <row r="172" spans="1:75" x14ac:dyDescent="0.25">
      <c r="A172" s="46">
        <f>'AFORO-Boy.-Calle 43'!C186</f>
        <v>1715</v>
      </c>
      <c r="B172" s="47">
        <f>'AFORO-Boy.-Calle 43'!D186</f>
        <v>1730</v>
      </c>
      <c r="C172" s="48">
        <f>'AFORO-Boy.-Calle 43'!F186</f>
        <v>2</v>
      </c>
      <c r="D172" s="48">
        <f>'AFORO-Boy.-Calle 43'!K186</f>
        <v>202</v>
      </c>
      <c r="E172" s="49">
        <f t="shared" si="25"/>
        <v>764</v>
      </c>
      <c r="F172" s="49">
        <f t="shared" si="28"/>
        <v>202</v>
      </c>
      <c r="G172" s="50">
        <f t="shared" si="21"/>
        <v>1715</v>
      </c>
      <c r="H172" s="50">
        <f t="shared" si="22"/>
        <v>1815</v>
      </c>
      <c r="I172" s="51">
        <f t="shared" si="26"/>
        <v>2.3375000000000001E-6</v>
      </c>
      <c r="J172" s="292"/>
      <c r="K172" s="7"/>
      <c r="L172" s="7"/>
      <c r="M172" s="19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AZ172" s="7"/>
      <c r="BA172" s="7"/>
      <c r="BB172" s="7"/>
      <c r="BC172" s="7"/>
      <c r="BD172" s="7"/>
      <c r="BE172" s="7"/>
      <c r="BF172" s="7"/>
      <c r="BG172" s="7"/>
      <c r="BH172" s="7"/>
      <c r="BI172" s="7"/>
      <c r="BJ172" s="7"/>
      <c r="BK172" s="7"/>
      <c r="BL172" s="7"/>
      <c r="BM172" s="7"/>
      <c r="BN172" s="7"/>
      <c r="BO172" s="21"/>
      <c r="BP172" s="7"/>
      <c r="BQ172" s="7"/>
      <c r="BR172" s="7"/>
      <c r="BS172" s="7"/>
      <c r="BT172" s="7"/>
      <c r="BU172" s="7"/>
      <c r="BV172" s="140">
        <f t="shared" si="27"/>
        <v>233.75</v>
      </c>
      <c r="BW172" s="7"/>
    </row>
    <row r="173" spans="1:75" x14ac:dyDescent="0.25">
      <c r="A173" s="46">
        <f>'AFORO-Boy.-Calle 43'!C187</f>
        <v>1730</v>
      </c>
      <c r="B173" s="47">
        <f>'AFORO-Boy.-Calle 43'!D187</f>
        <v>1745</v>
      </c>
      <c r="C173" s="48">
        <f>'AFORO-Boy.-Calle 43'!F187</f>
        <v>2</v>
      </c>
      <c r="D173" s="48">
        <f>'AFORO-Boy.-Calle 43'!K187</f>
        <v>195</v>
      </c>
      <c r="E173" s="49">
        <f t="shared" si="25"/>
        <v>739</v>
      </c>
      <c r="F173" s="49">
        <f t="shared" si="28"/>
        <v>195</v>
      </c>
      <c r="G173" s="50">
        <f t="shared" si="21"/>
        <v>1730</v>
      </c>
      <c r="H173" s="50">
        <f t="shared" si="22"/>
        <v>1830</v>
      </c>
      <c r="I173" s="51">
        <f t="shared" si="26"/>
        <v>2.3375000000000001E-6</v>
      </c>
      <c r="J173" s="292"/>
      <c r="K173" s="7"/>
      <c r="L173" s="7"/>
      <c r="M173" s="19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  <c r="BA173" s="7"/>
      <c r="BB173" s="7"/>
      <c r="BC173" s="7"/>
      <c r="BD173" s="7"/>
      <c r="BE173" s="7"/>
      <c r="BF173" s="7"/>
      <c r="BG173" s="7"/>
      <c r="BH173" s="7"/>
      <c r="BI173" s="7"/>
      <c r="BJ173" s="7"/>
      <c r="BK173" s="7"/>
      <c r="BL173" s="7"/>
      <c r="BM173" s="7"/>
      <c r="BN173" s="7"/>
      <c r="BO173" s="21"/>
      <c r="BP173" s="7"/>
      <c r="BQ173" s="7"/>
      <c r="BR173" s="7"/>
      <c r="BS173" s="7"/>
      <c r="BT173" s="7"/>
      <c r="BU173" s="7"/>
      <c r="BV173" s="140">
        <f t="shared" si="27"/>
        <v>233.75</v>
      </c>
      <c r="BW173" s="7"/>
    </row>
    <row r="174" spans="1:75" x14ac:dyDescent="0.25">
      <c r="A174" s="46">
        <f>'AFORO-Boy.-Calle 43'!C188</f>
        <v>1745</v>
      </c>
      <c r="B174" s="47">
        <f>'AFORO-Boy.-Calle 43'!D188</f>
        <v>1800</v>
      </c>
      <c r="C174" s="48">
        <f>'AFORO-Boy.-Calle 43'!F188</f>
        <v>2</v>
      </c>
      <c r="D174" s="48">
        <f>'AFORO-Boy.-Calle 43'!K188</f>
        <v>173</v>
      </c>
      <c r="E174" s="49">
        <f t="shared" si="25"/>
        <v>719</v>
      </c>
      <c r="F174" s="49">
        <f t="shared" si="28"/>
        <v>194</v>
      </c>
      <c r="G174" s="50">
        <f t="shared" si="21"/>
        <v>1745</v>
      </c>
      <c r="H174" s="50">
        <f t="shared" si="22"/>
        <v>1845</v>
      </c>
      <c r="I174" s="51">
        <f t="shared" si="26"/>
        <v>2.3375000000000001E-6</v>
      </c>
      <c r="J174" s="292"/>
      <c r="K174" s="7"/>
      <c r="L174" s="7"/>
      <c r="M174" s="19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  <c r="BD174" s="7"/>
      <c r="BE174" s="7"/>
      <c r="BF174" s="7"/>
      <c r="BG174" s="7"/>
      <c r="BH174" s="7"/>
      <c r="BI174" s="7"/>
      <c r="BJ174" s="7"/>
      <c r="BK174" s="7"/>
      <c r="BL174" s="7"/>
      <c r="BM174" s="7"/>
      <c r="BN174" s="7"/>
      <c r="BO174" s="21"/>
      <c r="BP174" s="7"/>
      <c r="BQ174" s="7"/>
      <c r="BR174" s="7"/>
      <c r="BS174" s="7"/>
      <c r="BT174" s="7"/>
      <c r="BU174" s="7"/>
      <c r="BV174" s="140">
        <f t="shared" si="27"/>
        <v>233.75</v>
      </c>
      <c r="BW174" s="7"/>
    </row>
    <row r="175" spans="1:75" x14ac:dyDescent="0.25">
      <c r="A175" s="46">
        <f>'AFORO-Boy.-Calle 43'!C189</f>
        <v>1800</v>
      </c>
      <c r="B175" s="47">
        <f>'AFORO-Boy.-Calle 43'!D189</f>
        <v>1815</v>
      </c>
      <c r="C175" s="48">
        <f>'AFORO-Boy.-Calle 43'!F189</f>
        <v>2</v>
      </c>
      <c r="D175" s="48">
        <f>'AFORO-Boy.-Calle 43'!K189</f>
        <v>194</v>
      </c>
      <c r="E175" s="49">
        <f t="shared" si="25"/>
        <v>721</v>
      </c>
      <c r="F175" s="49">
        <f t="shared" si="28"/>
        <v>194</v>
      </c>
      <c r="G175" s="50">
        <f t="shared" si="21"/>
        <v>1800</v>
      </c>
      <c r="H175" s="50">
        <f t="shared" si="22"/>
        <v>1900</v>
      </c>
      <c r="I175" s="51">
        <f t="shared" si="26"/>
        <v>2.3375000000000001E-6</v>
      </c>
      <c r="J175" s="292"/>
      <c r="K175" s="7"/>
      <c r="L175" s="7"/>
      <c r="M175" s="19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  <c r="AZ175" s="7"/>
      <c r="BA175" s="7"/>
      <c r="BB175" s="7"/>
      <c r="BC175" s="7"/>
      <c r="BD175" s="7"/>
      <c r="BE175" s="7"/>
      <c r="BF175" s="7"/>
      <c r="BG175" s="7"/>
      <c r="BH175" s="7"/>
      <c r="BI175" s="7"/>
      <c r="BJ175" s="7"/>
      <c r="BK175" s="7"/>
      <c r="BL175" s="7"/>
      <c r="BM175" s="7"/>
      <c r="BN175" s="7"/>
      <c r="BO175" s="21"/>
      <c r="BP175" s="7"/>
      <c r="BQ175" s="7"/>
      <c r="BR175" s="7"/>
      <c r="BS175" s="7"/>
      <c r="BT175" s="7"/>
      <c r="BU175" s="7"/>
      <c r="BV175" s="140">
        <f t="shared" si="27"/>
        <v>233.75</v>
      </c>
      <c r="BW175" s="7"/>
    </row>
    <row r="176" spans="1:75" x14ac:dyDescent="0.25">
      <c r="A176" s="46">
        <f>'AFORO-Boy.-Calle 43'!C190</f>
        <v>1815</v>
      </c>
      <c r="B176" s="47">
        <f>'AFORO-Boy.-Calle 43'!D190</f>
        <v>1830</v>
      </c>
      <c r="C176" s="48">
        <f>'AFORO-Boy.-Calle 43'!F190</f>
        <v>2</v>
      </c>
      <c r="D176" s="48">
        <f>'AFORO-Boy.-Calle 43'!K190</f>
        <v>177</v>
      </c>
      <c r="E176" s="49">
        <f t="shared" si="25"/>
        <v>698</v>
      </c>
      <c r="F176" s="49">
        <f t="shared" si="28"/>
        <v>177</v>
      </c>
      <c r="G176" s="50">
        <f t="shared" si="21"/>
        <v>1815</v>
      </c>
      <c r="H176" s="50">
        <f t="shared" si="22"/>
        <v>1915</v>
      </c>
      <c r="I176" s="51">
        <f t="shared" si="26"/>
        <v>2.3375000000000001E-6</v>
      </c>
      <c r="J176" s="292"/>
      <c r="K176" s="7"/>
      <c r="L176" s="7"/>
      <c r="M176" s="19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  <c r="BA176" s="7"/>
      <c r="BB176" s="7"/>
      <c r="BC176" s="7"/>
      <c r="BD176" s="7"/>
      <c r="BE176" s="7"/>
      <c r="BF176" s="7"/>
      <c r="BG176" s="7"/>
      <c r="BH176" s="7"/>
      <c r="BI176" s="7"/>
      <c r="BJ176" s="7"/>
      <c r="BK176" s="7"/>
      <c r="BL176" s="7"/>
      <c r="BM176" s="7"/>
      <c r="BN176" s="7"/>
      <c r="BO176" s="21"/>
      <c r="BP176" s="7"/>
      <c r="BQ176" s="7"/>
      <c r="BR176" s="7"/>
      <c r="BS176" s="7"/>
      <c r="BT176" s="7"/>
      <c r="BU176" s="7"/>
      <c r="BV176" s="140">
        <f t="shared" si="27"/>
        <v>233.75</v>
      </c>
      <c r="BW176" s="7"/>
    </row>
    <row r="177" spans="1:75" x14ac:dyDescent="0.25">
      <c r="A177" s="46">
        <f>'AFORO-Boy.-Calle 43'!C191</f>
        <v>1830</v>
      </c>
      <c r="B177" s="47">
        <f>'AFORO-Boy.-Calle 43'!D191</f>
        <v>1845</v>
      </c>
      <c r="C177" s="48">
        <f>'AFORO-Boy.-Calle 43'!F191</f>
        <v>2</v>
      </c>
      <c r="D177" s="48">
        <f>'AFORO-Boy.-Calle 43'!K191</f>
        <v>175</v>
      </c>
      <c r="E177" s="49">
        <f t="shared" si="25"/>
        <v>672</v>
      </c>
      <c r="F177" s="49">
        <f t="shared" si="28"/>
        <v>175</v>
      </c>
      <c r="G177" s="50">
        <f t="shared" si="21"/>
        <v>1830</v>
      </c>
      <c r="H177" s="50">
        <f t="shared" si="22"/>
        <v>1930</v>
      </c>
      <c r="I177" s="51">
        <f t="shared" si="26"/>
        <v>2.3375000000000001E-6</v>
      </c>
      <c r="J177" s="292"/>
      <c r="K177" s="7"/>
      <c r="L177" s="7"/>
      <c r="M177" s="19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  <c r="BK177" s="7"/>
      <c r="BL177" s="7"/>
      <c r="BM177" s="7"/>
      <c r="BN177" s="7"/>
      <c r="BO177" s="21"/>
      <c r="BP177" s="7"/>
      <c r="BQ177" s="7"/>
      <c r="BR177" s="7"/>
      <c r="BS177" s="7"/>
      <c r="BT177" s="7"/>
      <c r="BU177" s="7"/>
      <c r="BV177" s="140">
        <f t="shared" si="27"/>
        <v>233.75</v>
      </c>
      <c r="BW177" s="7"/>
    </row>
    <row r="178" spans="1:75" x14ac:dyDescent="0.25">
      <c r="A178" s="46">
        <f>'AFORO-Boy.-Calle 43'!C192</f>
        <v>1845</v>
      </c>
      <c r="B178" s="47">
        <f>'AFORO-Boy.-Calle 43'!D192</f>
        <v>1900</v>
      </c>
      <c r="C178" s="48">
        <f>'AFORO-Boy.-Calle 43'!F192</f>
        <v>2</v>
      </c>
      <c r="D178" s="48">
        <f>'AFORO-Boy.-Calle 43'!K192</f>
        <v>175</v>
      </c>
      <c r="E178" s="49">
        <f t="shared" si="25"/>
        <v>678</v>
      </c>
      <c r="F178" s="49">
        <f t="shared" si="28"/>
        <v>181</v>
      </c>
      <c r="G178" s="50">
        <f t="shared" si="21"/>
        <v>1845</v>
      </c>
      <c r="H178" s="50">
        <f t="shared" si="22"/>
        <v>1945</v>
      </c>
      <c r="I178" s="51">
        <f t="shared" si="26"/>
        <v>2.3375000000000001E-6</v>
      </c>
      <c r="J178" s="292"/>
      <c r="K178" s="7"/>
      <c r="L178" s="7"/>
      <c r="M178" s="19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  <c r="BA178" s="7"/>
      <c r="BB178" s="7"/>
      <c r="BC178" s="7"/>
      <c r="BD178" s="7"/>
      <c r="BE178" s="7"/>
      <c r="BF178" s="7"/>
      <c r="BG178" s="7"/>
      <c r="BH178" s="7"/>
      <c r="BI178" s="7"/>
      <c r="BJ178" s="7"/>
      <c r="BK178" s="7"/>
      <c r="BL178" s="7"/>
      <c r="BM178" s="7"/>
      <c r="BN178" s="7"/>
      <c r="BO178" s="21"/>
      <c r="BP178" s="7"/>
      <c r="BQ178" s="7"/>
      <c r="BR178" s="7"/>
      <c r="BS178" s="7"/>
      <c r="BT178" s="7"/>
      <c r="BU178" s="7"/>
      <c r="BV178" s="140">
        <f t="shared" si="27"/>
        <v>233.75</v>
      </c>
      <c r="BW178" s="7"/>
    </row>
    <row r="179" spans="1:75" x14ac:dyDescent="0.25">
      <c r="A179" s="46">
        <f>'AFORO-Boy.-Calle 43'!C193</f>
        <v>1900</v>
      </c>
      <c r="B179" s="47">
        <f>'AFORO-Boy.-Calle 43'!D193</f>
        <v>1915</v>
      </c>
      <c r="C179" s="48">
        <f>'AFORO-Boy.-Calle 43'!F193</f>
        <v>2</v>
      </c>
      <c r="D179" s="48">
        <f>'AFORO-Boy.-Calle 43'!K193</f>
        <v>171</v>
      </c>
      <c r="E179" s="49">
        <f t="shared" si="25"/>
        <v>680</v>
      </c>
      <c r="F179" s="49">
        <f t="shared" si="28"/>
        <v>181</v>
      </c>
      <c r="G179" s="50">
        <f t="shared" si="21"/>
        <v>1900</v>
      </c>
      <c r="H179" s="50">
        <f t="shared" si="22"/>
        <v>2000</v>
      </c>
      <c r="I179" s="51">
        <f t="shared" si="26"/>
        <v>2.3375000000000001E-6</v>
      </c>
      <c r="J179" s="293"/>
      <c r="K179" s="7"/>
      <c r="L179" s="7"/>
      <c r="M179" s="19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  <c r="BJ179" s="7"/>
      <c r="BK179" s="7"/>
      <c r="BL179" s="7"/>
      <c r="BM179" s="7"/>
      <c r="BN179" s="7"/>
      <c r="BO179" s="21"/>
      <c r="BP179" s="7"/>
      <c r="BQ179" s="7"/>
      <c r="BR179" s="7"/>
      <c r="BS179" s="7"/>
      <c r="BT179" s="7"/>
      <c r="BU179" s="7"/>
      <c r="BV179" s="140">
        <f t="shared" si="27"/>
        <v>233.75</v>
      </c>
      <c r="BW179" s="7"/>
    </row>
    <row r="180" spans="1:75" x14ac:dyDescent="0.25">
      <c r="A180" s="46">
        <f>'AFORO-Boy.-Calle 43'!C194</f>
        <v>1915</v>
      </c>
      <c r="B180" s="47">
        <f>'AFORO-Boy.-Calle 43'!D194</f>
        <v>1930</v>
      </c>
      <c r="C180" s="48">
        <f>'AFORO-Boy.-Calle 43'!F194</f>
        <v>2</v>
      </c>
      <c r="D180" s="48">
        <f>'AFORO-Boy.-Calle 43'!K194</f>
        <v>151</v>
      </c>
      <c r="E180" s="294"/>
      <c r="F180" s="295"/>
      <c r="G180" s="295"/>
      <c r="H180" s="295"/>
      <c r="I180" s="295"/>
      <c r="J180" s="296"/>
      <c r="K180" s="7"/>
      <c r="L180" s="7"/>
      <c r="M180" s="19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  <c r="BA180" s="7"/>
      <c r="BB180" s="7"/>
      <c r="BC180" s="7"/>
      <c r="BD180" s="7"/>
      <c r="BE180" s="7"/>
      <c r="BF180" s="7"/>
      <c r="BG180" s="7"/>
      <c r="BH180" s="7"/>
      <c r="BI180" s="7"/>
      <c r="BJ180" s="7"/>
      <c r="BK180" s="7"/>
      <c r="BL180" s="7"/>
      <c r="BM180" s="7"/>
      <c r="BN180" s="7"/>
      <c r="BO180" s="21"/>
      <c r="BP180" s="7"/>
      <c r="BQ180" s="7"/>
      <c r="BR180" s="7"/>
      <c r="BS180" s="7"/>
      <c r="BT180" s="7"/>
      <c r="BU180" s="7"/>
      <c r="BV180" s="270"/>
      <c r="BW180" s="7"/>
    </row>
    <row r="181" spans="1:75" x14ac:dyDescent="0.25">
      <c r="A181" s="46">
        <f>'AFORO-Boy.-Calle 43'!C195</f>
        <v>1930</v>
      </c>
      <c r="B181" s="47">
        <f>'AFORO-Boy.-Calle 43'!D195</f>
        <v>1945</v>
      </c>
      <c r="C181" s="48">
        <f>'AFORO-Boy.-Calle 43'!F195</f>
        <v>2</v>
      </c>
      <c r="D181" s="48">
        <f>'AFORO-Boy.-Calle 43'!K195</f>
        <v>181</v>
      </c>
      <c r="E181" s="297"/>
      <c r="F181" s="298"/>
      <c r="G181" s="298"/>
      <c r="H181" s="298"/>
      <c r="I181" s="298"/>
      <c r="J181" s="299"/>
      <c r="K181" s="7"/>
      <c r="L181" s="7"/>
      <c r="M181" s="19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AZ181" s="7"/>
      <c r="BA181" s="7"/>
      <c r="BB181" s="7"/>
      <c r="BC181" s="7"/>
      <c r="BD181" s="7"/>
      <c r="BE181" s="7"/>
      <c r="BF181" s="7"/>
      <c r="BG181" s="7"/>
      <c r="BH181" s="7"/>
      <c r="BI181" s="7"/>
      <c r="BJ181" s="7"/>
      <c r="BK181" s="7"/>
      <c r="BL181" s="7"/>
      <c r="BM181" s="7"/>
      <c r="BN181" s="7"/>
      <c r="BO181" s="21"/>
      <c r="BP181" s="7"/>
      <c r="BQ181" s="7"/>
      <c r="BR181" s="7"/>
      <c r="BS181" s="7"/>
      <c r="BT181" s="7"/>
      <c r="BU181" s="7"/>
      <c r="BV181" s="270"/>
      <c r="BW181" s="7"/>
    </row>
    <row r="182" spans="1:75" x14ac:dyDescent="0.25">
      <c r="A182" s="46">
        <f>'AFORO-Boy.-Calle 43'!C196</f>
        <v>1945</v>
      </c>
      <c r="B182" s="47">
        <f>'AFORO-Boy.-Calle 43'!D196</f>
        <v>2000</v>
      </c>
      <c r="C182" s="48">
        <f>'AFORO-Boy.-Calle 43'!F196</f>
        <v>2</v>
      </c>
      <c r="D182" s="48">
        <f>'AFORO-Boy.-Calle 43'!K196</f>
        <v>177</v>
      </c>
      <c r="E182" s="300"/>
      <c r="F182" s="301"/>
      <c r="G182" s="301"/>
      <c r="H182" s="301"/>
      <c r="I182" s="301"/>
      <c r="J182" s="302"/>
      <c r="K182" s="7"/>
      <c r="L182" s="7"/>
      <c r="M182" s="19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  <c r="AQ182" s="7"/>
      <c r="AR182" s="7"/>
      <c r="AS182" s="7"/>
      <c r="AT182" s="7"/>
      <c r="AU182" s="7"/>
      <c r="AV182" s="7"/>
      <c r="AW182" s="7"/>
      <c r="AX182" s="7"/>
      <c r="AY182" s="7"/>
      <c r="AZ182" s="7"/>
      <c r="BA182" s="7"/>
      <c r="BB182" s="7"/>
      <c r="BC182" s="7"/>
      <c r="BD182" s="7"/>
      <c r="BE182" s="7"/>
      <c r="BF182" s="7"/>
      <c r="BG182" s="7"/>
      <c r="BH182" s="7"/>
      <c r="BI182" s="7"/>
      <c r="BJ182" s="7"/>
      <c r="BK182" s="7"/>
      <c r="BL182" s="7"/>
      <c r="BM182" s="7"/>
      <c r="BN182" s="7"/>
      <c r="BO182" s="21"/>
      <c r="BP182" s="7"/>
      <c r="BQ182" s="7"/>
      <c r="BR182" s="7"/>
      <c r="BS182" s="7"/>
      <c r="BT182" s="7"/>
      <c r="BU182" s="7"/>
      <c r="BV182" s="270"/>
      <c r="BW182" s="7"/>
    </row>
    <row r="183" spans="1:75" ht="15.75" x14ac:dyDescent="0.25">
      <c r="A183" s="52">
        <f>'AFORO-Boy.-Calle 43'!C197</f>
        <v>500</v>
      </c>
      <c r="B183" s="53">
        <f>'AFORO-Boy.-Calle 43'!D197</f>
        <v>515</v>
      </c>
      <c r="C183" s="134" t="str">
        <f>'AFORO-Boy.-Calle 43'!F197</f>
        <v>2B</v>
      </c>
      <c r="D183" s="48">
        <f>'AFORO-Boy.-Calle 43'!K197</f>
        <v>0</v>
      </c>
      <c r="E183" s="55">
        <f t="shared" ref="E183:E186" si="29">SUM(D183:D186)</f>
        <v>0</v>
      </c>
      <c r="F183" s="55">
        <f t="shared" ref="F183:F186" si="30">IF(SUM(D183:D186)=E183,MAX(D183:D186)," ")</f>
        <v>0</v>
      </c>
      <c r="G183" s="56">
        <f t="shared" ref="G183:G246" si="31">IF(E183=SUM(D183:D186),A183)</f>
        <v>500</v>
      </c>
      <c r="H183" s="56">
        <f t="shared" ref="H183:H246" si="32">IF(E183=SUM(D183:D186),B186)</f>
        <v>600</v>
      </c>
      <c r="I183" s="57">
        <f t="shared" ref="I183:I186" si="33">MAX($E$187:$E$242)/(4*(IF(E183=MAX($E$187:$E$242),F183,100000000)))</f>
        <v>9.2824999999999996E-6</v>
      </c>
      <c r="J183" s="306">
        <f>MAX($E$183:$E$239)/4</f>
        <v>928.25</v>
      </c>
      <c r="K183" s="7"/>
      <c r="L183" s="7"/>
      <c r="M183" s="19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  <c r="AQ183" s="7"/>
      <c r="AR183" s="7"/>
      <c r="AS183" s="7"/>
      <c r="AT183" s="7"/>
      <c r="AU183" s="7"/>
      <c r="AV183" s="7"/>
      <c r="AW183" s="7"/>
      <c r="AX183" s="7"/>
      <c r="AY183" s="7"/>
      <c r="AZ183" s="7"/>
      <c r="BA183" s="7"/>
      <c r="BB183" s="7"/>
      <c r="BC183" s="7"/>
      <c r="BD183" s="7"/>
      <c r="BE183" s="7"/>
      <c r="BF183" s="7"/>
      <c r="BG183" s="7"/>
      <c r="BH183" s="7"/>
      <c r="BI183" s="7"/>
      <c r="BJ183" s="7"/>
      <c r="BK183" s="7"/>
      <c r="BL183" s="7"/>
      <c r="BM183" s="7"/>
      <c r="BN183" s="7"/>
      <c r="BO183" s="21"/>
      <c r="BP183" s="7"/>
      <c r="BQ183" s="7"/>
      <c r="BR183" s="7"/>
      <c r="BS183" s="7"/>
      <c r="BT183" s="7"/>
      <c r="BU183" s="7"/>
      <c r="BV183" s="139">
        <f>MAX($E$183:$E$239)/4</f>
        <v>928.25</v>
      </c>
      <c r="BW183" s="7"/>
    </row>
    <row r="184" spans="1:75" x14ac:dyDescent="0.25">
      <c r="A184" s="52">
        <f>'AFORO-Boy.-Calle 43'!C198</f>
        <v>515</v>
      </c>
      <c r="B184" s="53">
        <f>'AFORO-Boy.-Calle 43'!D198</f>
        <v>530</v>
      </c>
      <c r="C184" s="54" t="str">
        <f>'AFORO-Boy.-Calle 43'!F198</f>
        <v>2B</v>
      </c>
      <c r="D184" s="48">
        <f>'AFORO-Boy.-Calle 43'!K198</f>
        <v>0</v>
      </c>
      <c r="E184" s="55">
        <f t="shared" si="29"/>
        <v>852</v>
      </c>
      <c r="F184" s="55">
        <f t="shared" si="30"/>
        <v>852</v>
      </c>
      <c r="G184" s="56">
        <f t="shared" si="31"/>
        <v>515</v>
      </c>
      <c r="H184" s="56">
        <f t="shared" si="32"/>
        <v>615</v>
      </c>
      <c r="I184" s="57">
        <f t="shared" si="33"/>
        <v>9.2824999999999996E-6</v>
      </c>
      <c r="J184" s="307"/>
      <c r="K184" s="7"/>
      <c r="L184" s="7"/>
      <c r="M184" s="19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  <c r="AQ184" s="7"/>
      <c r="AR184" s="7"/>
      <c r="AS184" s="7"/>
      <c r="AT184" s="7"/>
      <c r="AU184" s="7"/>
      <c r="AV184" s="7"/>
      <c r="AW184" s="7"/>
      <c r="AX184" s="7"/>
      <c r="AY184" s="7"/>
      <c r="AZ184" s="7"/>
      <c r="BA184" s="7"/>
      <c r="BB184" s="7"/>
      <c r="BC184" s="7"/>
      <c r="BD184" s="7"/>
      <c r="BE184" s="7"/>
      <c r="BF184" s="7"/>
      <c r="BG184" s="7"/>
      <c r="BH184" s="7"/>
      <c r="BI184" s="7"/>
      <c r="BJ184" s="7"/>
      <c r="BK184" s="7"/>
      <c r="BL184" s="7"/>
      <c r="BM184" s="7"/>
      <c r="BN184" s="7"/>
      <c r="BO184" s="21"/>
      <c r="BP184" s="7"/>
      <c r="BQ184" s="7"/>
      <c r="BR184" s="7"/>
      <c r="BS184" s="7"/>
      <c r="BT184" s="7"/>
      <c r="BU184" s="7"/>
      <c r="BV184" s="139">
        <f t="shared" ref="BV184:BV239" si="34">MAX($E$183:$E$239)/4</f>
        <v>928.25</v>
      </c>
      <c r="BW184" s="7"/>
    </row>
    <row r="185" spans="1:75" x14ac:dyDescent="0.25">
      <c r="A185" s="52">
        <f>'AFORO-Boy.-Calle 43'!C199</f>
        <v>530</v>
      </c>
      <c r="B185" s="53">
        <f>'AFORO-Boy.-Calle 43'!D199</f>
        <v>545</v>
      </c>
      <c r="C185" s="54" t="str">
        <f>'AFORO-Boy.-Calle 43'!F199</f>
        <v>2B</v>
      </c>
      <c r="D185" s="48">
        <f>'AFORO-Boy.-Calle 43'!K199</f>
        <v>0</v>
      </c>
      <c r="E185" s="55">
        <f t="shared" si="29"/>
        <v>1722</v>
      </c>
      <c r="F185" s="55">
        <f t="shared" si="30"/>
        <v>870</v>
      </c>
      <c r="G185" s="56">
        <f t="shared" si="31"/>
        <v>530</v>
      </c>
      <c r="H185" s="56">
        <f t="shared" si="32"/>
        <v>630</v>
      </c>
      <c r="I185" s="57">
        <f t="shared" si="33"/>
        <v>9.2824999999999996E-6</v>
      </c>
      <c r="J185" s="307"/>
      <c r="K185" s="7"/>
      <c r="L185" s="7"/>
      <c r="M185" s="19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  <c r="AL185" s="7"/>
      <c r="AM185" s="7"/>
      <c r="AN185" s="7"/>
      <c r="AO185" s="7"/>
      <c r="AP185" s="7"/>
      <c r="AQ185" s="7"/>
      <c r="AR185" s="7"/>
      <c r="AS185" s="7"/>
      <c r="AT185" s="7"/>
      <c r="AU185" s="7"/>
      <c r="AV185" s="7"/>
      <c r="AW185" s="7"/>
      <c r="AX185" s="7"/>
      <c r="AY185" s="7"/>
      <c r="AZ185" s="7"/>
      <c r="BA185" s="7"/>
      <c r="BB185" s="7"/>
      <c r="BC185" s="7"/>
      <c r="BD185" s="7"/>
      <c r="BE185" s="7"/>
      <c r="BF185" s="7"/>
      <c r="BG185" s="7"/>
      <c r="BH185" s="7"/>
      <c r="BI185" s="7"/>
      <c r="BJ185" s="7"/>
      <c r="BK185" s="7"/>
      <c r="BL185" s="7"/>
      <c r="BM185" s="7"/>
      <c r="BN185" s="7"/>
      <c r="BO185" s="21"/>
      <c r="BP185" s="7"/>
      <c r="BQ185" s="7"/>
      <c r="BR185" s="7"/>
      <c r="BS185" s="7"/>
      <c r="BT185" s="7"/>
      <c r="BU185" s="7"/>
      <c r="BV185" s="139">
        <f t="shared" si="34"/>
        <v>928.25</v>
      </c>
      <c r="BW185" s="7"/>
    </row>
    <row r="186" spans="1:75" x14ac:dyDescent="0.25">
      <c r="A186" s="52">
        <f>'AFORO-Boy.-Calle 43'!C200</f>
        <v>545</v>
      </c>
      <c r="B186" s="53">
        <f>'AFORO-Boy.-Calle 43'!D200</f>
        <v>600</v>
      </c>
      <c r="C186" s="54" t="str">
        <f>'AFORO-Boy.-Calle 43'!F200</f>
        <v>2B</v>
      </c>
      <c r="D186" s="48">
        <f>'AFORO-Boy.-Calle 43'!K200</f>
        <v>0</v>
      </c>
      <c r="E186" s="55">
        <f t="shared" si="29"/>
        <v>2583</v>
      </c>
      <c r="F186" s="55">
        <f t="shared" si="30"/>
        <v>870</v>
      </c>
      <c r="G186" s="56">
        <f t="shared" si="31"/>
        <v>545</v>
      </c>
      <c r="H186" s="56">
        <f t="shared" si="32"/>
        <v>645</v>
      </c>
      <c r="I186" s="57">
        <f t="shared" si="33"/>
        <v>9.2824999999999996E-6</v>
      </c>
      <c r="J186" s="307"/>
      <c r="K186" s="7"/>
      <c r="L186" s="7"/>
      <c r="M186" s="19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  <c r="AO186" s="7"/>
      <c r="AP186" s="7"/>
      <c r="AQ186" s="7"/>
      <c r="AR186" s="7"/>
      <c r="AS186" s="7"/>
      <c r="AT186" s="7"/>
      <c r="AU186" s="7"/>
      <c r="AV186" s="7"/>
      <c r="AW186" s="7"/>
      <c r="AX186" s="7"/>
      <c r="AY186" s="7"/>
      <c r="AZ186" s="7"/>
      <c r="BA186" s="7"/>
      <c r="BB186" s="7"/>
      <c r="BC186" s="7"/>
      <c r="BD186" s="7"/>
      <c r="BE186" s="7"/>
      <c r="BF186" s="7"/>
      <c r="BG186" s="7"/>
      <c r="BH186" s="7"/>
      <c r="BI186" s="7"/>
      <c r="BJ186" s="7"/>
      <c r="BK186" s="7"/>
      <c r="BL186" s="7"/>
      <c r="BM186" s="7"/>
      <c r="BN186" s="7"/>
      <c r="BO186" s="21"/>
      <c r="BP186" s="7"/>
      <c r="BQ186" s="7"/>
      <c r="BR186" s="7"/>
      <c r="BS186" s="7"/>
      <c r="BT186" s="7"/>
      <c r="BU186" s="7"/>
      <c r="BV186" s="139">
        <f t="shared" si="34"/>
        <v>928.25</v>
      </c>
      <c r="BW186" s="7"/>
    </row>
    <row r="187" spans="1:75" x14ac:dyDescent="0.25">
      <c r="A187" s="52">
        <f>'AFORO-Boy.-Calle 43'!C201</f>
        <v>600</v>
      </c>
      <c r="B187" s="53">
        <f>'AFORO-Boy.-Calle 43'!D201</f>
        <v>615</v>
      </c>
      <c r="C187" s="54" t="str">
        <f>'AFORO-Boy.-Calle 43'!F201</f>
        <v>2B</v>
      </c>
      <c r="D187" s="48">
        <f>'AFORO-Boy.-Calle 43'!K201</f>
        <v>852</v>
      </c>
      <c r="E187" s="55">
        <f>SUM(D187:D190)</f>
        <v>3516</v>
      </c>
      <c r="F187" s="55">
        <f>IF(SUM(D187:D190)=E187,MAX(D187:D190)," ")</f>
        <v>933</v>
      </c>
      <c r="G187" s="56">
        <f t="shared" si="31"/>
        <v>600</v>
      </c>
      <c r="H187" s="56">
        <f t="shared" si="32"/>
        <v>700</v>
      </c>
      <c r="I187" s="57">
        <f>MAX($E$187:$E$242)/(4*(IF(E187=MAX($E$187:$E$242),F187,100000000)))</f>
        <v>9.2824999999999996E-6</v>
      </c>
      <c r="J187" s="30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  <c r="AA187" s="67"/>
      <c r="AB187" s="67"/>
      <c r="AC187" s="67"/>
      <c r="AD187" s="67"/>
      <c r="AE187" s="67"/>
      <c r="AF187" s="67"/>
      <c r="AG187" s="67"/>
      <c r="AH187" s="67"/>
      <c r="AI187" s="67"/>
      <c r="AJ187" s="67"/>
      <c r="AK187" s="67"/>
      <c r="AL187" s="67"/>
      <c r="AM187" s="67"/>
      <c r="AN187" s="67"/>
      <c r="AO187" s="67"/>
      <c r="AP187" s="67"/>
      <c r="AQ187" s="67"/>
      <c r="AR187" s="67"/>
      <c r="AS187" s="67"/>
      <c r="AT187" s="67"/>
      <c r="AU187" s="67"/>
      <c r="AV187" s="67"/>
      <c r="AW187" s="67"/>
      <c r="AX187" s="67"/>
      <c r="AY187" s="67"/>
      <c r="AZ187" s="67"/>
      <c r="BA187" s="67"/>
      <c r="BB187" s="67"/>
      <c r="BC187" s="67"/>
      <c r="BD187" s="67"/>
      <c r="BE187" s="67"/>
      <c r="BF187" s="67"/>
      <c r="BG187" s="67"/>
      <c r="BH187" s="67"/>
      <c r="BI187" s="67"/>
      <c r="BJ187" s="67"/>
      <c r="BK187" s="67"/>
      <c r="BL187" s="67"/>
      <c r="BM187" s="67"/>
      <c r="BN187" s="67"/>
      <c r="BO187" s="12"/>
      <c r="BP187" s="67"/>
      <c r="BQ187" s="67"/>
      <c r="BR187" s="67"/>
      <c r="BS187" s="67"/>
      <c r="BT187" s="67"/>
      <c r="BU187" s="67"/>
      <c r="BV187" s="139">
        <f t="shared" si="34"/>
        <v>928.25</v>
      </c>
      <c r="BW187" s="67"/>
    </row>
    <row r="188" spans="1:75" x14ac:dyDescent="0.25">
      <c r="A188" s="52">
        <f>'AFORO-Boy.-Calle 43'!C202</f>
        <v>615</v>
      </c>
      <c r="B188" s="53">
        <f>'AFORO-Boy.-Calle 43'!D202</f>
        <v>630</v>
      </c>
      <c r="C188" s="54" t="str">
        <f>'AFORO-Boy.-Calle 43'!F202</f>
        <v>2B</v>
      </c>
      <c r="D188" s="48">
        <f>'AFORO-Boy.-Calle 43'!K202</f>
        <v>870</v>
      </c>
      <c r="E188" s="55">
        <f t="shared" si="25"/>
        <v>3713</v>
      </c>
      <c r="F188" s="55">
        <f t="shared" si="28"/>
        <v>1049</v>
      </c>
      <c r="G188" s="56">
        <f t="shared" si="31"/>
        <v>615</v>
      </c>
      <c r="H188" s="56">
        <f t="shared" si="32"/>
        <v>715</v>
      </c>
      <c r="I188" s="57">
        <f t="shared" ref="I188:I251" si="35">MAX($E$187:$E$242)/(4*(IF(E188=MAX($E$187:$E$242),F188,100000000)))</f>
        <v>0.88489037178265018</v>
      </c>
      <c r="J188" s="30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  <c r="AA188" s="67"/>
      <c r="AB188" s="67"/>
      <c r="AC188" s="67"/>
      <c r="AD188" s="67"/>
      <c r="AE188" s="67"/>
      <c r="AF188" s="67"/>
      <c r="AG188" s="67"/>
      <c r="AH188" s="67"/>
      <c r="AI188" s="67"/>
      <c r="AJ188" s="67"/>
      <c r="AK188" s="67"/>
      <c r="AL188" s="67"/>
      <c r="AM188" s="67"/>
      <c r="AN188" s="67"/>
      <c r="AO188" s="67"/>
      <c r="AP188" s="67"/>
      <c r="AQ188" s="67"/>
      <c r="AR188" s="67"/>
      <c r="AS188" s="67"/>
      <c r="AT188" s="67"/>
      <c r="AU188" s="67"/>
      <c r="AV188" s="67"/>
      <c r="AW188" s="67"/>
      <c r="AX188" s="67"/>
      <c r="AY188" s="67"/>
      <c r="AZ188" s="67"/>
      <c r="BA188" s="67"/>
      <c r="BB188" s="67"/>
      <c r="BC188" s="67"/>
      <c r="BD188" s="67"/>
      <c r="BE188" s="67"/>
      <c r="BF188" s="67"/>
      <c r="BG188" s="67"/>
      <c r="BH188" s="67"/>
      <c r="BI188" s="67"/>
      <c r="BJ188" s="67"/>
      <c r="BK188" s="67"/>
      <c r="BL188" s="67"/>
      <c r="BM188" s="67"/>
      <c r="BN188" s="67"/>
      <c r="BO188" s="12"/>
      <c r="BP188" s="67"/>
      <c r="BQ188" s="67"/>
      <c r="BR188" s="67"/>
      <c r="BS188" s="67"/>
      <c r="BT188" s="67"/>
      <c r="BU188" s="67"/>
      <c r="BV188" s="139">
        <f t="shared" si="34"/>
        <v>928.25</v>
      </c>
      <c r="BW188" s="67"/>
    </row>
    <row r="189" spans="1:75" x14ac:dyDescent="0.25">
      <c r="A189" s="52">
        <f>'AFORO-Boy.-Calle 43'!C203</f>
        <v>630</v>
      </c>
      <c r="B189" s="53">
        <f>'AFORO-Boy.-Calle 43'!D203</f>
        <v>645</v>
      </c>
      <c r="C189" s="54" t="str">
        <f>'AFORO-Boy.-Calle 43'!F203</f>
        <v>2B</v>
      </c>
      <c r="D189" s="48">
        <f>'AFORO-Boy.-Calle 43'!K203</f>
        <v>861</v>
      </c>
      <c r="E189" s="55">
        <f t="shared" si="25"/>
        <v>3658</v>
      </c>
      <c r="F189" s="55">
        <f t="shared" si="28"/>
        <v>1049</v>
      </c>
      <c r="G189" s="56">
        <f t="shared" si="31"/>
        <v>630</v>
      </c>
      <c r="H189" s="56">
        <f t="shared" si="32"/>
        <v>730</v>
      </c>
      <c r="I189" s="57">
        <f t="shared" si="35"/>
        <v>9.2824999999999996E-6</v>
      </c>
      <c r="J189" s="30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  <c r="AA189" s="67"/>
      <c r="AB189" s="67"/>
      <c r="AC189" s="67"/>
      <c r="AD189" s="67"/>
      <c r="AE189" s="67"/>
      <c r="AF189" s="67"/>
      <c r="AG189" s="67"/>
      <c r="AH189" s="67"/>
      <c r="AI189" s="67"/>
      <c r="AJ189" s="67"/>
      <c r="AK189" s="67"/>
      <c r="AL189" s="67"/>
      <c r="AM189" s="67"/>
      <c r="AN189" s="67"/>
      <c r="AO189" s="67"/>
      <c r="AP189" s="67"/>
      <c r="AQ189" s="67"/>
      <c r="AR189" s="67"/>
      <c r="AS189" s="67"/>
      <c r="AT189" s="67"/>
      <c r="AU189" s="67"/>
      <c r="AV189" s="67"/>
      <c r="AW189" s="67"/>
      <c r="AX189" s="67"/>
      <c r="AY189" s="67"/>
      <c r="AZ189" s="67"/>
      <c r="BA189" s="67"/>
      <c r="BB189" s="67"/>
      <c r="BC189" s="67"/>
      <c r="BD189" s="67"/>
      <c r="BE189" s="67"/>
      <c r="BF189" s="67"/>
      <c r="BG189" s="67"/>
      <c r="BH189" s="67"/>
      <c r="BI189" s="67"/>
      <c r="BJ189" s="67"/>
      <c r="BK189" s="67"/>
      <c r="BL189" s="67"/>
      <c r="BM189" s="67"/>
      <c r="BN189" s="67"/>
      <c r="BO189" s="12"/>
      <c r="BP189" s="67"/>
      <c r="BQ189" s="67"/>
      <c r="BR189" s="67"/>
      <c r="BS189" s="67"/>
      <c r="BT189" s="67"/>
      <c r="BU189" s="67"/>
      <c r="BV189" s="139">
        <f t="shared" si="34"/>
        <v>928.25</v>
      </c>
      <c r="BW189" s="67"/>
    </row>
    <row r="190" spans="1:75" x14ac:dyDescent="0.25">
      <c r="A190" s="52">
        <f>'AFORO-Boy.-Calle 43'!C204</f>
        <v>645</v>
      </c>
      <c r="B190" s="53">
        <f>'AFORO-Boy.-Calle 43'!D204</f>
        <v>700</v>
      </c>
      <c r="C190" s="54" t="str">
        <f>'AFORO-Boy.-Calle 43'!F204</f>
        <v>2B</v>
      </c>
      <c r="D190" s="48">
        <f>'AFORO-Boy.-Calle 43'!K204</f>
        <v>933</v>
      </c>
      <c r="E190" s="55">
        <f t="shared" si="25"/>
        <v>3629</v>
      </c>
      <c r="F190" s="55">
        <f t="shared" si="28"/>
        <v>1049</v>
      </c>
      <c r="G190" s="56">
        <f t="shared" si="31"/>
        <v>645</v>
      </c>
      <c r="H190" s="56">
        <f t="shared" si="32"/>
        <v>745</v>
      </c>
      <c r="I190" s="57">
        <f t="shared" si="35"/>
        <v>9.2824999999999996E-6</v>
      </c>
      <c r="J190" s="30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  <c r="AA190" s="67"/>
      <c r="AB190" s="67"/>
      <c r="AC190" s="67"/>
      <c r="AD190" s="67"/>
      <c r="AE190" s="67"/>
      <c r="AF190" s="67"/>
      <c r="AG190" s="67"/>
      <c r="AH190" s="67"/>
      <c r="AI190" s="67"/>
      <c r="AJ190" s="67"/>
      <c r="AK190" s="67"/>
      <c r="AL190" s="67"/>
      <c r="AM190" s="67"/>
      <c r="AN190" s="67"/>
      <c r="AO190" s="67"/>
      <c r="AP190" s="67"/>
      <c r="AQ190" s="67"/>
      <c r="AR190" s="67"/>
      <c r="AS190" s="67"/>
      <c r="AT190" s="67"/>
      <c r="AU190" s="67"/>
      <c r="AV190" s="67"/>
      <c r="AW190" s="67"/>
      <c r="AX190" s="67"/>
      <c r="AY190" s="67"/>
      <c r="AZ190" s="67"/>
      <c r="BA190" s="67"/>
      <c r="BB190" s="67"/>
      <c r="BC190" s="67"/>
      <c r="BD190" s="67"/>
      <c r="BE190" s="67"/>
      <c r="BF190" s="67"/>
      <c r="BG190" s="67"/>
      <c r="BH190" s="67"/>
      <c r="BI190" s="67"/>
      <c r="BJ190" s="67"/>
      <c r="BK190" s="67"/>
      <c r="BL190" s="67"/>
      <c r="BM190" s="67"/>
      <c r="BN190" s="67"/>
      <c r="BO190" s="12"/>
      <c r="BP190" s="67"/>
      <c r="BQ190" s="67"/>
      <c r="BR190" s="67"/>
      <c r="BS190" s="67"/>
      <c r="BT190" s="67"/>
      <c r="BU190" s="67"/>
      <c r="BV190" s="139">
        <f t="shared" si="34"/>
        <v>928.25</v>
      </c>
      <c r="BW190" s="67"/>
    </row>
    <row r="191" spans="1:75" x14ac:dyDescent="0.25">
      <c r="A191" s="52">
        <f>'AFORO-Boy.-Calle 43'!C205</f>
        <v>700</v>
      </c>
      <c r="B191" s="53">
        <f>'AFORO-Boy.-Calle 43'!D205</f>
        <v>715</v>
      </c>
      <c r="C191" s="54" t="str">
        <f>'AFORO-Boy.-Calle 43'!F205</f>
        <v>2B</v>
      </c>
      <c r="D191" s="48">
        <f>'AFORO-Boy.-Calle 43'!K205</f>
        <v>1049</v>
      </c>
      <c r="E191" s="55">
        <f t="shared" ref="E191:E239" si="36">SUM(D191:D194)</f>
        <v>3391</v>
      </c>
      <c r="F191" s="55">
        <f t="shared" si="28"/>
        <v>1049</v>
      </c>
      <c r="G191" s="56">
        <f t="shared" si="31"/>
        <v>700</v>
      </c>
      <c r="H191" s="56">
        <f t="shared" si="32"/>
        <v>800</v>
      </c>
      <c r="I191" s="57">
        <f t="shared" si="35"/>
        <v>9.2824999999999996E-6</v>
      </c>
      <c r="J191" s="30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  <c r="AA191" s="67"/>
      <c r="AB191" s="67"/>
      <c r="AC191" s="67"/>
      <c r="AD191" s="67"/>
      <c r="AE191" s="67"/>
      <c r="AF191" s="67"/>
      <c r="AG191" s="67"/>
      <c r="AH191" s="67"/>
      <c r="AI191" s="67"/>
      <c r="AJ191" s="67"/>
      <c r="AK191" s="67"/>
      <c r="AL191" s="67"/>
      <c r="AM191" s="67"/>
      <c r="AN191" s="67"/>
      <c r="AO191" s="67"/>
      <c r="AP191" s="67"/>
      <c r="AQ191" s="67"/>
      <c r="AR191" s="67"/>
      <c r="AS191" s="67"/>
      <c r="AT191" s="67"/>
      <c r="AU191" s="67"/>
      <c r="AV191" s="67"/>
      <c r="AW191" s="67"/>
      <c r="AX191" s="67"/>
      <c r="AY191" s="67"/>
      <c r="AZ191" s="67"/>
      <c r="BA191" s="67"/>
      <c r="BB191" s="67"/>
      <c r="BC191" s="67"/>
      <c r="BD191" s="67"/>
      <c r="BE191" s="67"/>
      <c r="BF191" s="67"/>
      <c r="BG191" s="67"/>
      <c r="BH191" s="67"/>
      <c r="BI191" s="67"/>
      <c r="BJ191" s="67"/>
      <c r="BK191" s="67"/>
      <c r="BL191" s="67"/>
      <c r="BM191" s="67"/>
      <c r="BN191" s="67"/>
      <c r="BO191" s="12"/>
      <c r="BP191" s="67"/>
      <c r="BQ191" s="67"/>
      <c r="BR191" s="67"/>
      <c r="BS191" s="67"/>
      <c r="BT191" s="67"/>
      <c r="BU191" s="67"/>
      <c r="BV191" s="139">
        <f t="shared" si="34"/>
        <v>928.25</v>
      </c>
      <c r="BW191" s="67"/>
    </row>
    <row r="192" spans="1:75" x14ac:dyDescent="0.25">
      <c r="A192" s="52">
        <f>'AFORO-Boy.-Calle 43'!C206</f>
        <v>715</v>
      </c>
      <c r="B192" s="53">
        <f>'AFORO-Boy.-Calle 43'!D206</f>
        <v>730</v>
      </c>
      <c r="C192" s="54" t="str">
        <f>'AFORO-Boy.-Calle 43'!F206</f>
        <v>2B</v>
      </c>
      <c r="D192" s="48">
        <f>'AFORO-Boy.-Calle 43'!K206</f>
        <v>815</v>
      </c>
      <c r="E192" s="55">
        <f t="shared" si="36"/>
        <v>2880</v>
      </c>
      <c r="F192" s="55">
        <f t="shared" si="28"/>
        <v>832</v>
      </c>
      <c r="G192" s="56">
        <f t="shared" si="31"/>
        <v>715</v>
      </c>
      <c r="H192" s="56">
        <f t="shared" si="32"/>
        <v>815</v>
      </c>
      <c r="I192" s="57">
        <f t="shared" si="35"/>
        <v>9.2824999999999996E-6</v>
      </c>
      <c r="J192" s="30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  <c r="AA192" s="67"/>
      <c r="AB192" s="67"/>
      <c r="AC192" s="67"/>
      <c r="AD192" s="67"/>
      <c r="AE192" s="67"/>
      <c r="AF192" s="67"/>
      <c r="AG192" s="67"/>
      <c r="AH192" s="67"/>
      <c r="AI192" s="67"/>
      <c r="AJ192" s="67"/>
      <c r="AK192" s="67"/>
      <c r="AL192" s="67"/>
      <c r="AM192" s="67"/>
      <c r="AN192" s="67"/>
      <c r="AO192" s="67"/>
      <c r="AP192" s="67"/>
      <c r="AQ192" s="67"/>
      <c r="AR192" s="67"/>
      <c r="AS192" s="67"/>
      <c r="AT192" s="67"/>
      <c r="AU192" s="67"/>
      <c r="AV192" s="67"/>
      <c r="AW192" s="67"/>
      <c r="AX192" s="67"/>
      <c r="AY192" s="67"/>
      <c r="AZ192" s="67"/>
      <c r="BA192" s="67"/>
      <c r="BB192" s="67"/>
      <c r="BC192" s="67"/>
      <c r="BD192" s="67"/>
      <c r="BE192" s="67"/>
      <c r="BF192" s="67"/>
      <c r="BG192" s="67"/>
      <c r="BH192" s="67"/>
      <c r="BI192" s="67"/>
      <c r="BJ192" s="67"/>
      <c r="BK192" s="67"/>
      <c r="BL192" s="67"/>
      <c r="BM192" s="67"/>
      <c r="BN192" s="67"/>
      <c r="BO192" s="12"/>
      <c r="BP192" s="67"/>
      <c r="BQ192" s="67"/>
      <c r="BR192" s="67"/>
      <c r="BS192" s="67"/>
      <c r="BT192" s="67"/>
      <c r="BU192" s="67"/>
      <c r="BV192" s="139">
        <f t="shared" si="34"/>
        <v>928.25</v>
      </c>
      <c r="BW192" s="67"/>
    </row>
    <row r="193" spans="1:75" x14ac:dyDescent="0.25">
      <c r="A193" s="52">
        <f>'AFORO-Boy.-Calle 43'!C207</f>
        <v>730</v>
      </c>
      <c r="B193" s="53">
        <f>'AFORO-Boy.-Calle 43'!D207</f>
        <v>745</v>
      </c>
      <c r="C193" s="54" t="str">
        <f>'AFORO-Boy.-Calle 43'!F207</f>
        <v>2B</v>
      </c>
      <c r="D193" s="48">
        <f>'AFORO-Boy.-Calle 43'!K207</f>
        <v>832</v>
      </c>
      <c r="E193" s="55">
        <f t="shared" si="36"/>
        <v>2598</v>
      </c>
      <c r="F193" s="55">
        <f t="shared" si="28"/>
        <v>832</v>
      </c>
      <c r="G193" s="56">
        <f t="shared" si="31"/>
        <v>730</v>
      </c>
      <c r="H193" s="56">
        <f t="shared" si="32"/>
        <v>830</v>
      </c>
      <c r="I193" s="57">
        <f t="shared" si="35"/>
        <v>9.2824999999999996E-6</v>
      </c>
      <c r="J193" s="30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  <c r="AA193" s="67"/>
      <c r="AB193" s="67"/>
      <c r="AC193" s="67"/>
      <c r="AD193" s="67"/>
      <c r="AE193" s="67"/>
      <c r="AF193" s="67"/>
      <c r="AG193" s="67"/>
      <c r="AH193" s="67"/>
      <c r="AI193" s="67"/>
      <c r="AJ193" s="67"/>
      <c r="AK193" s="67"/>
      <c r="AL193" s="67"/>
      <c r="AM193" s="67"/>
      <c r="AN193" s="67"/>
      <c r="AO193" s="67"/>
      <c r="AP193" s="67"/>
      <c r="AQ193" s="67"/>
      <c r="AR193" s="67"/>
      <c r="AS193" s="67"/>
      <c r="AT193" s="67"/>
      <c r="AU193" s="67"/>
      <c r="AV193" s="67"/>
      <c r="AW193" s="67"/>
      <c r="AX193" s="67"/>
      <c r="AY193" s="67"/>
      <c r="AZ193" s="67"/>
      <c r="BA193" s="67"/>
      <c r="BB193" s="67"/>
      <c r="BC193" s="67"/>
      <c r="BD193" s="67"/>
      <c r="BE193" s="67"/>
      <c r="BF193" s="67"/>
      <c r="BG193" s="67"/>
      <c r="BH193" s="67"/>
      <c r="BI193" s="67"/>
      <c r="BJ193" s="67"/>
      <c r="BK193" s="67"/>
      <c r="BL193" s="67"/>
      <c r="BM193" s="67"/>
      <c r="BN193" s="67"/>
      <c r="BO193" s="12"/>
      <c r="BP193" s="67"/>
      <c r="BQ193" s="67"/>
      <c r="BR193" s="67"/>
      <c r="BS193" s="67"/>
      <c r="BT193" s="67"/>
      <c r="BU193" s="67"/>
      <c r="BV193" s="139">
        <f t="shared" si="34"/>
        <v>928.25</v>
      </c>
      <c r="BW193" s="67"/>
    </row>
    <row r="194" spans="1:75" x14ac:dyDescent="0.25">
      <c r="A194" s="52">
        <f>'AFORO-Boy.-Calle 43'!C208</f>
        <v>745</v>
      </c>
      <c r="B194" s="53">
        <f>'AFORO-Boy.-Calle 43'!D208</f>
        <v>800</v>
      </c>
      <c r="C194" s="54" t="str">
        <f>'AFORO-Boy.-Calle 43'!F208</f>
        <v>2B</v>
      </c>
      <c r="D194" s="48">
        <f>'AFORO-Boy.-Calle 43'!K208</f>
        <v>695</v>
      </c>
      <c r="E194" s="55">
        <f t="shared" si="36"/>
        <v>2219</v>
      </c>
      <c r="F194" s="55">
        <f t="shared" si="28"/>
        <v>695</v>
      </c>
      <c r="G194" s="56">
        <f t="shared" si="31"/>
        <v>745</v>
      </c>
      <c r="H194" s="56">
        <f t="shared" si="32"/>
        <v>845</v>
      </c>
      <c r="I194" s="57">
        <f t="shared" si="35"/>
        <v>9.2824999999999996E-6</v>
      </c>
      <c r="J194" s="30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  <c r="AA194" s="67"/>
      <c r="AB194" s="67"/>
      <c r="AC194" s="67"/>
      <c r="AD194" s="67"/>
      <c r="AE194" s="67"/>
      <c r="AF194" s="67"/>
      <c r="AG194" s="67"/>
      <c r="AH194" s="67"/>
      <c r="AI194" s="67"/>
      <c r="AJ194" s="67"/>
      <c r="AK194" s="67"/>
      <c r="AL194" s="67"/>
      <c r="AM194" s="67"/>
      <c r="AN194" s="67"/>
      <c r="AO194" s="67"/>
      <c r="AP194" s="67"/>
      <c r="AQ194" s="67"/>
      <c r="AR194" s="67"/>
      <c r="AS194" s="67"/>
      <c r="AT194" s="67"/>
      <c r="AU194" s="67"/>
      <c r="AV194" s="67"/>
      <c r="AW194" s="67"/>
      <c r="AX194" s="67"/>
      <c r="AY194" s="67"/>
      <c r="AZ194" s="67"/>
      <c r="BA194" s="67"/>
      <c r="BB194" s="67"/>
      <c r="BC194" s="67"/>
      <c r="BD194" s="67"/>
      <c r="BE194" s="67"/>
      <c r="BF194" s="67"/>
      <c r="BG194" s="67"/>
      <c r="BH194" s="67"/>
      <c r="BI194" s="67"/>
      <c r="BJ194" s="67"/>
      <c r="BK194" s="67"/>
      <c r="BL194" s="67"/>
      <c r="BM194" s="67"/>
      <c r="BN194" s="67"/>
      <c r="BO194" s="12"/>
      <c r="BP194" s="67"/>
      <c r="BQ194" s="67"/>
      <c r="BR194" s="67"/>
      <c r="BS194" s="67"/>
      <c r="BT194" s="67"/>
      <c r="BU194" s="67"/>
      <c r="BV194" s="139">
        <f t="shared" si="34"/>
        <v>928.25</v>
      </c>
      <c r="BW194" s="67"/>
    </row>
    <row r="195" spans="1:75" x14ac:dyDescent="0.25">
      <c r="A195" s="52">
        <f>'AFORO-Boy.-Calle 43'!C209</f>
        <v>800</v>
      </c>
      <c r="B195" s="53">
        <f>'AFORO-Boy.-Calle 43'!D209</f>
        <v>815</v>
      </c>
      <c r="C195" s="54" t="str">
        <f>'AFORO-Boy.-Calle 43'!F209</f>
        <v>2B</v>
      </c>
      <c r="D195" s="48">
        <f>'AFORO-Boy.-Calle 43'!K209</f>
        <v>538</v>
      </c>
      <c r="E195" s="55">
        <f t="shared" si="36"/>
        <v>2019</v>
      </c>
      <c r="F195" s="55">
        <f t="shared" si="28"/>
        <v>538</v>
      </c>
      <c r="G195" s="56">
        <f t="shared" si="31"/>
        <v>800</v>
      </c>
      <c r="H195" s="56">
        <f t="shared" si="32"/>
        <v>900</v>
      </c>
      <c r="I195" s="57">
        <f t="shared" si="35"/>
        <v>9.2824999999999996E-6</v>
      </c>
      <c r="J195" s="30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  <c r="AA195" s="67"/>
      <c r="AB195" s="67"/>
      <c r="AC195" s="67"/>
      <c r="AD195" s="67"/>
      <c r="AE195" s="67"/>
      <c r="AF195" s="67"/>
      <c r="AG195" s="67"/>
      <c r="AH195" s="67"/>
      <c r="AI195" s="67"/>
      <c r="AJ195" s="67"/>
      <c r="AK195" s="67"/>
      <c r="AL195" s="67"/>
      <c r="AM195" s="67"/>
      <c r="AN195" s="67"/>
      <c r="AO195" s="67"/>
      <c r="AP195" s="67"/>
      <c r="AQ195" s="67"/>
      <c r="AR195" s="67"/>
      <c r="AS195" s="67"/>
      <c r="AT195" s="67"/>
      <c r="AU195" s="67"/>
      <c r="AV195" s="67"/>
      <c r="AW195" s="67"/>
      <c r="AX195" s="67"/>
      <c r="AY195" s="67"/>
      <c r="AZ195" s="67"/>
      <c r="BA195" s="67"/>
      <c r="BB195" s="67"/>
      <c r="BC195" s="67"/>
      <c r="BD195" s="67"/>
      <c r="BE195" s="67"/>
      <c r="BF195" s="67"/>
      <c r="BG195" s="67"/>
      <c r="BH195" s="67"/>
      <c r="BI195" s="67"/>
      <c r="BJ195" s="67"/>
      <c r="BK195" s="67"/>
      <c r="BL195" s="67"/>
      <c r="BM195" s="67"/>
      <c r="BN195" s="67"/>
      <c r="BO195" s="12"/>
      <c r="BP195" s="67"/>
      <c r="BQ195" s="67"/>
      <c r="BR195" s="67"/>
      <c r="BS195" s="67"/>
      <c r="BT195" s="67"/>
      <c r="BU195" s="67"/>
      <c r="BV195" s="139">
        <f t="shared" si="34"/>
        <v>928.25</v>
      </c>
      <c r="BW195" s="67"/>
    </row>
    <row r="196" spans="1:75" x14ac:dyDescent="0.25">
      <c r="A196" s="52">
        <f>'AFORO-Boy.-Calle 43'!C210</f>
        <v>815</v>
      </c>
      <c r="B196" s="53">
        <f>'AFORO-Boy.-Calle 43'!D210</f>
        <v>830</v>
      </c>
      <c r="C196" s="54" t="str">
        <f>'AFORO-Boy.-Calle 43'!F210</f>
        <v>2B</v>
      </c>
      <c r="D196" s="48">
        <f>'AFORO-Boy.-Calle 43'!K210</f>
        <v>533</v>
      </c>
      <c r="E196" s="55">
        <f t="shared" si="36"/>
        <v>1923</v>
      </c>
      <c r="F196" s="55">
        <f t="shared" ref="F196:F259" si="37">IF(SUM(D196:D199)=E196,MAX(D196:D199)," ")</f>
        <v>533</v>
      </c>
      <c r="G196" s="56">
        <f t="shared" si="31"/>
        <v>815</v>
      </c>
      <c r="H196" s="56">
        <f t="shared" si="32"/>
        <v>915</v>
      </c>
      <c r="I196" s="57">
        <f t="shared" si="35"/>
        <v>9.2824999999999996E-6</v>
      </c>
      <c r="J196" s="30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  <c r="AA196" s="67"/>
      <c r="AB196" s="67"/>
      <c r="AC196" s="67"/>
      <c r="AD196" s="67"/>
      <c r="AE196" s="67"/>
      <c r="AF196" s="67"/>
      <c r="AG196" s="67"/>
      <c r="AH196" s="67"/>
      <c r="AI196" s="67"/>
      <c r="AJ196" s="67"/>
      <c r="AK196" s="67"/>
      <c r="AL196" s="67"/>
      <c r="AM196" s="67"/>
      <c r="AN196" s="67"/>
      <c r="AO196" s="67"/>
      <c r="AP196" s="67"/>
      <c r="AQ196" s="67"/>
      <c r="AR196" s="67"/>
      <c r="AS196" s="67"/>
      <c r="AT196" s="67"/>
      <c r="AU196" s="67"/>
      <c r="AV196" s="67"/>
      <c r="AW196" s="67"/>
      <c r="AX196" s="67"/>
      <c r="AY196" s="67"/>
      <c r="AZ196" s="67"/>
      <c r="BA196" s="67"/>
      <c r="BB196" s="67"/>
      <c r="BC196" s="67"/>
      <c r="BD196" s="67"/>
      <c r="BE196" s="67"/>
      <c r="BF196" s="67"/>
      <c r="BG196" s="67"/>
      <c r="BH196" s="67"/>
      <c r="BI196" s="67"/>
      <c r="BJ196" s="67"/>
      <c r="BK196" s="67"/>
      <c r="BL196" s="67"/>
      <c r="BM196" s="67"/>
      <c r="BN196" s="67"/>
      <c r="BO196" s="12"/>
      <c r="BP196" s="67"/>
      <c r="BQ196" s="67"/>
      <c r="BR196" s="67"/>
      <c r="BS196" s="67"/>
      <c r="BT196" s="67"/>
      <c r="BU196" s="67"/>
      <c r="BV196" s="139">
        <f>MAX($E$183:$E$239)/4</f>
        <v>928.25</v>
      </c>
      <c r="BW196" s="67"/>
    </row>
    <row r="197" spans="1:75" x14ac:dyDescent="0.25">
      <c r="A197" s="52">
        <f>'AFORO-Boy.-Calle 43'!C211</f>
        <v>830</v>
      </c>
      <c r="B197" s="53">
        <f>'AFORO-Boy.-Calle 43'!D211</f>
        <v>845</v>
      </c>
      <c r="C197" s="54" t="str">
        <f>'AFORO-Boy.-Calle 43'!F211</f>
        <v>2B</v>
      </c>
      <c r="D197" s="48">
        <f>'AFORO-Boy.-Calle 43'!K211</f>
        <v>453</v>
      </c>
      <c r="E197" s="55">
        <f t="shared" si="36"/>
        <v>1855</v>
      </c>
      <c r="F197" s="55">
        <f t="shared" si="37"/>
        <v>495</v>
      </c>
      <c r="G197" s="56">
        <f t="shared" si="31"/>
        <v>830</v>
      </c>
      <c r="H197" s="56">
        <f t="shared" si="32"/>
        <v>930</v>
      </c>
      <c r="I197" s="57">
        <f t="shared" si="35"/>
        <v>9.2824999999999996E-6</v>
      </c>
      <c r="J197" s="30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  <c r="AA197" s="67"/>
      <c r="AB197" s="67"/>
      <c r="AC197" s="67"/>
      <c r="AD197" s="67"/>
      <c r="AE197" s="67"/>
      <c r="AF197" s="67"/>
      <c r="AG197" s="67"/>
      <c r="AH197" s="67"/>
      <c r="AI197" s="67"/>
      <c r="AJ197" s="67"/>
      <c r="AK197" s="67"/>
      <c r="AL197" s="67"/>
      <c r="AM197" s="67"/>
      <c r="AN197" s="67"/>
      <c r="AO197" s="67"/>
      <c r="AP197" s="67"/>
      <c r="AQ197" s="67"/>
      <c r="AR197" s="67"/>
      <c r="AS197" s="67"/>
      <c r="AT197" s="67"/>
      <c r="AU197" s="67"/>
      <c r="AV197" s="67"/>
      <c r="AW197" s="67"/>
      <c r="AX197" s="67"/>
      <c r="AY197" s="67"/>
      <c r="AZ197" s="67"/>
      <c r="BA197" s="67"/>
      <c r="BB197" s="67"/>
      <c r="BC197" s="67"/>
      <c r="BD197" s="67"/>
      <c r="BE197" s="67"/>
      <c r="BF197" s="67"/>
      <c r="BG197" s="67"/>
      <c r="BH197" s="67"/>
      <c r="BI197" s="67"/>
      <c r="BJ197" s="67"/>
      <c r="BK197" s="67"/>
      <c r="BL197" s="67"/>
      <c r="BM197" s="67"/>
      <c r="BN197" s="67"/>
      <c r="BO197" s="12"/>
      <c r="BP197" s="67"/>
      <c r="BQ197" s="67"/>
      <c r="BR197" s="67"/>
      <c r="BS197" s="67"/>
      <c r="BT197" s="67"/>
      <c r="BU197" s="67"/>
      <c r="BV197" s="139">
        <f t="shared" si="34"/>
        <v>928.25</v>
      </c>
      <c r="BW197" s="67"/>
    </row>
    <row r="198" spans="1:75" x14ac:dyDescent="0.25">
      <c r="A198" s="52">
        <f>'AFORO-Boy.-Calle 43'!C212</f>
        <v>845</v>
      </c>
      <c r="B198" s="53">
        <f>'AFORO-Boy.-Calle 43'!D212</f>
        <v>900</v>
      </c>
      <c r="C198" s="54" t="str">
        <f>'AFORO-Boy.-Calle 43'!F212</f>
        <v>2B</v>
      </c>
      <c r="D198" s="48">
        <f>'AFORO-Boy.-Calle 43'!K212</f>
        <v>495</v>
      </c>
      <c r="E198" s="55">
        <f t="shared" si="36"/>
        <v>1833</v>
      </c>
      <c r="F198" s="55">
        <f t="shared" si="37"/>
        <v>495</v>
      </c>
      <c r="G198" s="56">
        <f t="shared" si="31"/>
        <v>845</v>
      </c>
      <c r="H198" s="56">
        <f t="shared" si="32"/>
        <v>945</v>
      </c>
      <c r="I198" s="57">
        <f t="shared" si="35"/>
        <v>9.2824999999999996E-6</v>
      </c>
      <c r="J198" s="30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  <c r="AA198" s="67"/>
      <c r="AB198" s="67"/>
      <c r="AC198" s="67"/>
      <c r="AD198" s="67"/>
      <c r="AE198" s="67"/>
      <c r="AF198" s="67"/>
      <c r="AG198" s="67"/>
      <c r="AH198" s="67"/>
      <c r="AI198" s="67"/>
      <c r="AJ198" s="67"/>
      <c r="AK198" s="67"/>
      <c r="AL198" s="67"/>
      <c r="AM198" s="67"/>
      <c r="AN198" s="67"/>
      <c r="AO198" s="67"/>
      <c r="AP198" s="67"/>
      <c r="AQ198" s="67"/>
      <c r="AR198" s="67"/>
      <c r="AS198" s="67"/>
      <c r="AT198" s="67"/>
      <c r="AU198" s="67"/>
      <c r="AV198" s="67"/>
      <c r="AW198" s="67"/>
      <c r="AX198" s="67"/>
      <c r="AY198" s="67"/>
      <c r="AZ198" s="67"/>
      <c r="BA198" s="67"/>
      <c r="BB198" s="67"/>
      <c r="BC198" s="67"/>
      <c r="BD198" s="67"/>
      <c r="BE198" s="67"/>
      <c r="BF198" s="67"/>
      <c r="BG198" s="67"/>
      <c r="BH198" s="67"/>
      <c r="BI198" s="67"/>
      <c r="BJ198" s="67"/>
      <c r="BK198" s="67"/>
      <c r="BL198" s="67"/>
      <c r="BM198" s="67"/>
      <c r="BN198" s="67"/>
      <c r="BO198" s="12"/>
      <c r="BP198" s="67"/>
      <c r="BQ198" s="67"/>
      <c r="BR198" s="67"/>
      <c r="BS198" s="67"/>
      <c r="BT198" s="67"/>
      <c r="BU198" s="67"/>
      <c r="BV198" s="139">
        <f t="shared" si="34"/>
        <v>928.25</v>
      </c>
      <c r="BW198" s="67"/>
    </row>
    <row r="199" spans="1:75" x14ac:dyDescent="0.25">
      <c r="A199" s="52">
        <f>'AFORO-Boy.-Calle 43'!C213</f>
        <v>900</v>
      </c>
      <c r="B199" s="53">
        <f>'AFORO-Boy.-Calle 43'!D213</f>
        <v>915</v>
      </c>
      <c r="C199" s="54" t="str">
        <f>'AFORO-Boy.-Calle 43'!F213</f>
        <v>2B</v>
      </c>
      <c r="D199" s="48">
        <f>'AFORO-Boy.-Calle 43'!K213</f>
        <v>442</v>
      </c>
      <c r="E199" s="55">
        <f t="shared" si="36"/>
        <v>1788</v>
      </c>
      <c r="F199" s="55">
        <f t="shared" si="37"/>
        <v>465</v>
      </c>
      <c r="G199" s="56">
        <f t="shared" si="31"/>
        <v>900</v>
      </c>
      <c r="H199" s="56">
        <f t="shared" si="32"/>
        <v>1000</v>
      </c>
      <c r="I199" s="57">
        <f t="shared" si="35"/>
        <v>9.2824999999999996E-6</v>
      </c>
      <c r="J199" s="30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  <c r="AA199" s="67"/>
      <c r="AB199" s="67"/>
      <c r="AC199" s="67"/>
      <c r="AD199" s="67"/>
      <c r="AE199" s="67"/>
      <c r="AF199" s="67"/>
      <c r="AG199" s="67"/>
      <c r="AH199" s="67"/>
      <c r="AI199" s="67"/>
      <c r="AJ199" s="67"/>
      <c r="AK199" s="67"/>
      <c r="AL199" s="67"/>
      <c r="AM199" s="67"/>
      <c r="AN199" s="67"/>
      <c r="AO199" s="67"/>
      <c r="AP199" s="67"/>
      <c r="AQ199" s="67"/>
      <c r="AR199" s="67"/>
      <c r="AS199" s="67"/>
      <c r="AT199" s="67"/>
      <c r="AU199" s="67"/>
      <c r="AV199" s="67"/>
      <c r="AW199" s="67"/>
      <c r="AX199" s="67"/>
      <c r="AY199" s="67"/>
      <c r="AZ199" s="67"/>
      <c r="BA199" s="67"/>
      <c r="BB199" s="67"/>
      <c r="BC199" s="67"/>
      <c r="BD199" s="67"/>
      <c r="BE199" s="67"/>
      <c r="BF199" s="67"/>
      <c r="BG199" s="67"/>
      <c r="BH199" s="67"/>
      <c r="BI199" s="67"/>
      <c r="BJ199" s="67"/>
      <c r="BK199" s="67"/>
      <c r="BL199" s="67"/>
      <c r="BM199" s="67"/>
      <c r="BN199" s="67"/>
      <c r="BO199" s="12"/>
      <c r="BP199" s="67"/>
      <c r="BQ199" s="67"/>
      <c r="BR199" s="67"/>
      <c r="BS199" s="67"/>
      <c r="BT199" s="67"/>
      <c r="BU199" s="67"/>
      <c r="BV199" s="139">
        <f t="shared" si="34"/>
        <v>928.25</v>
      </c>
      <c r="BW199" s="67"/>
    </row>
    <row r="200" spans="1:75" x14ac:dyDescent="0.25">
      <c r="A200" s="52">
        <f>'AFORO-Boy.-Calle 43'!C214</f>
        <v>915</v>
      </c>
      <c r="B200" s="53">
        <f>'AFORO-Boy.-Calle 43'!D214</f>
        <v>930</v>
      </c>
      <c r="C200" s="54" t="str">
        <f>'AFORO-Boy.-Calle 43'!F214</f>
        <v>2B</v>
      </c>
      <c r="D200" s="48">
        <f>'AFORO-Boy.-Calle 43'!K214</f>
        <v>465</v>
      </c>
      <c r="E200" s="55">
        <f t="shared" si="36"/>
        <v>1771</v>
      </c>
      <c r="F200" s="55">
        <f t="shared" si="37"/>
        <v>465</v>
      </c>
      <c r="G200" s="56">
        <f t="shared" si="31"/>
        <v>915</v>
      </c>
      <c r="H200" s="56">
        <f t="shared" si="32"/>
        <v>1015</v>
      </c>
      <c r="I200" s="57">
        <f t="shared" si="35"/>
        <v>9.2824999999999996E-6</v>
      </c>
      <c r="J200" s="30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  <c r="AA200" s="67"/>
      <c r="AB200" s="67"/>
      <c r="AC200" s="67"/>
      <c r="AD200" s="67"/>
      <c r="AE200" s="67"/>
      <c r="AF200" s="67"/>
      <c r="AG200" s="67"/>
      <c r="AH200" s="67"/>
      <c r="AI200" s="67"/>
      <c r="AJ200" s="67"/>
      <c r="AK200" s="67"/>
      <c r="AL200" s="67"/>
      <c r="AM200" s="67"/>
      <c r="AN200" s="67"/>
      <c r="AO200" s="67"/>
      <c r="AP200" s="67"/>
      <c r="AQ200" s="67"/>
      <c r="AR200" s="67"/>
      <c r="AS200" s="67"/>
      <c r="AT200" s="67"/>
      <c r="AU200" s="67"/>
      <c r="AV200" s="67"/>
      <c r="AW200" s="67"/>
      <c r="AX200" s="67"/>
      <c r="AY200" s="67"/>
      <c r="AZ200" s="67"/>
      <c r="BA200" s="67"/>
      <c r="BB200" s="67"/>
      <c r="BC200" s="67"/>
      <c r="BD200" s="67"/>
      <c r="BE200" s="67"/>
      <c r="BF200" s="67"/>
      <c r="BG200" s="67"/>
      <c r="BH200" s="67"/>
      <c r="BI200" s="67"/>
      <c r="BJ200" s="67"/>
      <c r="BK200" s="67"/>
      <c r="BL200" s="67"/>
      <c r="BM200" s="67"/>
      <c r="BN200" s="67"/>
      <c r="BO200" s="12"/>
      <c r="BP200" s="67"/>
      <c r="BQ200" s="67"/>
      <c r="BR200" s="67"/>
      <c r="BS200" s="67"/>
      <c r="BT200" s="67"/>
      <c r="BU200" s="67"/>
      <c r="BV200" s="139">
        <f t="shared" si="34"/>
        <v>928.25</v>
      </c>
      <c r="BW200" s="67"/>
    </row>
    <row r="201" spans="1:75" x14ac:dyDescent="0.25">
      <c r="A201" s="52">
        <f>'AFORO-Boy.-Calle 43'!C215</f>
        <v>930</v>
      </c>
      <c r="B201" s="53">
        <f>'AFORO-Boy.-Calle 43'!D215</f>
        <v>945</v>
      </c>
      <c r="C201" s="54" t="str">
        <f>'AFORO-Boy.-Calle 43'!F215</f>
        <v>2B</v>
      </c>
      <c r="D201" s="48">
        <f>'AFORO-Boy.-Calle 43'!K215</f>
        <v>431</v>
      </c>
      <c r="E201" s="55">
        <f t="shared" si="36"/>
        <v>1682</v>
      </c>
      <c r="F201" s="55">
        <f t="shared" si="37"/>
        <v>450</v>
      </c>
      <c r="G201" s="56">
        <f t="shared" si="31"/>
        <v>930</v>
      </c>
      <c r="H201" s="56">
        <f t="shared" si="32"/>
        <v>1030</v>
      </c>
      <c r="I201" s="57">
        <f t="shared" si="35"/>
        <v>9.2824999999999996E-6</v>
      </c>
      <c r="J201" s="30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  <c r="AA201" s="67"/>
      <c r="AB201" s="67"/>
      <c r="AC201" s="67"/>
      <c r="AD201" s="67"/>
      <c r="AE201" s="67"/>
      <c r="AF201" s="67"/>
      <c r="AG201" s="67"/>
      <c r="AH201" s="67"/>
      <c r="AI201" s="67"/>
      <c r="AJ201" s="67"/>
      <c r="AK201" s="67"/>
      <c r="AL201" s="67"/>
      <c r="AM201" s="67"/>
      <c r="AN201" s="67"/>
      <c r="AO201" s="67"/>
      <c r="AP201" s="67"/>
      <c r="AQ201" s="67"/>
      <c r="AR201" s="67"/>
      <c r="AS201" s="67"/>
      <c r="AT201" s="67"/>
      <c r="AU201" s="67"/>
      <c r="AV201" s="67"/>
      <c r="AW201" s="67"/>
      <c r="AX201" s="67"/>
      <c r="AY201" s="67"/>
      <c r="AZ201" s="67"/>
      <c r="BA201" s="67"/>
      <c r="BB201" s="67"/>
      <c r="BC201" s="67"/>
      <c r="BD201" s="67"/>
      <c r="BE201" s="67"/>
      <c r="BF201" s="67"/>
      <c r="BG201" s="67"/>
      <c r="BH201" s="67"/>
      <c r="BI201" s="67"/>
      <c r="BJ201" s="67"/>
      <c r="BK201" s="67"/>
      <c r="BL201" s="67"/>
      <c r="BM201" s="67"/>
      <c r="BN201" s="67"/>
      <c r="BO201" s="12"/>
      <c r="BP201" s="67"/>
      <c r="BQ201" s="67"/>
      <c r="BR201" s="67"/>
      <c r="BS201" s="67"/>
      <c r="BT201" s="67"/>
      <c r="BU201" s="67"/>
      <c r="BV201" s="139">
        <f t="shared" si="34"/>
        <v>928.25</v>
      </c>
      <c r="BW201" s="67"/>
    </row>
    <row r="202" spans="1:75" x14ac:dyDescent="0.25">
      <c r="A202" s="52">
        <f>'AFORO-Boy.-Calle 43'!C216</f>
        <v>945</v>
      </c>
      <c r="B202" s="53">
        <f>'AFORO-Boy.-Calle 43'!D216</f>
        <v>1000</v>
      </c>
      <c r="C202" s="54" t="str">
        <f>'AFORO-Boy.-Calle 43'!F216</f>
        <v>2B</v>
      </c>
      <c r="D202" s="48">
        <f>'AFORO-Boy.-Calle 43'!K216</f>
        <v>450</v>
      </c>
      <c r="E202" s="55">
        <f t="shared" si="36"/>
        <v>1585</v>
      </c>
      <c r="F202" s="55">
        <f t="shared" si="37"/>
        <v>450</v>
      </c>
      <c r="G202" s="56">
        <f t="shared" si="31"/>
        <v>945</v>
      </c>
      <c r="H202" s="56">
        <f t="shared" si="32"/>
        <v>1045</v>
      </c>
      <c r="I202" s="57">
        <f t="shared" si="35"/>
        <v>9.2824999999999996E-6</v>
      </c>
      <c r="J202" s="30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  <c r="AA202" s="67"/>
      <c r="AB202" s="67"/>
      <c r="AC202" s="67"/>
      <c r="AD202" s="67"/>
      <c r="AE202" s="67"/>
      <c r="AF202" s="67"/>
      <c r="AG202" s="67"/>
      <c r="AH202" s="67"/>
      <c r="AI202" s="67"/>
      <c r="AJ202" s="67"/>
      <c r="AK202" s="67"/>
      <c r="AL202" s="67"/>
      <c r="AM202" s="67"/>
      <c r="AN202" s="67"/>
      <c r="AO202" s="67"/>
      <c r="AP202" s="67"/>
      <c r="AQ202" s="67"/>
      <c r="AR202" s="67"/>
      <c r="AS202" s="67"/>
      <c r="AT202" s="67"/>
      <c r="AU202" s="67"/>
      <c r="AV202" s="67"/>
      <c r="AW202" s="67"/>
      <c r="AX202" s="67"/>
      <c r="AY202" s="67"/>
      <c r="AZ202" s="67"/>
      <c r="BA202" s="67"/>
      <c r="BB202" s="67"/>
      <c r="BC202" s="67"/>
      <c r="BD202" s="67"/>
      <c r="BE202" s="67"/>
      <c r="BF202" s="67"/>
      <c r="BG202" s="67"/>
      <c r="BH202" s="67"/>
      <c r="BI202" s="67"/>
      <c r="BJ202" s="67"/>
      <c r="BK202" s="67"/>
      <c r="BL202" s="67"/>
      <c r="BM202" s="67"/>
      <c r="BN202" s="67"/>
      <c r="BO202" s="12"/>
      <c r="BP202" s="67"/>
      <c r="BQ202" s="67"/>
      <c r="BR202" s="67"/>
      <c r="BS202" s="67"/>
      <c r="BT202" s="67"/>
      <c r="BU202" s="67"/>
      <c r="BV202" s="139">
        <f t="shared" si="34"/>
        <v>928.25</v>
      </c>
      <c r="BW202" s="67"/>
    </row>
    <row r="203" spans="1:75" x14ac:dyDescent="0.25">
      <c r="A203" s="52">
        <f>'AFORO-Boy.-Calle 43'!C217</f>
        <v>1000</v>
      </c>
      <c r="B203" s="53">
        <f>'AFORO-Boy.-Calle 43'!D217</f>
        <v>1015</v>
      </c>
      <c r="C203" s="54" t="str">
        <f>'AFORO-Boy.-Calle 43'!F217</f>
        <v>2B</v>
      </c>
      <c r="D203" s="48">
        <f>'AFORO-Boy.-Calle 43'!K217</f>
        <v>425</v>
      </c>
      <c r="E203" s="55">
        <f t="shared" si="36"/>
        <v>1487</v>
      </c>
      <c r="F203" s="55">
        <f t="shared" si="37"/>
        <v>425</v>
      </c>
      <c r="G203" s="56">
        <f t="shared" si="31"/>
        <v>1000</v>
      </c>
      <c r="H203" s="56">
        <f t="shared" si="32"/>
        <v>1100</v>
      </c>
      <c r="I203" s="57">
        <f t="shared" si="35"/>
        <v>9.2824999999999996E-6</v>
      </c>
      <c r="J203" s="30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  <c r="AA203" s="67"/>
      <c r="AB203" s="67"/>
      <c r="AC203" s="67"/>
      <c r="AD203" s="67"/>
      <c r="AE203" s="67"/>
      <c r="AF203" s="67"/>
      <c r="AG203" s="67"/>
      <c r="AH203" s="67"/>
      <c r="AI203" s="67"/>
      <c r="AJ203" s="67"/>
      <c r="AK203" s="67"/>
      <c r="AL203" s="67"/>
      <c r="AM203" s="67"/>
      <c r="AN203" s="67"/>
      <c r="AO203" s="67"/>
      <c r="AP203" s="67"/>
      <c r="AQ203" s="67"/>
      <c r="AR203" s="67"/>
      <c r="AS203" s="67"/>
      <c r="AT203" s="67"/>
      <c r="AU203" s="67"/>
      <c r="AV203" s="67"/>
      <c r="AW203" s="67"/>
      <c r="AX203" s="67"/>
      <c r="AY203" s="67"/>
      <c r="AZ203" s="67"/>
      <c r="BA203" s="67"/>
      <c r="BB203" s="67"/>
      <c r="BC203" s="67"/>
      <c r="BD203" s="67"/>
      <c r="BE203" s="67"/>
      <c r="BF203" s="67"/>
      <c r="BG203" s="67"/>
      <c r="BH203" s="67"/>
      <c r="BI203" s="67"/>
      <c r="BJ203" s="67"/>
      <c r="BK203" s="67"/>
      <c r="BL203" s="67"/>
      <c r="BM203" s="67"/>
      <c r="BN203" s="67"/>
      <c r="BO203" s="12"/>
      <c r="BP203" s="67"/>
      <c r="BQ203" s="67"/>
      <c r="BR203" s="67"/>
      <c r="BS203" s="67"/>
      <c r="BT203" s="67"/>
      <c r="BU203" s="67"/>
      <c r="BV203" s="139">
        <f t="shared" si="34"/>
        <v>928.25</v>
      </c>
      <c r="BW203" s="67"/>
    </row>
    <row r="204" spans="1:75" x14ac:dyDescent="0.25">
      <c r="A204" s="52">
        <f>'AFORO-Boy.-Calle 43'!C218</f>
        <v>1015</v>
      </c>
      <c r="B204" s="53">
        <f>'AFORO-Boy.-Calle 43'!D218</f>
        <v>1030</v>
      </c>
      <c r="C204" s="54" t="str">
        <f>'AFORO-Boy.-Calle 43'!F218</f>
        <v>2B</v>
      </c>
      <c r="D204" s="48">
        <f>'AFORO-Boy.-Calle 43'!K218</f>
        <v>376</v>
      </c>
      <c r="E204" s="55">
        <f t="shared" si="36"/>
        <v>1405</v>
      </c>
      <c r="F204" s="55">
        <f t="shared" si="37"/>
        <v>376</v>
      </c>
      <c r="G204" s="56">
        <f t="shared" si="31"/>
        <v>1015</v>
      </c>
      <c r="H204" s="56">
        <f t="shared" si="32"/>
        <v>1115</v>
      </c>
      <c r="I204" s="57">
        <f t="shared" si="35"/>
        <v>9.2824999999999996E-6</v>
      </c>
      <c r="J204" s="307"/>
      <c r="K204" s="67"/>
      <c r="L204" s="67"/>
      <c r="M204" s="3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  <c r="AA204" s="67"/>
      <c r="AB204" s="67"/>
      <c r="AC204" s="67"/>
      <c r="AD204" s="67"/>
      <c r="AE204" s="67"/>
      <c r="AF204" s="67"/>
      <c r="AG204" s="67"/>
      <c r="AH204" s="67"/>
      <c r="AI204" s="67"/>
      <c r="AJ204" s="67"/>
      <c r="AK204" s="67"/>
      <c r="AL204" s="67"/>
      <c r="AM204" s="67"/>
      <c r="AN204" s="67"/>
      <c r="AO204" s="67"/>
      <c r="AP204" s="67"/>
      <c r="AQ204" s="67"/>
      <c r="AR204" s="67"/>
      <c r="AS204" s="67"/>
      <c r="AT204" s="67"/>
      <c r="AU204" s="67"/>
      <c r="AV204" s="67"/>
      <c r="AW204" s="67"/>
      <c r="AX204" s="67"/>
      <c r="AY204" s="67"/>
      <c r="AZ204" s="67"/>
      <c r="BA204" s="67"/>
      <c r="BB204" s="67"/>
      <c r="BC204" s="67"/>
      <c r="BD204" s="67"/>
      <c r="BE204" s="67"/>
      <c r="BF204" s="67"/>
      <c r="BG204" s="67"/>
      <c r="BH204" s="67"/>
      <c r="BI204" s="67"/>
      <c r="BJ204" s="67"/>
      <c r="BK204" s="67"/>
      <c r="BL204" s="67"/>
      <c r="BM204" s="67"/>
      <c r="BN204" s="67"/>
      <c r="BO204" s="12"/>
      <c r="BP204" s="67"/>
      <c r="BQ204" s="67"/>
      <c r="BR204" s="67"/>
      <c r="BS204" s="67"/>
      <c r="BT204" s="67"/>
      <c r="BU204" s="67"/>
      <c r="BV204" s="139">
        <f t="shared" si="34"/>
        <v>928.25</v>
      </c>
      <c r="BW204" s="67"/>
    </row>
    <row r="205" spans="1:75" x14ac:dyDescent="0.25">
      <c r="A205" s="52">
        <f>'AFORO-Boy.-Calle 43'!C219</f>
        <v>1030</v>
      </c>
      <c r="B205" s="53">
        <f>'AFORO-Boy.-Calle 43'!D219</f>
        <v>1045</v>
      </c>
      <c r="C205" s="54" t="str">
        <f>'AFORO-Boy.-Calle 43'!F219</f>
        <v>2B</v>
      </c>
      <c r="D205" s="48">
        <f>'AFORO-Boy.-Calle 43'!K219</f>
        <v>334</v>
      </c>
      <c r="E205" s="55">
        <f t="shared" si="36"/>
        <v>1458</v>
      </c>
      <c r="F205" s="55">
        <f t="shared" si="37"/>
        <v>429</v>
      </c>
      <c r="G205" s="56">
        <f t="shared" si="31"/>
        <v>1030</v>
      </c>
      <c r="H205" s="56">
        <f t="shared" si="32"/>
        <v>1130</v>
      </c>
      <c r="I205" s="57">
        <f t="shared" si="35"/>
        <v>9.2824999999999996E-6</v>
      </c>
      <c r="J205" s="307"/>
      <c r="K205" s="67"/>
      <c r="L205" s="67"/>
      <c r="M205" s="3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  <c r="AA205" s="67"/>
      <c r="AB205" s="67"/>
      <c r="AC205" s="67"/>
      <c r="AD205" s="67"/>
      <c r="AE205" s="67"/>
      <c r="AF205" s="67"/>
      <c r="AG205" s="67"/>
      <c r="AH205" s="67"/>
      <c r="AI205" s="67"/>
      <c r="AJ205" s="67"/>
      <c r="AK205" s="67"/>
      <c r="AL205" s="67"/>
      <c r="AM205" s="67"/>
      <c r="AN205" s="67"/>
      <c r="AO205" s="67"/>
      <c r="AP205" s="67"/>
      <c r="AQ205" s="67"/>
      <c r="AR205" s="67"/>
      <c r="AS205" s="67"/>
      <c r="AT205" s="67"/>
      <c r="AU205" s="67"/>
      <c r="AV205" s="67"/>
      <c r="AW205" s="67"/>
      <c r="AX205" s="67"/>
      <c r="AY205" s="67"/>
      <c r="AZ205" s="67"/>
      <c r="BA205" s="67"/>
      <c r="BB205" s="67"/>
      <c r="BC205" s="67"/>
      <c r="BD205" s="67"/>
      <c r="BE205" s="67"/>
      <c r="BF205" s="67"/>
      <c r="BG205" s="67"/>
      <c r="BH205" s="67"/>
      <c r="BI205" s="67"/>
      <c r="BJ205" s="67"/>
      <c r="BK205" s="67"/>
      <c r="BL205" s="67"/>
      <c r="BM205" s="67"/>
      <c r="BN205" s="67"/>
      <c r="BO205" s="12"/>
      <c r="BP205" s="67"/>
      <c r="BQ205" s="67"/>
      <c r="BR205" s="67"/>
      <c r="BS205" s="67"/>
      <c r="BT205" s="67"/>
      <c r="BU205" s="67"/>
      <c r="BV205" s="139">
        <f t="shared" si="34"/>
        <v>928.25</v>
      </c>
      <c r="BW205" s="67"/>
    </row>
    <row r="206" spans="1:75" x14ac:dyDescent="0.25">
      <c r="A206" s="52">
        <f>'AFORO-Boy.-Calle 43'!C220</f>
        <v>1045</v>
      </c>
      <c r="B206" s="53">
        <f>'AFORO-Boy.-Calle 43'!D220</f>
        <v>1100</v>
      </c>
      <c r="C206" s="54" t="str">
        <f>'AFORO-Boy.-Calle 43'!F220</f>
        <v>2B</v>
      </c>
      <c r="D206" s="48">
        <f>'AFORO-Boy.-Calle 43'!K220</f>
        <v>352</v>
      </c>
      <c r="E206" s="55">
        <f t="shared" si="36"/>
        <v>1503</v>
      </c>
      <c r="F206" s="55">
        <f t="shared" si="37"/>
        <v>429</v>
      </c>
      <c r="G206" s="56">
        <f t="shared" si="31"/>
        <v>1045</v>
      </c>
      <c r="H206" s="56">
        <f t="shared" si="32"/>
        <v>1145</v>
      </c>
      <c r="I206" s="57">
        <f t="shared" si="35"/>
        <v>9.2824999999999996E-6</v>
      </c>
      <c r="J206" s="307"/>
      <c r="K206" s="67"/>
      <c r="L206" s="67"/>
      <c r="M206" s="3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  <c r="AA206" s="67"/>
      <c r="AB206" s="67"/>
      <c r="AC206" s="67"/>
      <c r="AD206" s="67"/>
      <c r="AE206" s="67"/>
      <c r="AF206" s="67"/>
      <c r="AG206" s="67"/>
      <c r="AH206" s="67"/>
      <c r="AI206" s="67"/>
      <c r="AJ206" s="67"/>
      <c r="AK206" s="67"/>
      <c r="AL206" s="67"/>
      <c r="AM206" s="67"/>
      <c r="AN206" s="67"/>
      <c r="AO206" s="67"/>
      <c r="AP206" s="67"/>
      <c r="AQ206" s="67"/>
      <c r="AR206" s="67"/>
      <c r="AS206" s="67"/>
      <c r="AT206" s="67"/>
      <c r="AU206" s="67"/>
      <c r="AV206" s="67"/>
      <c r="AW206" s="67"/>
      <c r="AX206" s="67"/>
      <c r="AY206" s="67"/>
      <c r="AZ206" s="67"/>
      <c r="BA206" s="67"/>
      <c r="BB206" s="67"/>
      <c r="BC206" s="67"/>
      <c r="BD206" s="67"/>
      <c r="BE206" s="67"/>
      <c r="BF206" s="67"/>
      <c r="BG206" s="67"/>
      <c r="BH206" s="67"/>
      <c r="BI206" s="67"/>
      <c r="BJ206" s="67"/>
      <c r="BK206" s="67"/>
      <c r="BL206" s="67"/>
      <c r="BM206" s="67"/>
      <c r="BN206" s="67"/>
      <c r="BO206" s="12"/>
      <c r="BP206" s="67"/>
      <c r="BQ206" s="67"/>
      <c r="BR206" s="67"/>
      <c r="BS206" s="67"/>
      <c r="BT206" s="67"/>
      <c r="BU206" s="67"/>
      <c r="BV206" s="139">
        <f t="shared" si="34"/>
        <v>928.25</v>
      </c>
      <c r="BW206" s="67"/>
    </row>
    <row r="207" spans="1:75" x14ac:dyDescent="0.25">
      <c r="A207" s="52">
        <f>'AFORO-Boy.-Calle 43'!C221</f>
        <v>1100</v>
      </c>
      <c r="B207" s="53">
        <f>'AFORO-Boy.-Calle 43'!D221</f>
        <v>1115</v>
      </c>
      <c r="C207" s="54" t="str">
        <f>'AFORO-Boy.-Calle 43'!F221</f>
        <v>2B</v>
      </c>
      <c r="D207" s="48">
        <f>'AFORO-Boy.-Calle 43'!K221</f>
        <v>343</v>
      </c>
      <c r="E207" s="55">
        <f t="shared" si="36"/>
        <v>1676</v>
      </c>
      <c r="F207" s="55">
        <f t="shared" si="37"/>
        <v>525</v>
      </c>
      <c r="G207" s="56">
        <f t="shared" si="31"/>
        <v>1100</v>
      </c>
      <c r="H207" s="56">
        <f t="shared" si="32"/>
        <v>1200</v>
      </c>
      <c r="I207" s="57">
        <f t="shared" si="35"/>
        <v>9.2824999999999996E-6</v>
      </c>
      <c r="J207" s="307"/>
      <c r="K207" s="67"/>
      <c r="L207" s="67"/>
      <c r="M207" s="3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  <c r="AA207" s="67"/>
      <c r="AB207" s="67"/>
      <c r="AC207" s="67"/>
      <c r="AD207" s="67"/>
      <c r="AE207" s="67"/>
      <c r="AF207" s="67"/>
      <c r="AG207" s="67"/>
      <c r="AH207" s="67"/>
      <c r="AI207" s="67"/>
      <c r="AJ207" s="67"/>
      <c r="AK207" s="67"/>
      <c r="AL207" s="67"/>
      <c r="AM207" s="67"/>
      <c r="AN207" s="67"/>
      <c r="AO207" s="67"/>
      <c r="AP207" s="67"/>
      <c r="AQ207" s="67"/>
      <c r="AR207" s="67"/>
      <c r="AS207" s="67"/>
      <c r="AT207" s="67"/>
      <c r="AU207" s="67"/>
      <c r="AV207" s="67"/>
      <c r="AW207" s="67"/>
      <c r="AX207" s="67"/>
      <c r="AY207" s="67"/>
      <c r="AZ207" s="67"/>
      <c r="BA207" s="67"/>
      <c r="BB207" s="67"/>
      <c r="BC207" s="67"/>
      <c r="BD207" s="67"/>
      <c r="BE207" s="67"/>
      <c r="BF207" s="67"/>
      <c r="BG207" s="67"/>
      <c r="BH207" s="67"/>
      <c r="BI207" s="67"/>
      <c r="BJ207" s="67"/>
      <c r="BK207" s="67"/>
      <c r="BL207" s="67"/>
      <c r="BM207" s="67"/>
      <c r="BN207" s="67"/>
      <c r="BO207" s="12"/>
      <c r="BP207" s="67"/>
      <c r="BQ207" s="67"/>
      <c r="BR207" s="67"/>
      <c r="BS207" s="67"/>
      <c r="BT207" s="67"/>
      <c r="BU207" s="67"/>
      <c r="BV207" s="139">
        <f t="shared" si="34"/>
        <v>928.25</v>
      </c>
      <c r="BW207" s="67"/>
    </row>
    <row r="208" spans="1:75" x14ac:dyDescent="0.25">
      <c r="A208" s="52">
        <f>'AFORO-Boy.-Calle 43'!C222</f>
        <v>1115</v>
      </c>
      <c r="B208" s="53">
        <f>'AFORO-Boy.-Calle 43'!D222</f>
        <v>1130</v>
      </c>
      <c r="C208" s="54" t="str">
        <f>'AFORO-Boy.-Calle 43'!F222</f>
        <v>2B</v>
      </c>
      <c r="D208" s="48">
        <f>'AFORO-Boy.-Calle 43'!K222</f>
        <v>429</v>
      </c>
      <c r="E208" s="55">
        <f t="shared" si="36"/>
        <v>1852</v>
      </c>
      <c r="F208" s="55">
        <f t="shared" si="37"/>
        <v>525</v>
      </c>
      <c r="G208" s="56">
        <f t="shared" si="31"/>
        <v>1115</v>
      </c>
      <c r="H208" s="56">
        <f t="shared" si="32"/>
        <v>1215</v>
      </c>
      <c r="I208" s="57">
        <f t="shared" si="35"/>
        <v>9.2824999999999996E-6</v>
      </c>
      <c r="J208" s="307"/>
      <c r="K208" s="67"/>
      <c r="L208" s="67"/>
      <c r="M208" s="3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  <c r="AA208" s="67"/>
      <c r="AB208" s="67"/>
      <c r="AC208" s="67"/>
      <c r="AD208" s="67"/>
      <c r="AE208" s="67"/>
      <c r="AF208" s="67"/>
      <c r="AG208" s="67"/>
      <c r="AH208" s="67"/>
      <c r="AI208" s="67"/>
      <c r="AJ208" s="67"/>
      <c r="AK208" s="67"/>
      <c r="AL208" s="67"/>
      <c r="AM208" s="67"/>
      <c r="AN208" s="67"/>
      <c r="AO208" s="67"/>
      <c r="AP208" s="67"/>
      <c r="AQ208" s="67"/>
      <c r="AR208" s="67"/>
      <c r="AS208" s="67"/>
      <c r="AT208" s="67"/>
      <c r="AU208" s="67"/>
      <c r="AV208" s="67"/>
      <c r="AW208" s="67"/>
      <c r="AX208" s="67"/>
      <c r="AY208" s="67"/>
      <c r="AZ208" s="67"/>
      <c r="BA208" s="67"/>
      <c r="BB208" s="67"/>
      <c r="BC208" s="67"/>
      <c r="BD208" s="67"/>
      <c r="BE208" s="67"/>
      <c r="BF208" s="67"/>
      <c r="BG208" s="67"/>
      <c r="BH208" s="67"/>
      <c r="BI208" s="67"/>
      <c r="BJ208" s="67"/>
      <c r="BK208" s="67"/>
      <c r="BL208" s="67"/>
      <c r="BM208" s="67"/>
      <c r="BN208" s="67"/>
      <c r="BO208" s="12"/>
      <c r="BP208" s="67"/>
      <c r="BQ208" s="67"/>
      <c r="BR208" s="67"/>
      <c r="BS208" s="67"/>
      <c r="BT208" s="67"/>
      <c r="BU208" s="67"/>
      <c r="BV208" s="139">
        <f t="shared" si="34"/>
        <v>928.25</v>
      </c>
      <c r="BW208" s="67"/>
    </row>
    <row r="209" spans="1:75" x14ac:dyDescent="0.25">
      <c r="A209" s="52">
        <f>'AFORO-Boy.-Calle 43'!C223</f>
        <v>1130</v>
      </c>
      <c r="B209" s="53">
        <f>'AFORO-Boy.-Calle 43'!D223</f>
        <v>1145</v>
      </c>
      <c r="C209" s="54" t="str">
        <f>'AFORO-Boy.-Calle 43'!F223</f>
        <v>2B</v>
      </c>
      <c r="D209" s="48">
        <f>'AFORO-Boy.-Calle 43'!K223</f>
        <v>379</v>
      </c>
      <c r="E209" s="55">
        <f t="shared" si="36"/>
        <v>1869</v>
      </c>
      <c r="F209" s="55">
        <f t="shared" si="37"/>
        <v>525</v>
      </c>
      <c r="G209" s="56">
        <f t="shared" si="31"/>
        <v>1130</v>
      </c>
      <c r="H209" s="56">
        <f t="shared" si="32"/>
        <v>1230</v>
      </c>
      <c r="I209" s="57">
        <f t="shared" si="35"/>
        <v>9.2824999999999996E-6</v>
      </c>
      <c r="J209" s="307"/>
      <c r="K209" s="67"/>
      <c r="L209" s="67"/>
      <c r="M209" s="3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  <c r="AA209" s="67"/>
      <c r="AB209" s="67"/>
      <c r="AC209" s="67"/>
      <c r="AD209" s="67"/>
      <c r="AE209" s="67"/>
      <c r="AF209" s="67"/>
      <c r="AG209" s="67"/>
      <c r="AH209" s="67"/>
      <c r="AI209" s="67"/>
      <c r="AJ209" s="67"/>
      <c r="AK209" s="67"/>
      <c r="AL209" s="67"/>
      <c r="AM209" s="67"/>
      <c r="AN209" s="67"/>
      <c r="AO209" s="67"/>
      <c r="AP209" s="67"/>
      <c r="AQ209" s="67"/>
      <c r="AR209" s="67"/>
      <c r="AS209" s="67"/>
      <c r="AT209" s="67"/>
      <c r="AU209" s="67"/>
      <c r="AV209" s="67"/>
      <c r="AW209" s="67"/>
      <c r="AX209" s="67"/>
      <c r="AY209" s="67"/>
      <c r="AZ209" s="67"/>
      <c r="BA209" s="67"/>
      <c r="BB209" s="67"/>
      <c r="BC209" s="67"/>
      <c r="BD209" s="67"/>
      <c r="BE209" s="67"/>
      <c r="BF209" s="67"/>
      <c r="BG209" s="67"/>
      <c r="BH209" s="67"/>
      <c r="BI209" s="67"/>
      <c r="BJ209" s="67"/>
      <c r="BK209" s="67"/>
      <c r="BL209" s="67"/>
      <c r="BM209" s="67"/>
      <c r="BN209" s="67"/>
      <c r="BO209" s="12"/>
      <c r="BP209" s="67"/>
      <c r="BQ209" s="67"/>
      <c r="BR209" s="67"/>
      <c r="BS209" s="67"/>
      <c r="BT209" s="67"/>
      <c r="BU209" s="67"/>
      <c r="BV209" s="139">
        <f t="shared" si="34"/>
        <v>928.25</v>
      </c>
      <c r="BW209" s="67"/>
    </row>
    <row r="210" spans="1:75" x14ac:dyDescent="0.25">
      <c r="A210" s="52">
        <f>'AFORO-Boy.-Calle 43'!C224</f>
        <v>1145</v>
      </c>
      <c r="B210" s="53">
        <f>'AFORO-Boy.-Calle 43'!D224</f>
        <v>1200</v>
      </c>
      <c r="C210" s="54" t="str">
        <f>'AFORO-Boy.-Calle 43'!F224</f>
        <v>2B</v>
      </c>
      <c r="D210" s="48">
        <f>'AFORO-Boy.-Calle 43'!K224</f>
        <v>525</v>
      </c>
      <c r="E210" s="55">
        <f t="shared" si="36"/>
        <v>1984</v>
      </c>
      <c r="F210" s="55">
        <f t="shared" si="37"/>
        <v>525</v>
      </c>
      <c r="G210" s="56">
        <f t="shared" si="31"/>
        <v>1145</v>
      </c>
      <c r="H210" s="56">
        <f t="shared" si="32"/>
        <v>1245</v>
      </c>
      <c r="I210" s="57">
        <f t="shared" si="35"/>
        <v>9.2824999999999996E-6</v>
      </c>
      <c r="J210" s="307"/>
      <c r="K210" s="67"/>
      <c r="L210" s="67"/>
      <c r="M210" s="3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  <c r="AA210" s="67"/>
      <c r="AB210" s="67"/>
      <c r="AC210" s="67"/>
      <c r="AD210" s="67"/>
      <c r="AE210" s="67"/>
      <c r="AF210" s="67"/>
      <c r="AG210" s="67"/>
      <c r="AH210" s="67"/>
      <c r="AI210" s="67"/>
      <c r="AJ210" s="67"/>
      <c r="AK210" s="67"/>
      <c r="AL210" s="67"/>
      <c r="AM210" s="67"/>
      <c r="AN210" s="67"/>
      <c r="AO210" s="67"/>
      <c r="AP210" s="67"/>
      <c r="AQ210" s="67"/>
      <c r="AR210" s="67"/>
      <c r="AS210" s="67"/>
      <c r="AT210" s="67"/>
      <c r="AU210" s="67"/>
      <c r="AV210" s="67"/>
      <c r="AW210" s="67"/>
      <c r="AX210" s="67"/>
      <c r="AY210" s="67"/>
      <c r="AZ210" s="67"/>
      <c r="BA210" s="67"/>
      <c r="BB210" s="67"/>
      <c r="BC210" s="67"/>
      <c r="BD210" s="67"/>
      <c r="BE210" s="67"/>
      <c r="BF210" s="67"/>
      <c r="BG210" s="67"/>
      <c r="BH210" s="67"/>
      <c r="BI210" s="67"/>
      <c r="BJ210" s="67"/>
      <c r="BK210" s="67"/>
      <c r="BL210" s="67"/>
      <c r="BM210" s="67"/>
      <c r="BN210" s="67"/>
      <c r="BO210" s="12"/>
      <c r="BP210" s="67"/>
      <c r="BQ210" s="67"/>
      <c r="BR210" s="67"/>
      <c r="BS210" s="67"/>
      <c r="BT210" s="67"/>
      <c r="BU210" s="67"/>
      <c r="BV210" s="139">
        <f t="shared" si="34"/>
        <v>928.25</v>
      </c>
      <c r="BW210" s="67"/>
    </row>
    <row r="211" spans="1:75" x14ac:dyDescent="0.25">
      <c r="A211" s="52">
        <f>'AFORO-Boy.-Calle 43'!C225</f>
        <v>1200</v>
      </c>
      <c r="B211" s="53">
        <f>'AFORO-Boy.-Calle 43'!D225</f>
        <v>1215</v>
      </c>
      <c r="C211" s="54" t="str">
        <f>'AFORO-Boy.-Calle 43'!F225</f>
        <v>2B</v>
      </c>
      <c r="D211" s="48">
        <f>'AFORO-Boy.-Calle 43'!K225</f>
        <v>519</v>
      </c>
      <c r="E211" s="55">
        <f t="shared" si="36"/>
        <v>1967</v>
      </c>
      <c r="F211" s="55">
        <f t="shared" si="37"/>
        <v>519</v>
      </c>
      <c r="G211" s="56">
        <f t="shared" si="31"/>
        <v>1200</v>
      </c>
      <c r="H211" s="56">
        <f t="shared" si="32"/>
        <v>1300</v>
      </c>
      <c r="I211" s="57">
        <f t="shared" si="35"/>
        <v>9.2824999999999996E-6</v>
      </c>
      <c r="J211" s="307"/>
      <c r="K211" s="67"/>
      <c r="L211" s="67"/>
      <c r="M211" s="3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  <c r="AA211" s="67"/>
      <c r="AB211" s="67"/>
      <c r="AC211" s="67"/>
      <c r="AD211" s="67"/>
      <c r="AE211" s="67"/>
      <c r="AF211" s="67"/>
      <c r="AG211" s="67"/>
      <c r="AH211" s="67"/>
      <c r="AI211" s="67"/>
      <c r="AJ211" s="67"/>
      <c r="AK211" s="67"/>
      <c r="AL211" s="67"/>
      <c r="AM211" s="67"/>
      <c r="AN211" s="67"/>
      <c r="AO211" s="67"/>
      <c r="AP211" s="67"/>
      <c r="AQ211" s="67"/>
      <c r="AR211" s="67"/>
      <c r="AS211" s="67"/>
      <c r="AT211" s="67"/>
      <c r="AU211" s="67"/>
      <c r="AV211" s="67"/>
      <c r="AW211" s="67"/>
      <c r="AX211" s="67"/>
      <c r="AY211" s="67"/>
      <c r="AZ211" s="67"/>
      <c r="BA211" s="67"/>
      <c r="BB211" s="67"/>
      <c r="BC211" s="67"/>
      <c r="BD211" s="67"/>
      <c r="BE211" s="67"/>
      <c r="BF211" s="67"/>
      <c r="BG211" s="67"/>
      <c r="BH211" s="67"/>
      <c r="BI211" s="67"/>
      <c r="BJ211" s="67"/>
      <c r="BK211" s="67"/>
      <c r="BL211" s="67"/>
      <c r="BM211" s="67"/>
      <c r="BN211" s="67"/>
      <c r="BO211" s="12"/>
      <c r="BP211" s="67"/>
      <c r="BQ211" s="67"/>
      <c r="BR211" s="67"/>
      <c r="BS211" s="67"/>
      <c r="BT211" s="67"/>
      <c r="BU211" s="67"/>
      <c r="BV211" s="139">
        <f t="shared" si="34"/>
        <v>928.25</v>
      </c>
      <c r="BW211" s="67"/>
    </row>
    <row r="212" spans="1:75" x14ac:dyDescent="0.25">
      <c r="A212" s="52">
        <f>'AFORO-Boy.-Calle 43'!C226</f>
        <v>1215</v>
      </c>
      <c r="B212" s="53">
        <f>'AFORO-Boy.-Calle 43'!D226</f>
        <v>1230</v>
      </c>
      <c r="C212" s="54" t="str">
        <f>'AFORO-Boy.-Calle 43'!F226</f>
        <v>2B</v>
      </c>
      <c r="D212" s="48">
        <f>'AFORO-Boy.-Calle 43'!K226</f>
        <v>446</v>
      </c>
      <c r="E212" s="55">
        <f t="shared" si="36"/>
        <v>1951</v>
      </c>
      <c r="F212" s="55">
        <f t="shared" si="37"/>
        <v>508</v>
      </c>
      <c r="G212" s="56">
        <f t="shared" si="31"/>
        <v>1215</v>
      </c>
      <c r="H212" s="56">
        <f t="shared" si="32"/>
        <v>1315</v>
      </c>
      <c r="I212" s="57">
        <f t="shared" si="35"/>
        <v>9.2824999999999996E-6</v>
      </c>
      <c r="J212" s="307"/>
      <c r="K212" s="67"/>
      <c r="L212" s="67"/>
      <c r="M212" s="3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  <c r="AA212" s="67"/>
      <c r="AB212" s="67"/>
      <c r="AC212" s="67"/>
      <c r="AD212" s="67"/>
      <c r="AE212" s="67"/>
      <c r="AF212" s="67"/>
      <c r="AG212" s="67"/>
      <c r="AH212" s="67"/>
      <c r="AI212" s="67"/>
      <c r="AJ212" s="67"/>
      <c r="AK212" s="67"/>
      <c r="AL212" s="67"/>
      <c r="AM212" s="67"/>
      <c r="AN212" s="67"/>
      <c r="AO212" s="67"/>
      <c r="AP212" s="67"/>
      <c r="AQ212" s="67"/>
      <c r="AR212" s="67"/>
      <c r="AS212" s="67"/>
      <c r="AT212" s="67"/>
      <c r="AU212" s="67"/>
      <c r="AV212" s="67"/>
      <c r="AW212" s="67"/>
      <c r="AX212" s="67"/>
      <c r="AY212" s="67"/>
      <c r="AZ212" s="67"/>
      <c r="BA212" s="67"/>
      <c r="BB212" s="67"/>
      <c r="BC212" s="67"/>
      <c r="BD212" s="67"/>
      <c r="BE212" s="67"/>
      <c r="BF212" s="67"/>
      <c r="BG212" s="67"/>
      <c r="BH212" s="67"/>
      <c r="BI212" s="67"/>
      <c r="BJ212" s="67"/>
      <c r="BK212" s="67"/>
      <c r="BL212" s="67"/>
      <c r="BM212" s="67"/>
      <c r="BN212" s="67"/>
      <c r="BO212" s="12"/>
      <c r="BP212" s="67"/>
      <c r="BQ212" s="67"/>
      <c r="BR212" s="67"/>
      <c r="BS212" s="67"/>
      <c r="BT212" s="67"/>
      <c r="BU212" s="67"/>
      <c r="BV212" s="139">
        <f t="shared" si="34"/>
        <v>928.25</v>
      </c>
      <c r="BW212" s="67"/>
    </row>
    <row r="213" spans="1:75" x14ac:dyDescent="0.25">
      <c r="A213" s="52">
        <f>'AFORO-Boy.-Calle 43'!C227</f>
        <v>1230</v>
      </c>
      <c r="B213" s="53">
        <f>'AFORO-Boy.-Calle 43'!D227</f>
        <v>1245</v>
      </c>
      <c r="C213" s="54" t="str">
        <f>'AFORO-Boy.-Calle 43'!F227</f>
        <v>2B</v>
      </c>
      <c r="D213" s="48">
        <f>'AFORO-Boy.-Calle 43'!K227</f>
        <v>494</v>
      </c>
      <c r="E213" s="55">
        <f t="shared" si="36"/>
        <v>2001</v>
      </c>
      <c r="F213" s="55">
        <f t="shared" si="37"/>
        <v>508</v>
      </c>
      <c r="G213" s="56">
        <f t="shared" si="31"/>
        <v>1230</v>
      </c>
      <c r="H213" s="56">
        <f t="shared" si="32"/>
        <v>1330</v>
      </c>
      <c r="I213" s="57">
        <f t="shared" si="35"/>
        <v>9.2824999999999996E-6</v>
      </c>
      <c r="J213" s="307"/>
      <c r="K213" s="67"/>
      <c r="L213" s="67"/>
      <c r="M213" s="3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  <c r="AA213" s="67"/>
      <c r="AB213" s="67"/>
      <c r="AC213" s="67"/>
      <c r="AD213" s="67"/>
      <c r="AE213" s="67"/>
      <c r="AF213" s="67"/>
      <c r="AG213" s="67"/>
      <c r="AH213" s="67"/>
      <c r="AI213" s="67"/>
      <c r="AJ213" s="67"/>
      <c r="AK213" s="67"/>
      <c r="AL213" s="67"/>
      <c r="AM213" s="67"/>
      <c r="AN213" s="67"/>
      <c r="AO213" s="67"/>
      <c r="AP213" s="67"/>
      <c r="AQ213" s="67"/>
      <c r="AR213" s="67"/>
      <c r="AS213" s="67"/>
      <c r="AT213" s="67"/>
      <c r="AU213" s="67"/>
      <c r="AV213" s="67"/>
      <c r="AW213" s="67"/>
      <c r="AX213" s="67"/>
      <c r="AY213" s="67"/>
      <c r="AZ213" s="67"/>
      <c r="BA213" s="67"/>
      <c r="BB213" s="67"/>
      <c r="BC213" s="67"/>
      <c r="BD213" s="67"/>
      <c r="BE213" s="67"/>
      <c r="BF213" s="67"/>
      <c r="BG213" s="67"/>
      <c r="BH213" s="67"/>
      <c r="BI213" s="67"/>
      <c r="BJ213" s="67"/>
      <c r="BK213" s="67"/>
      <c r="BL213" s="67"/>
      <c r="BM213" s="67"/>
      <c r="BN213" s="67"/>
      <c r="BO213" s="12"/>
      <c r="BP213" s="67"/>
      <c r="BQ213" s="67"/>
      <c r="BR213" s="67"/>
      <c r="BS213" s="67"/>
      <c r="BT213" s="67"/>
      <c r="BU213" s="67"/>
      <c r="BV213" s="139">
        <f t="shared" si="34"/>
        <v>928.25</v>
      </c>
      <c r="BW213" s="67"/>
    </row>
    <row r="214" spans="1:75" x14ac:dyDescent="0.25">
      <c r="A214" s="52">
        <f>'AFORO-Boy.-Calle 43'!C228</f>
        <v>1245</v>
      </c>
      <c r="B214" s="53">
        <f>'AFORO-Boy.-Calle 43'!D228</f>
        <v>1300</v>
      </c>
      <c r="C214" s="54" t="str">
        <f>'AFORO-Boy.-Calle 43'!F228</f>
        <v>2B</v>
      </c>
      <c r="D214" s="48">
        <f>'AFORO-Boy.-Calle 43'!K228</f>
        <v>508</v>
      </c>
      <c r="E214" s="55">
        <f t="shared" si="36"/>
        <v>2033</v>
      </c>
      <c r="F214" s="55">
        <f t="shared" si="37"/>
        <v>526</v>
      </c>
      <c r="G214" s="56">
        <f t="shared" si="31"/>
        <v>1245</v>
      </c>
      <c r="H214" s="56">
        <f t="shared" si="32"/>
        <v>1345</v>
      </c>
      <c r="I214" s="57">
        <f t="shared" si="35"/>
        <v>9.2824999999999996E-6</v>
      </c>
      <c r="J214" s="307"/>
      <c r="K214" s="67"/>
      <c r="L214" s="67"/>
      <c r="M214" s="3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  <c r="AA214" s="67"/>
      <c r="AB214" s="67"/>
      <c r="AC214" s="67"/>
      <c r="AD214" s="67"/>
      <c r="AE214" s="67"/>
      <c r="AF214" s="67"/>
      <c r="AG214" s="67"/>
      <c r="AH214" s="67"/>
      <c r="AI214" s="67"/>
      <c r="AJ214" s="67"/>
      <c r="AK214" s="67"/>
      <c r="AL214" s="67"/>
      <c r="AM214" s="67"/>
      <c r="AN214" s="67"/>
      <c r="AO214" s="67"/>
      <c r="AP214" s="67"/>
      <c r="AQ214" s="67"/>
      <c r="AR214" s="67"/>
      <c r="AS214" s="67"/>
      <c r="AT214" s="67"/>
      <c r="AU214" s="67"/>
      <c r="AV214" s="67"/>
      <c r="AW214" s="67"/>
      <c r="AX214" s="67"/>
      <c r="AY214" s="67"/>
      <c r="AZ214" s="67"/>
      <c r="BA214" s="67"/>
      <c r="BB214" s="67"/>
      <c r="BC214" s="67"/>
      <c r="BD214" s="67"/>
      <c r="BE214" s="67"/>
      <c r="BF214" s="67"/>
      <c r="BG214" s="67"/>
      <c r="BH214" s="67"/>
      <c r="BI214" s="67"/>
      <c r="BJ214" s="67"/>
      <c r="BK214" s="67"/>
      <c r="BL214" s="67"/>
      <c r="BM214" s="67"/>
      <c r="BN214" s="67"/>
      <c r="BO214" s="12"/>
      <c r="BP214" s="67"/>
      <c r="BQ214" s="67"/>
      <c r="BR214" s="67"/>
      <c r="BS214" s="67"/>
      <c r="BT214" s="67"/>
      <c r="BU214" s="67"/>
      <c r="BV214" s="139">
        <f t="shared" si="34"/>
        <v>928.25</v>
      </c>
      <c r="BW214" s="67"/>
    </row>
    <row r="215" spans="1:75" x14ac:dyDescent="0.25">
      <c r="A215" s="52">
        <f>'AFORO-Boy.-Calle 43'!C229</f>
        <v>1300</v>
      </c>
      <c r="B215" s="53">
        <f>'AFORO-Boy.-Calle 43'!D229</f>
        <v>1315</v>
      </c>
      <c r="C215" s="54" t="str">
        <f>'AFORO-Boy.-Calle 43'!F229</f>
        <v>2B</v>
      </c>
      <c r="D215" s="48">
        <f>'AFORO-Boy.-Calle 43'!K229</f>
        <v>503</v>
      </c>
      <c r="E215" s="55">
        <f t="shared" si="36"/>
        <v>2033</v>
      </c>
      <c r="F215" s="55">
        <f t="shared" si="37"/>
        <v>526</v>
      </c>
      <c r="G215" s="56">
        <f t="shared" si="31"/>
        <v>1300</v>
      </c>
      <c r="H215" s="56">
        <f t="shared" si="32"/>
        <v>1400</v>
      </c>
      <c r="I215" s="57">
        <f t="shared" si="35"/>
        <v>9.2824999999999996E-6</v>
      </c>
      <c r="J215" s="307"/>
      <c r="K215" s="67"/>
      <c r="L215" s="67"/>
      <c r="M215" s="3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  <c r="AA215" s="67"/>
      <c r="AB215" s="67"/>
      <c r="AC215" s="67"/>
      <c r="AD215" s="67"/>
      <c r="AE215" s="67"/>
      <c r="AF215" s="67"/>
      <c r="AG215" s="67"/>
      <c r="AH215" s="67"/>
      <c r="AI215" s="67"/>
      <c r="AJ215" s="67"/>
      <c r="AK215" s="67"/>
      <c r="AL215" s="67"/>
      <c r="AM215" s="67"/>
      <c r="AN215" s="67"/>
      <c r="AO215" s="67"/>
      <c r="AP215" s="67"/>
      <c r="AQ215" s="67"/>
      <c r="AR215" s="67"/>
      <c r="AS215" s="67"/>
      <c r="AT215" s="67"/>
      <c r="AU215" s="67"/>
      <c r="AV215" s="67"/>
      <c r="AW215" s="67"/>
      <c r="AX215" s="67"/>
      <c r="AY215" s="67"/>
      <c r="AZ215" s="67"/>
      <c r="BA215" s="67"/>
      <c r="BB215" s="67"/>
      <c r="BC215" s="67"/>
      <c r="BD215" s="67"/>
      <c r="BE215" s="67"/>
      <c r="BF215" s="67"/>
      <c r="BG215" s="67"/>
      <c r="BH215" s="67"/>
      <c r="BI215" s="67"/>
      <c r="BJ215" s="67"/>
      <c r="BK215" s="67"/>
      <c r="BL215" s="67"/>
      <c r="BM215" s="67"/>
      <c r="BN215" s="67"/>
      <c r="BO215" s="12"/>
      <c r="BP215" s="67"/>
      <c r="BQ215" s="67"/>
      <c r="BR215" s="67"/>
      <c r="BS215" s="67"/>
      <c r="BT215" s="67"/>
      <c r="BU215" s="67"/>
      <c r="BV215" s="139">
        <f t="shared" si="34"/>
        <v>928.25</v>
      </c>
      <c r="BW215" s="67"/>
    </row>
    <row r="216" spans="1:75" x14ac:dyDescent="0.25">
      <c r="A216" s="52">
        <f>'AFORO-Boy.-Calle 43'!C230</f>
        <v>1315</v>
      </c>
      <c r="B216" s="53">
        <f>'AFORO-Boy.-Calle 43'!D230</f>
        <v>1330</v>
      </c>
      <c r="C216" s="54" t="str">
        <f>'AFORO-Boy.-Calle 43'!F230</f>
        <v>2B</v>
      </c>
      <c r="D216" s="48">
        <f>'AFORO-Boy.-Calle 43'!K230</f>
        <v>496</v>
      </c>
      <c r="E216" s="55">
        <f t="shared" si="36"/>
        <v>2027</v>
      </c>
      <c r="F216" s="55">
        <f t="shared" si="37"/>
        <v>526</v>
      </c>
      <c r="G216" s="56">
        <f t="shared" si="31"/>
        <v>1315</v>
      </c>
      <c r="H216" s="56">
        <f t="shared" si="32"/>
        <v>1415</v>
      </c>
      <c r="I216" s="57">
        <f t="shared" si="35"/>
        <v>9.2824999999999996E-6</v>
      </c>
      <c r="J216" s="307"/>
      <c r="K216" s="67"/>
      <c r="L216" s="67"/>
      <c r="M216" s="3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  <c r="AA216" s="67"/>
      <c r="AB216" s="67"/>
      <c r="AC216" s="67"/>
      <c r="AD216" s="67"/>
      <c r="AE216" s="67"/>
      <c r="AF216" s="67"/>
      <c r="AG216" s="67"/>
      <c r="AH216" s="67"/>
      <c r="AI216" s="67"/>
      <c r="AJ216" s="67"/>
      <c r="AK216" s="67"/>
      <c r="AL216" s="67"/>
      <c r="AM216" s="67"/>
      <c r="AN216" s="67"/>
      <c r="AO216" s="67"/>
      <c r="AP216" s="67"/>
      <c r="AQ216" s="67"/>
      <c r="AR216" s="67"/>
      <c r="AS216" s="67"/>
      <c r="AT216" s="67"/>
      <c r="AU216" s="67"/>
      <c r="AV216" s="67"/>
      <c r="AW216" s="67"/>
      <c r="AX216" s="67"/>
      <c r="AY216" s="67"/>
      <c r="AZ216" s="67"/>
      <c r="BA216" s="67"/>
      <c r="BB216" s="67"/>
      <c r="BC216" s="67"/>
      <c r="BD216" s="67"/>
      <c r="BE216" s="67"/>
      <c r="BF216" s="67"/>
      <c r="BG216" s="67"/>
      <c r="BH216" s="67"/>
      <c r="BI216" s="67"/>
      <c r="BJ216" s="67"/>
      <c r="BK216" s="67"/>
      <c r="BL216" s="67"/>
      <c r="BM216" s="67"/>
      <c r="BN216" s="67"/>
      <c r="BO216" s="12"/>
      <c r="BP216" s="67"/>
      <c r="BQ216" s="67"/>
      <c r="BR216" s="67"/>
      <c r="BS216" s="67"/>
      <c r="BT216" s="67"/>
      <c r="BU216" s="67"/>
      <c r="BV216" s="139">
        <f t="shared" si="34"/>
        <v>928.25</v>
      </c>
      <c r="BW216" s="67"/>
    </row>
    <row r="217" spans="1:75" x14ac:dyDescent="0.25">
      <c r="A217" s="52">
        <f>'AFORO-Boy.-Calle 43'!C231</f>
        <v>1330</v>
      </c>
      <c r="B217" s="53">
        <f>'AFORO-Boy.-Calle 43'!D231</f>
        <v>1345</v>
      </c>
      <c r="C217" s="54" t="str">
        <f>'AFORO-Boy.-Calle 43'!F231</f>
        <v>2B</v>
      </c>
      <c r="D217" s="48">
        <f>'AFORO-Boy.-Calle 43'!K231</f>
        <v>526</v>
      </c>
      <c r="E217" s="55">
        <f t="shared" si="36"/>
        <v>2038</v>
      </c>
      <c r="F217" s="55">
        <f t="shared" si="37"/>
        <v>526</v>
      </c>
      <c r="G217" s="56">
        <f t="shared" si="31"/>
        <v>1330</v>
      </c>
      <c r="H217" s="56">
        <f t="shared" si="32"/>
        <v>1430</v>
      </c>
      <c r="I217" s="57">
        <f t="shared" si="35"/>
        <v>9.2824999999999996E-6</v>
      </c>
      <c r="J217" s="307"/>
      <c r="K217" s="67"/>
      <c r="L217" s="67"/>
      <c r="M217" s="3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  <c r="AA217" s="67"/>
      <c r="AB217" s="67"/>
      <c r="AC217" s="67"/>
      <c r="AD217" s="67"/>
      <c r="AE217" s="67"/>
      <c r="AF217" s="67"/>
      <c r="AG217" s="67"/>
      <c r="AH217" s="67"/>
      <c r="AI217" s="67"/>
      <c r="AJ217" s="67"/>
      <c r="AK217" s="67"/>
      <c r="AL217" s="67"/>
      <c r="AM217" s="67"/>
      <c r="AN217" s="67"/>
      <c r="AO217" s="67"/>
      <c r="AP217" s="67"/>
      <c r="AQ217" s="67"/>
      <c r="AR217" s="67"/>
      <c r="AS217" s="67"/>
      <c r="AT217" s="67"/>
      <c r="AU217" s="67"/>
      <c r="AV217" s="67"/>
      <c r="AW217" s="67"/>
      <c r="AX217" s="67"/>
      <c r="AY217" s="67"/>
      <c r="AZ217" s="67"/>
      <c r="BA217" s="67"/>
      <c r="BB217" s="67"/>
      <c r="BC217" s="67"/>
      <c r="BD217" s="67"/>
      <c r="BE217" s="67"/>
      <c r="BF217" s="67"/>
      <c r="BG217" s="67"/>
      <c r="BH217" s="67"/>
      <c r="BI217" s="67"/>
      <c r="BJ217" s="67"/>
      <c r="BK217" s="67"/>
      <c r="BL217" s="67"/>
      <c r="BM217" s="67"/>
      <c r="BN217" s="67"/>
      <c r="BO217" s="12"/>
      <c r="BP217" s="67"/>
      <c r="BQ217" s="67"/>
      <c r="BR217" s="67"/>
      <c r="BS217" s="67"/>
      <c r="BT217" s="67"/>
      <c r="BU217" s="67"/>
      <c r="BV217" s="139">
        <f t="shared" si="34"/>
        <v>928.25</v>
      </c>
      <c r="BW217" s="67"/>
    </row>
    <row r="218" spans="1:75" x14ac:dyDescent="0.25">
      <c r="A218" s="52">
        <f>'AFORO-Boy.-Calle 43'!C232</f>
        <v>1345</v>
      </c>
      <c r="B218" s="53">
        <f>'AFORO-Boy.-Calle 43'!D232</f>
        <v>1400</v>
      </c>
      <c r="C218" s="54" t="str">
        <f>'AFORO-Boy.-Calle 43'!F232</f>
        <v>2B</v>
      </c>
      <c r="D218" s="48">
        <f>'AFORO-Boy.-Calle 43'!K232</f>
        <v>508</v>
      </c>
      <c r="E218" s="55">
        <f t="shared" si="36"/>
        <v>2004</v>
      </c>
      <c r="F218" s="55">
        <f t="shared" si="37"/>
        <v>508</v>
      </c>
      <c r="G218" s="56">
        <f t="shared" si="31"/>
        <v>1345</v>
      </c>
      <c r="H218" s="56">
        <f t="shared" si="32"/>
        <v>1445</v>
      </c>
      <c r="I218" s="57">
        <f t="shared" si="35"/>
        <v>9.2824999999999996E-6</v>
      </c>
      <c r="J218" s="307"/>
      <c r="K218" s="67"/>
      <c r="L218" s="67"/>
      <c r="M218" s="3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  <c r="AA218" s="67"/>
      <c r="AB218" s="67"/>
      <c r="AC218" s="67"/>
      <c r="AD218" s="67"/>
      <c r="AE218" s="67"/>
      <c r="AF218" s="67"/>
      <c r="AG218" s="67"/>
      <c r="AH218" s="67"/>
      <c r="AI218" s="67"/>
      <c r="AJ218" s="67"/>
      <c r="AK218" s="67"/>
      <c r="AL218" s="67"/>
      <c r="AM218" s="67"/>
      <c r="AN218" s="67"/>
      <c r="AO218" s="67"/>
      <c r="AP218" s="67"/>
      <c r="AQ218" s="67"/>
      <c r="AR218" s="67"/>
      <c r="AS218" s="67"/>
      <c r="AT218" s="67"/>
      <c r="AU218" s="67"/>
      <c r="AV218" s="67"/>
      <c r="AW218" s="67"/>
      <c r="AX218" s="67"/>
      <c r="AY218" s="67"/>
      <c r="AZ218" s="67"/>
      <c r="BA218" s="67"/>
      <c r="BB218" s="67"/>
      <c r="BC218" s="67"/>
      <c r="BD218" s="67"/>
      <c r="BE218" s="67"/>
      <c r="BF218" s="67"/>
      <c r="BG218" s="67"/>
      <c r="BH218" s="67"/>
      <c r="BI218" s="67"/>
      <c r="BJ218" s="67"/>
      <c r="BK218" s="67"/>
      <c r="BL218" s="67"/>
      <c r="BM218" s="67"/>
      <c r="BN218" s="67"/>
      <c r="BO218" s="12"/>
      <c r="BP218" s="67"/>
      <c r="BQ218" s="67"/>
      <c r="BR218" s="67"/>
      <c r="BS218" s="67"/>
      <c r="BT218" s="67"/>
      <c r="BU218" s="67"/>
      <c r="BV218" s="139">
        <f t="shared" si="34"/>
        <v>928.25</v>
      </c>
      <c r="BW218" s="67"/>
    </row>
    <row r="219" spans="1:75" x14ac:dyDescent="0.25">
      <c r="A219" s="52">
        <f>'AFORO-Boy.-Calle 43'!C233</f>
        <v>1400</v>
      </c>
      <c r="B219" s="53">
        <f>'AFORO-Boy.-Calle 43'!D233</f>
        <v>1415</v>
      </c>
      <c r="C219" s="54" t="str">
        <f>'AFORO-Boy.-Calle 43'!F233</f>
        <v>2B</v>
      </c>
      <c r="D219" s="48">
        <f>'AFORO-Boy.-Calle 43'!K233</f>
        <v>497</v>
      </c>
      <c r="E219" s="55">
        <f t="shared" si="36"/>
        <v>1994</v>
      </c>
      <c r="F219" s="55">
        <f t="shared" si="37"/>
        <v>507</v>
      </c>
      <c r="G219" s="56">
        <f t="shared" si="31"/>
        <v>1400</v>
      </c>
      <c r="H219" s="56">
        <f t="shared" si="32"/>
        <v>1500</v>
      </c>
      <c r="I219" s="57">
        <f t="shared" si="35"/>
        <v>9.2824999999999996E-6</v>
      </c>
      <c r="J219" s="307"/>
      <c r="K219" s="67"/>
      <c r="L219" s="67"/>
      <c r="M219" s="3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  <c r="AA219" s="67"/>
      <c r="AB219" s="67"/>
      <c r="AC219" s="67"/>
      <c r="AD219" s="67"/>
      <c r="AE219" s="67"/>
      <c r="AF219" s="67"/>
      <c r="AG219" s="67"/>
      <c r="AH219" s="67"/>
      <c r="AI219" s="67"/>
      <c r="AJ219" s="67"/>
      <c r="AK219" s="67"/>
      <c r="AL219" s="67"/>
      <c r="AM219" s="67"/>
      <c r="AN219" s="67"/>
      <c r="AO219" s="67"/>
      <c r="AP219" s="67"/>
      <c r="AQ219" s="67"/>
      <c r="AR219" s="67"/>
      <c r="AS219" s="67"/>
      <c r="AT219" s="67"/>
      <c r="AU219" s="67"/>
      <c r="AV219" s="67"/>
      <c r="AW219" s="67"/>
      <c r="AX219" s="67"/>
      <c r="AY219" s="67"/>
      <c r="AZ219" s="67"/>
      <c r="BA219" s="67"/>
      <c r="BB219" s="67"/>
      <c r="BC219" s="67"/>
      <c r="BD219" s="67"/>
      <c r="BE219" s="67"/>
      <c r="BF219" s="67"/>
      <c r="BG219" s="67"/>
      <c r="BH219" s="67"/>
      <c r="BI219" s="67"/>
      <c r="BJ219" s="67"/>
      <c r="BK219" s="67"/>
      <c r="BL219" s="67"/>
      <c r="BM219" s="67"/>
      <c r="BN219" s="67"/>
      <c r="BO219" s="12"/>
      <c r="BP219" s="67"/>
      <c r="BQ219" s="67"/>
      <c r="BR219" s="67"/>
      <c r="BS219" s="67"/>
      <c r="BT219" s="67"/>
      <c r="BU219" s="67"/>
      <c r="BV219" s="139">
        <f t="shared" si="34"/>
        <v>928.25</v>
      </c>
      <c r="BW219" s="67"/>
    </row>
    <row r="220" spans="1:75" x14ac:dyDescent="0.25">
      <c r="A220" s="52">
        <f>'AFORO-Boy.-Calle 43'!C234</f>
        <v>1415</v>
      </c>
      <c r="B220" s="53">
        <f>'AFORO-Boy.-Calle 43'!D234</f>
        <v>1430</v>
      </c>
      <c r="C220" s="54" t="str">
        <f>'AFORO-Boy.-Calle 43'!F234</f>
        <v>2B</v>
      </c>
      <c r="D220" s="48">
        <f>'AFORO-Boy.-Calle 43'!K234</f>
        <v>507</v>
      </c>
      <c r="E220" s="55">
        <f t="shared" si="36"/>
        <v>1993</v>
      </c>
      <c r="F220" s="55">
        <f t="shared" si="37"/>
        <v>507</v>
      </c>
      <c r="G220" s="56">
        <f t="shared" si="31"/>
        <v>1415</v>
      </c>
      <c r="H220" s="56">
        <f t="shared" si="32"/>
        <v>1515</v>
      </c>
      <c r="I220" s="57">
        <f t="shared" si="35"/>
        <v>9.2824999999999996E-6</v>
      </c>
      <c r="J220" s="307"/>
      <c r="K220" s="67"/>
      <c r="L220" s="67"/>
      <c r="M220" s="3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  <c r="AA220" s="67"/>
      <c r="AB220" s="67"/>
      <c r="AC220" s="67"/>
      <c r="AD220" s="67"/>
      <c r="AE220" s="67"/>
      <c r="AF220" s="67"/>
      <c r="AG220" s="67"/>
      <c r="AH220" s="67"/>
      <c r="AI220" s="67"/>
      <c r="AJ220" s="67"/>
      <c r="AK220" s="67"/>
      <c r="AL220" s="67"/>
      <c r="AM220" s="67"/>
      <c r="AN220" s="67"/>
      <c r="AO220" s="67"/>
      <c r="AP220" s="67"/>
      <c r="AQ220" s="67"/>
      <c r="AR220" s="67"/>
      <c r="AS220" s="67"/>
      <c r="AT220" s="67"/>
      <c r="AU220" s="67"/>
      <c r="AV220" s="67"/>
      <c r="AW220" s="67"/>
      <c r="AX220" s="67"/>
      <c r="AY220" s="67"/>
      <c r="AZ220" s="67"/>
      <c r="BA220" s="67"/>
      <c r="BB220" s="67"/>
      <c r="BC220" s="67"/>
      <c r="BD220" s="67"/>
      <c r="BE220" s="67"/>
      <c r="BF220" s="67"/>
      <c r="BG220" s="67"/>
      <c r="BH220" s="67"/>
      <c r="BI220" s="67"/>
      <c r="BJ220" s="67"/>
      <c r="BK220" s="67"/>
      <c r="BL220" s="67"/>
      <c r="BM220" s="67"/>
      <c r="BN220" s="67"/>
      <c r="BO220" s="12"/>
      <c r="BP220" s="67"/>
      <c r="BQ220" s="67"/>
      <c r="BR220" s="67"/>
      <c r="BS220" s="67"/>
      <c r="BT220" s="67"/>
      <c r="BU220" s="67"/>
      <c r="BV220" s="139">
        <f t="shared" si="34"/>
        <v>928.25</v>
      </c>
      <c r="BW220" s="67"/>
    </row>
    <row r="221" spans="1:75" x14ac:dyDescent="0.25">
      <c r="A221" s="52">
        <f>'AFORO-Boy.-Calle 43'!C235</f>
        <v>1430</v>
      </c>
      <c r="B221" s="53">
        <f>'AFORO-Boy.-Calle 43'!D235</f>
        <v>1445</v>
      </c>
      <c r="C221" s="54" t="str">
        <f>'AFORO-Boy.-Calle 43'!F235</f>
        <v>2B</v>
      </c>
      <c r="D221" s="48">
        <f>'AFORO-Boy.-Calle 43'!K235</f>
        <v>492</v>
      </c>
      <c r="E221" s="55">
        <f t="shared" si="36"/>
        <v>1976</v>
      </c>
      <c r="F221" s="55">
        <f t="shared" si="37"/>
        <v>498</v>
      </c>
      <c r="G221" s="56">
        <f t="shared" si="31"/>
        <v>1430</v>
      </c>
      <c r="H221" s="56">
        <f t="shared" si="32"/>
        <v>1530</v>
      </c>
      <c r="I221" s="57">
        <f t="shared" si="35"/>
        <v>9.2824999999999996E-6</v>
      </c>
      <c r="J221" s="307"/>
      <c r="K221" s="67"/>
      <c r="L221" s="67"/>
      <c r="M221" s="3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  <c r="AA221" s="67"/>
      <c r="AB221" s="67"/>
      <c r="AC221" s="67"/>
      <c r="AD221" s="67"/>
      <c r="AE221" s="67"/>
      <c r="AF221" s="67"/>
      <c r="AG221" s="67"/>
      <c r="AH221" s="67"/>
      <c r="AI221" s="67"/>
      <c r="AJ221" s="67"/>
      <c r="AK221" s="67"/>
      <c r="AL221" s="67"/>
      <c r="AM221" s="67"/>
      <c r="AN221" s="67"/>
      <c r="AO221" s="67"/>
      <c r="AP221" s="67"/>
      <c r="AQ221" s="67"/>
      <c r="AR221" s="67"/>
      <c r="AS221" s="67"/>
      <c r="AT221" s="67"/>
      <c r="AU221" s="67"/>
      <c r="AV221" s="67"/>
      <c r="AW221" s="67"/>
      <c r="AX221" s="67"/>
      <c r="AY221" s="67"/>
      <c r="AZ221" s="67"/>
      <c r="BA221" s="67"/>
      <c r="BB221" s="67"/>
      <c r="BC221" s="67"/>
      <c r="BD221" s="67"/>
      <c r="BE221" s="67"/>
      <c r="BF221" s="67"/>
      <c r="BG221" s="67"/>
      <c r="BH221" s="67"/>
      <c r="BI221" s="67"/>
      <c r="BJ221" s="67"/>
      <c r="BK221" s="67"/>
      <c r="BL221" s="67"/>
      <c r="BM221" s="67"/>
      <c r="BN221" s="67"/>
      <c r="BO221" s="12"/>
      <c r="BP221" s="67"/>
      <c r="BQ221" s="67"/>
      <c r="BR221" s="67"/>
      <c r="BS221" s="67"/>
      <c r="BT221" s="67"/>
      <c r="BU221" s="67"/>
      <c r="BV221" s="139">
        <f t="shared" si="34"/>
        <v>928.25</v>
      </c>
      <c r="BW221" s="67"/>
    </row>
    <row r="222" spans="1:75" x14ac:dyDescent="0.25">
      <c r="A222" s="52">
        <f>'AFORO-Boy.-Calle 43'!C236</f>
        <v>1445</v>
      </c>
      <c r="B222" s="53">
        <f>'AFORO-Boy.-Calle 43'!D236</f>
        <v>1500</v>
      </c>
      <c r="C222" s="54" t="str">
        <f>'AFORO-Boy.-Calle 43'!F236</f>
        <v>2B</v>
      </c>
      <c r="D222" s="48">
        <f>'AFORO-Boy.-Calle 43'!K236</f>
        <v>498</v>
      </c>
      <c r="E222" s="55">
        <f t="shared" si="36"/>
        <v>1964</v>
      </c>
      <c r="F222" s="55">
        <f t="shared" si="37"/>
        <v>498</v>
      </c>
      <c r="G222" s="56">
        <f t="shared" si="31"/>
        <v>1445</v>
      </c>
      <c r="H222" s="56">
        <f t="shared" si="32"/>
        <v>1545</v>
      </c>
      <c r="I222" s="57">
        <f t="shared" si="35"/>
        <v>9.2824999999999996E-6</v>
      </c>
      <c r="J222" s="307"/>
      <c r="K222" s="67"/>
      <c r="L222" s="67"/>
      <c r="M222" s="3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  <c r="AA222" s="67"/>
      <c r="AB222" s="67"/>
      <c r="AC222" s="67"/>
      <c r="AD222" s="67"/>
      <c r="AE222" s="67"/>
      <c r="AF222" s="67"/>
      <c r="AG222" s="67"/>
      <c r="AH222" s="67"/>
      <c r="AI222" s="67"/>
      <c r="AJ222" s="67"/>
      <c r="AK222" s="67"/>
      <c r="AL222" s="67"/>
      <c r="AM222" s="67"/>
      <c r="AN222" s="67"/>
      <c r="AO222" s="67"/>
      <c r="AP222" s="67"/>
      <c r="AQ222" s="67"/>
      <c r="AR222" s="67"/>
      <c r="AS222" s="67"/>
      <c r="AT222" s="67"/>
      <c r="AU222" s="67"/>
      <c r="AV222" s="67"/>
      <c r="AW222" s="67"/>
      <c r="AX222" s="67"/>
      <c r="AY222" s="67"/>
      <c r="AZ222" s="67"/>
      <c r="BA222" s="67"/>
      <c r="BB222" s="67"/>
      <c r="BC222" s="67"/>
      <c r="BD222" s="67"/>
      <c r="BE222" s="67"/>
      <c r="BF222" s="67"/>
      <c r="BG222" s="67"/>
      <c r="BH222" s="67"/>
      <c r="BI222" s="67"/>
      <c r="BJ222" s="67"/>
      <c r="BK222" s="67"/>
      <c r="BL222" s="67"/>
      <c r="BM222" s="67"/>
      <c r="BN222" s="67"/>
      <c r="BO222" s="12"/>
      <c r="BP222" s="67"/>
      <c r="BQ222" s="67"/>
      <c r="BR222" s="67"/>
      <c r="BS222" s="67"/>
      <c r="BT222" s="67"/>
      <c r="BU222" s="67"/>
      <c r="BV222" s="139">
        <f t="shared" si="34"/>
        <v>928.25</v>
      </c>
      <c r="BW222" s="67"/>
    </row>
    <row r="223" spans="1:75" x14ac:dyDescent="0.25">
      <c r="A223" s="52">
        <f>'AFORO-Boy.-Calle 43'!C237</f>
        <v>1500</v>
      </c>
      <c r="B223" s="53">
        <f>'AFORO-Boy.-Calle 43'!D237</f>
        <v>1515</v>
      </c>
      <c r="C223" s="54" t="str">
        <f>'AFORO-Boy.-Calle 43'!F237</f>
        <v>2B</v>
      </c>
      <c r="D223" s="48">
        <f>'AFORO-Boy.-Calle 43'!K237</f>
        <v>496</v>
      </c>
      <c r="E223" s="55">
        <f t="shared" si="36"/>
        <v>1949</v>
      </c>
      <c r="F223" s="55">
        <f t="shared" si="37"/>
        <v>496</v>
      </c>
      <c r="G223" s="56">
        <f t="shared" si="31"/>
        <v>1500</v>
      </c>
      <c r="H223" s="56">
        <f t="shared" si="32"/>
        <v>1600</v>
      </c>
      <c r="I223" s="57">
        <f t="shared" si="35"/>
        <v>9.2824999999999996E-6</v>
      </c>
      <c r="J223" s="307"/>
      <c r="K223" s="67"/>
      <c r="L223" s="67"/>
      <c r="M223" s="3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  <c r="AA223" s="67"/>
      <c r="AB223" s="67"/>
      <c r="AC223" s="67"/>
      <c r="AD223" s="67"/>
      <c r="AE223" s="67"/>
      <c r="AF223" s="67"/>
      <c r="AG223" s="67"/>
      <c r="AH223" s="67"/>
      <c r="AI223" s="67"/>
      <c r="AJ223" s="67"/>
      <c r="AK223" s="67"/>
      <c r="AL223" s="67"/>
      <c r="AM223" s="67"/>
      <c r="AN223" s="67"/>
      <c r="AO223" s="67"/>
      <c r="AP223" s="67"/>
      <c r="AQ223" s="67"/>
      <c r="AR223" s="67"/>
      <c r="AS223" s="67"/>
      <c r="AT223" s="67"/>
      <c r="AU223" s="67"/>
      <c r="AV223" s="67"/>
      <c r="AW223" s="67"/>
      <c r="AX223" s="67"/>
      <c r="AY223" s="67"/>
      <c r="AZ223" s="67"/>
      <c r="BA223" s="67"/>
      <c r="BB223" s="67"/>
      <c r="BC223" s="67"/>
      <c r="BD223" s="67"/>
      <c r="BE223" s="67"/>
      <c r="BF223" s="67"/>
      <c r="BG223" s="67"/>
      <c r="BH223" s="67"/>
      <c r="BI223" s="67"/>
      <c r="BJ223" s="67"/>
      <c r="BK223" s="67"/>
      <c r="BL223" s="67"/>
      <c r="BM223" s="67"/>
      <c r="BN223" s="67"/>
      <c r="BO223" s="12"/>
      <c r="BP223" s="67"/>
      <c r="BQ223" s="67"/>
      <c r="BR223" s="67"/>
      <c r="BS223" s="67"/>
      <c r="BT223" s="67"/>
      <c r="BU223" s="67"/>
      <c r="BV223" s="139">
        <f t="shared" si="34"/>
        <v>928.25</v>
      </c>
      <c r="BW223" s="67"/>
    </row>
    <row r="224" spans="1:75" x14ac:dyDescent="0.25">
      <c r="A224" s="52">
        <f>'AFORO-Boy.-Calle 43'!C238</f>
        <v>1515</v>
      </c>
      <c r="B224" s="53">
        <f>'AFORO-Boy.-Calle 43'!D238</f>
        <v>1530</v>
      </c>
      <c r="C224" s="54" t="str">
        <f>'AFORO-Boy.-Calle 43'!F238</f>
        <v>2B</v>
      </c>
      <c r="D224" s="48">
        <f>'AFORO-Boy.-Calle 43'!K238</f>
        <v>490</v>
      </c>
      <c r="E224" s="55">
        <f t="shared" si="36"/>
        <v>1941</v>
      </c>
      <c r="F224" s="55">
        <f t="shared" si="37"/>
        <v>490</v>
      </c>
      <c r="G224" s="56">
        <f t="shared" si="31"/>
        <v>1515</v>
      </c>
      <c r="H224" s="56">
        <f t="shared" si="32"/>
        <v>1615</v>
      </c>
      <c r="I224" s="57">
        <f t="shared" si="35"/>
        <v>9.2824999999999996E-6</v>
      </c>
      <c r="J224" s="307"/>
      <c r="K224" s="67"/>
      <c r="L224" s="67"/>
      <c r="M224" s="3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  <c r="AA224" s="67"/>
      <c r="AB224" s="67"/>
      <c r="AC224" s="67"/>
      <c r="AD224" s="67"/>
      <c r="AE224" s="67"/>
      <c r="AF224" s="67"/>
      <c r="AG224" s="67"/>
      <c r="AH224" s="67"/>
      <c r="AI224" s="67"/>
      <c r="AJ224" s="67"/>
      <c r="AK224" s="67"/>
      <c r="AL224" s="67"/>
      <c r="AM224" s="67"/>
      <c r="AN224" s="67"/>
      <c r="AO224" s="67"/>
      <c r="AP224" s="67"/>
      <c r="AQ224" s="67"/>
      <c r="AR224" s="67"/>
      <c r="AS224" s="67"/>
      <c r="AT224" s="67"/>
      <c r="AU224" s="67"/>
      <c r="AV224" s="67"/>
      <c r="AW224" s="67"/>
      <c r="AX224" s="67"/>
      <c r="AY224" s="67"/>
      <c r="AZ224" s="67"/>
      <c r="BA224" s="67"/>
      <c r="BB224" s="67"/>
      <c r="BC224" s="67"/>
      <c r="BD224" s="67"/>
      <c r="BE224" s="67"/>
      <c r="BF224" s="67"/>
      <c r="BG224" s="67"/>
      <c r="BH224" s="67"/>
      <c r="BI224" s="67"/>
      <c r="BJ224" s="67"/>
      <c r="BK224" s="67"/>
      <c r="BL224" s="67"/>
      <c r="BM224" s="67"/>
      <c r="BN224" s="67"/>
      <c r="BO224" s="12"/>
      <c r="BP224" s="67"/>
      <c r="BQ224" s="67"/>
      <c r="BR224" s="67"/>
      <c r="BS224" s="67"/>
      <c r="BT224" s="67"/>
      <c r="BU224" s="67"/>
      <c r="BV224" s="139">
        <f t="shared" si="34"/>
        <v>928.25</v>
      </c>
      <c r="BW224" s="67"/>
    </row>
    <row r="225" spans="1:75" x14ac:dyDescent="0.25">
      <c r="A225" s="52">
        <f>'AFORO-Boy.-Calle 43'!C239</f>
        <v>1530</v>
      </c>
      <c r="B225" s="53">
        <f>'AFORO-Boy.-Calle 43'!D239</f>
        <v>1545</v>
      </c>
      <c r="C225" s="54" t="str">
        <f>'AFORO-Boy.-Calle 43'!F239</f>
        <v>2B</v>
      </c>
      <c r="D225" s="48">
        <f>'AFORO-Boy.-Calle 43'!K239</f>
        <v>480</v>
      </c>
      <c r="E225" s="55">
        <f t="shared" si="36"/>
        <v>1944</v>
      </c>
      <c r="F225" s="55">
        <f t="shared" si="37"/>
        <v>493</v>
      </c>
      <c r="G225" s="56">
        <f t="shared" si="31"/>
        <v>1530</v>
      </c>
      <c r="H225" s="56">
        <f t="shared" si="32"/>
        <v>1630</v>
      </c>
      <c r="I225" s="57">
        <f t="shared" si="35"/>
        <v>9.2824999999999996E-6</v>
      </c>
      <c r="J225" s="307"/>
      <c r="K225" s="67"/>
      <c r="L225" s="67"/>
      <c r="M225" s="3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  <c r="AA225" s="67"/>
      <c r="AB225" s="67"/>
      <c r="AC225" s="67"/>
      <c r="AD225" s="67"/>
      <c r="AE225" s="67"/>
      <c r="AF225" s="67"/>
      <c r="AG225" s="67"/>
      <c r="AH225" s="67"/>
      <c r="AI225" s="67"/>
      <c r="AJ225" s="67"/>
      <c r="AK225" s="67"/>
      <c r="AL225" s="67"/>
      <c r="AM225" s="67"/>
      <c r="AN225" s="67"/>
      <c r="AO225" s="67"/>
      <c r="AP225" s="67"/>
      <c r="AQ225" s="67"/>
      <c r="AR225" s="67"/>
      <c r="AS225" s="67"/>
      <c r="AT225" s="67"/>
      <c r="AU225" s="67"/>
      <c r="AV225" s="67"/>
      <c r="AW225" s="67"/>
      <c r="AX225" s="67"/>
      <c r="AY225" s="67"/>
      <c r="AZ225" s="67"/>
      <c r="BA225" s="67"/>
      <c r="BB225" s="67"/>
      <c r="BC225" s="67"/>
      <c r="BD225" s="67"/>
      <c r="BE225" s="67"/>
      <c r="BF225" s="67"/>
      <c r="BG225" s="67"/>
      <c r="BH225" s="67"/>
      <c r="BI225" s="67"/>
      <c r="BJ225" s="67"/>
      <c r="BK225" s="67"/>
      <c r="BL225" s="67"/>
      <c r="BM225" s="67"/>
      <c r="BN225" s="67"/>
      <c r="BO225" s="12"/>
      <c r="BP225" s="67"/>
      <c r="BQ225" s="67"/>
      <c r="BR225" s="67"/>
      <c r="BS225" s="67"/>
      <c r="BT225" s="67"/>
      <c r="BU225" s="67"/>
      <c r="BV225" s="139">
        <f t="shared" si="34"/>
        <v>928.25</v>
      </c>
      <c r="BW225" s="67"/>
    </row>
    <row r="226" spans="1:75" x14ac:dyDescent="0.25">
      <c r="A226" s="52">
        <f>'AFORO-Boy.-Calle 43'!C240</f>
        <v>1545</v>
      </c>
      <c r="B226" s="53">
        <f>'AFORO-Boy.-Calle 43'!D240</f>
        <v>1600</v>
      </c>
      <c r="C226" s="54" t="str">
        <f>'AFORO-Boy.-Calle 43'!F240</f>
        <v>2B</v>
      </c>
      <c r="D226" s="48">
        <f>'AFORO-Boy.-Calle 43'!K240</f>
        <v>483</v>
      </c>
      <c r="E226" s="55">
        <f t="shared" si="36"/>
        <v>1950</v>
      </c>
      <c r="F226" s="55">
        <f t="shared" si="37"/>
        <v>493</v>
      </c>
      <c r="G226" s="56">
        <f t="shared" si="31"/>
        <v>1545</v>
      </c>
      <c r="H226" s="56">
        <f t="shared" si="32"/>
        <v>1645</v>
      </c>
      <c r="I226" s="57">
        <f t="shared" si="35"/>
        <v>9.2824999999999996E-6</v>
      </c>
      <c r="J226" s="307"/>
      <c r="K226" s="67"/>
      <c r="L226" s="67"/>
      <c r="M226" s="3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  <c r="AA226" s="67"/>
      <c r="AB226" s="67"/>
      <c r="AC226" s="67"/>
      <c r="AD226" s="67"/>
      <c r="AE226" s="67"/>
      <c r="AF226" s="67"/>
      <c r="AG226" s="67"/>
      <c r="AH226" s="67"/>
      <c r="AI226" s="67"/>
      <c r="AJ226" s="67"/>
      <c r="AK226" s="67"/>
      <c r="AL226" s="67"/>
      <c r="AM226" s="67"/>
      <c r="AN226" s="67"/>
      <c r="AO226" s="67"/>
      <c r="AP226" s="67"/>
      <c r="AQ226" s="67"/>
      <c r="AR226" s="67"/>
      <c r="AS226" s="67"/>
      <c r="AT226" s="67"/>
      <c r="AU226" s="67"/>
      <c r="AV226" s="67"/>
      <c r="AW226" s="67"/>
      <c r="AX226" s="67"/>
      <c r="AY226" s="67"/>
      <c r="AZ226" s="67"/>
      <c r="BA226" s="67"/>
      <c r="BB226" s="67"/>
      <c r="BC226" s="67"/>
      <c r="BD226" s="67"/>
      <c r="BE226" s="67"/>
      <c r="BF226" s="67"/>
      <c r="BG226" s="67"/>
      <c r="BH226" s="67"/>
      <c r="BI226" s="67"/>
      <c r="BJ226" s="67"/>
      <c r="BK226" s="67"/>
      <c r="BL226" s="67"/>
      <c r="BM226" s="67"/>
      <c r="BN226" s="67"/>
      <c r="BO226" s="12"/>
      <c r="BP226" s="67"/>
      <c r="BQ226" s="67"/>
      <c r="BR226" s="67"/>
      <c r="BS226" s="67"/>
      <c r="BT226" s="67"/>
      <c r="BU226" s="67"/>
      <c r="BV226" s="139">
        <f t="shared" si="34"/>
        <v>928.25</v>
      </c>
      <c r="BW226" s="67"/>
    </row>
    <row r="227" spans="1:75" x14ac:dyDescent="0.25">
      <c r="A227" s="52">
        <f>'AFORO-Boy.-Calle 43'!C241</f>
        <v>1600</v>
      </c>
      <c r="B227" s="53">
        <f>'AFORO-Boy.-Calle 43'!D241</f>
        <v>1615</v>
      </c>
      <c r="C227" s="54" t="str">
        <f>'AFORO-Boy.-Calle 43'!F241</f>
        <v>2B</v>
      </c>
      <c r="D227" s="48">
        <f>'AFORO-Boy.-Calle 43'!K241</f>
        <v>488</v>
      </c>
      <c r="E227" s="55">
        <f t="shared" si="36"/>
        <v>1936</v>
      </c>
      <c r="F227" s="55">
        <f t="shared" si="37"/>
        <v>493</v>
      </c>
      <c r="G227" s="56">
        <f t="shared" si="31"/>
        <v>1600</v>
      </c>
      <c r="H227" s="56">
        <f t="shared" si="32"/>
        <v>1700</v>
      </c>
      <c r="I227" s="57">
        <f t="shared" si="35"/>
        <v>9.2824999999999996E-6</v>
      </c>
      <c r="J227" s="307"/>
      <c r="K227" s="67"/>
      <c r="L227" s="67"/>
      <c r="M227" s="3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  <c r="AA227" s="67"/>
      <c r="AB227" s="67"/>
      <c r="AC227" s="67"/>
      <c r="AD227" s="67"/>
      <c r="AE227" s="67"/>
      <c r="AF227" s="67"/>
      <c r="AG227" s="67"/>
      <c r="AH227" s="67"/>
      <c r="AI227" s="67"/>
      <c r="AJ227" s="67"/>
      <c r="AK227" s="67"/>
      <c r="AL227" s="67"/>
      <c r="AM227" s="67"/>
      <c r="AN227" s="67"/>
      <c r="AO227" s="67"/>
      <c r="AP227" s="67"/>
      <c r="AQ227" s="67"/>
      <c r="AR227" s="67"/>
      <c r="AS227" s="67"/>
      <c r="AT227" s="67"/>
      <c r="AU227" s="67"/>
      <c r="AV227" s="67"/>
      <c r="AW227" s="67"/>
      <c r="AX227" s="67"/>
      <c r="AY227" s="67"/>
      <c r="AZ227" s="67"/>
      <c r="BA227" s="67"/>
      <c r="BB227" s="67"/>
      <c r="BC227" s="67"/>
      <c r="BD227" s="67"/>
      <c r="BE227" s="67"/>
      <c r="BF227" s="67"/>
      <c r="BG227" s="67"/>
      <c r="BH227" s="67"/>
      <c r="BI227" s="67"/>
      <c r="BJ227" s="67"/>
      <c r="BK227" s="67"/>
      <c r="BL227" s="67"/>
      <c r="BM227" s="67"/>
      <c r="BN227" s="67"/>
      <c r="BO227" s="12"/>
      <c r="BP227" s="67"/>
      <c r="BQ227" s="67"/>
      <c r="BR227" s="67"/>
      <c r="BS227" s="67"/>
      <c r="BT227" s="67"/>
      <c r="BU227" s="67"/>
      <c r="BV227" s="139">
        <f t="shared" si="34"/>
        <v>928.25</v>
      </c>
      <c r="BW227" s="67"/>
    </row>
    <row r="228" spans="1:75" x14ac:dyDescent="0.25">
      <c r="A228" s="52">
        <f>'AFORO-Boy.-Calle 43'!C242</f>
        <v>1615</v>
      </c>
      <c r="B228" s="53">
        <f>'AFORO-Boy.-Calle 43'!D242</f>
        <v>1630</v>
      </c>
      <c r="C228" s="54" t="str">
        <f>'AFORO-Boy.-Calle 43'!F242</f>
        <v>2B</v>
      </c>
      <c r="D228" s="48">
        <f>'AFORO-Boy.-Calle 43'!K242</f>
        <v>493</v>
      </c>
      <c r="E228" s="55">
        <f t="shared" si="36"/>
        <v>1987</v>
      </c>
      <c r="F228" s="55">
        <f t="shared" si="37"/>
        <v>539</v>
      </c>
      <c r="G228" s="56">
        <f t="shared" si="31"/>
        <v>1615</v>
      </c>
      <c r="H228" s="56">
        <f t="shared" si="32"/>
        <v>1715</v>
      </c>
      <c r="I228" s="57">
        <f t="shared" si="35"/>
        <v>9.2824999999999996E-6</v>
      </c>
      <c r="J228" s="307"/>
      <c r="K228" s="67"/>
      <c r="L228" s="67"/>
      <c r="M228" s="3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  <c r="AA228" s="67"/>
      <c r="AB228" s="67"/>
      <c r="AC228" s="67"/>
      <c r="AD228" s="67"/>
      <c r="AE228" s="67"/>
      <c r="AF228" s="67"/>
      <c r="AG228" s="67"/>
      <c r="AH228" s="67"/>
      <c r="AI228" s="67"/>
      <c r="AJ228" s="67"/>
      <c r="AK228" s="67"/>
      <c r="AL228" s="67"/>
      <c r="AM228" s="67"/>
      <c r="AN228" s="67"/>
      <c r="AO228" s="67"/>
      <c r="AP228" s="67"/>
      <c r="AQ228" s="67"/>
      <c r="AR228" s="67"/>
      <c r="AS228" s="67"/>
      <c r="AT228" s="67"/>
      <c r="AU228" s="67"/>
      <c r="AV228" s="67"/>
      <c r="AW228" s="67"/>
      <c r="AX228" s="67"/>
      <c r="AY228" s="67"/>
      <c r="AZ228" s="67"/>
      <c r="BA228" s="67"/>
      <c r="BB228" s="67"/>
      <c r="BC228" s="67"/>
      <c r="BD228" s="67"/>
      <c r="BE228" s="67"/>
      <c r="BF228" s="67"/>
      <c r="BG228" s="67"/>
      <c r="BH228" s="67"/>
      <c r="BI228" s="67"/>
      <c r="BJ228" s="67"/>
      <c r="BK228" s="67"/>
      <c r="BL228" s="67"/>
      <c r="BM228" s="67"/>
      <c r="BN228" s="67"/>
      <c r="BO228" s="12"/>
      <c r="BP228" s="67"/>
      <c r="BQ228" s="67"/>
      <c r="BR228" s="67"/>
      <c r="BS228" s="67"/>
      <c r="BT228" s="67"/>
      <c r="BU228" s="67"/>
      <c r="BV228" s="139">
        <f t="shared" si="34"/>
        <v>928.25</v>
      </c>
      <c r="BW228" s="67"/>
    </row>
    <row r="229" spans="1:75" x14ac:dyDescent="0.25">
      <c r="A229" s="52">
        <f>'AFORO-Boy.-Calle 43'!C243</f>
        <v>1630</v>
      </c>
      <c r="B229" s="53">
        <f>'AFORO-Boy.-Calle 43'!D243</f>
        <v>1645</v>
      </c>
      <c r="C229" s="54" t="str">
        <f>'AFORO-Boy.-Calle 43'!F243</f>
        <v>2B</v>
      </c>
      <c r="D229" s="48">
        <f>'AFORO-Boy.-Calle 43'!K243</f>
        <v>486</v>
      </c>
      <c r="E229" s="55">
        <f t="shared" si="36"/>
        <v>2030</v>
      </c>
      <c r="F229" s="55">
        <f t="shared" si="37"/>
        <v>539</v>
      </c>
      <c r="G229" s="56">
        <f t="shared" si="31"/>
        <v>1630</v>
      </c>
      <c r="H229" s="56">
        <f t="shared" si="32"/>
        <v>1730</v>
      </c>
      <c r="I229" s="57">
        <f t="shared" si="35"/>
        <v>9.2824999999999996E-6</v>
      </c>
      <c r="J229" s="307"/>
      <c r="K229" s="67"/>
      <c r="L229" s="67"/>
      <c r="M229" s="3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  <c r="AA229" s="67"/>
      <c r="AB229" s="67"/>
      <c r="AC229" s="67"/>
      <c r="AD229" s="67"/>
      <c r="AE229" s="67"/>
      <c r="AF229" s="67"/>
      <c r="AG229" s="67"/>
      <c r="AH229" s="67"/>
      <c r="AI229" s="67"/>
      <c r="AJ229" s="67"/>
      <c r="AK229" s="67"/>
      <c r="AL229" s="67"/>
      <c r="AM229" s="67"/>
      <c r="AN229" s="67"/>
      <c r="AO229" s="67"/>
      <c r="AP229" s="67"/>
      <c r="AQ229" s="67"/>
      <c r="AR229" s="67"/>
      <c r="AS229" s="67"/>
      <c r="AT229" s="67"/>
      <c r="AU229" s="67"/>
      <c r="AV229" s="67"/>
      <c r="AW229" s="67"/>
      <c r="AX229" s="67"/>
      <c r="AY229" s="67"/>
      <c r="AZ229" s="67"/>
      <c r="BA229" s="67"/>
      <c r="BB229" s="67"/>
      <c r="BC229" s="67"/>
      <c r="BD229" s="67"/>
      <c r="BE229" s="67"/>
      <c r="BF229" s="67"/>
      <c r="BG229" s="67"/>
      <c r="BH229" s="67"/>
      <c r="BI229" s="67"/>
      <c r="BJ229" s="67"/>
      <c r="BK229" s="67"/>
      <c r="BL229" s="67"/>
      <c r="BM229" s="67"/>
      <c r="BN229" s="67"/>
      <c r="BO229" s="12"/>
      <c r="BP229" s="67"/>
      <c r="BQ229" s="67"/>
      <c r="BR229" s="67"/>
      <c r="BS229" s="67"/>
      <c r="BT229" s="67"/>
      <c r="BU229" s="67"/>
      <c r="BV229" s="139">
        <f t="shared" si="34"/>
        <v>928.25</v>
      </c>
      <c r="BW229" s="67"/>
    </row>
    <row r="230" spans="1:75" x14ac:dyDescent="0.25">
      <c r="A230" s="52">
        <f>'AFORO-Boy.-Calle 43'!C244</f>
        <v>1645</v>
      </c>
      <c r="B230" s="53">
        <f>'AFORO-Boy.-Calle 43'!D244</f>
        <v>1700</v>
      </c>
      <c r="C230" s="54" t="str">
        <f>'AFORO-Boy.-Calle 43'!F244</f>
        <v>2B</v>
      </c>
      <c r="D230" s="48">
        <f>'AFORO-Boy.-Calle 43'!K244</f>
        <v>469</v>
      </c>
      <c r="E230" s="55">
        <f t="shared" si="36"/>
        <v>2145</v>
      </c>
      <c r="F230" s="55">
        <f t="shared" si="37"/>
        <v>601</v>
      </c>
      <c r="G230" s="56">
        <f t="shared" si="31"/>
        <v>1645</v>
      </c>
      <c r="H230" s="56">
        <f t="shared" si="32"/>
        <v>1745</v>
      </c>
      <c r="I230" s="57">
        <f t="shared" si="35"/>
        <v>9.2824999999999996E-6</v>
      </c>
      <c r="J230" s="307"/>
      <c r="K230" s="67"/>
      <c r="L230" s="67"/>
      <c r="M230" s="3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  <c r="AA230" s="67"/>
      <c r="AB230" s="67"/>
      <c r="AC230" s="67"/>
      <c r="AD230" s="67"/>
      <c r="AE230" s="67"/>
      <c r="AF230" s="67"/>
      <c r="AG230" s="67"/>
      <c r="AH230" s="67"/>
      <c r="AI230" s="67"/>
      <c r="AJ230" s="67"/>
      <c r="AK230" s="67"/>
      <c r="AL230" s="67"/>
      <c r="AM230" s="67"/>
      <c r="AN230" s="67"/>
      <c r="AO230" s="67"/>
      <c r="AP230" s="67"/>
      <c r="AQ230" s="67"/>
      <c r="AR230" s="67"/>
      <c r="AS230" s="67"/>
      <c r="AT230" s="67"/>
      <c r="AU230" s="67"/>
      <c r="AV230" s="67"/>
      <c r="AW230" s="67"/>
      <c r="AX230" s="67"/>
      <c r="AY230" s="67"/>
      <c r="AZ230" s="67"/>
      <c r="BA230" s="67"/>
      <c r="BB230" s="67"/>
      <c r="BC230" s="67"/>
      <c r="BD230" s="67"/>
      <c r="BE230" s="67"/>
      <c r="BF230" s="67"/>
      <c r="BG230" s="67"/>
      <c r="BH230" s="67"/>
      <c r="BI230" s="67"/>
      <c r="BJ230" s="67"/>
      <c r="BK230" s="67"/>
      <c r="BL230" s="67"/>
      <c r="BM230" s="67"/>
      <c r="BN230" s="67"/>
      <c r="BO230" s="12"/>
      <c r="BP230" s="67"/>
      <c r="BQ230" s="67"/>
      <c r="BR230" s="67"/>
      <c r="BS230" s="67"/>
      <c r="BT230" s="67"/>
      <c r="BU230" s="67"/>
      <c r="BV230" s="139">
        <f t="shared" si="34"/>
        <v>928.25</v>
      </c>
      <c r="BW230" s="67"/>
    </row>
    <row r="231" spans="1:75" x14ac:dyDescent="0.25">
      <c r="A231" s="52">
        <f>'AFORO-Boy.-Calle 43'!C245</f>
        <v>1700</v>
      </c>
      <c r="B231" s="53">
        <f>'AFORO-Boy.-Calle 43'!D245</f>
        <v>1715</v>
      </c>
      <c r="C231" s="54" t="str">
        <f>'AFORO-Boy.-Calle 43'!F245</f>
        <v>2B</v>
      </c>
      <c r="D231" s="48">
        <f>'AFORO-Boy.-Calle 43'!K245</f>
        <v>539</v>
      </c>
      <c r="E231" s="55">
        <f t="shared" si="36"/>
        <v>2223</v>
      </c>
      <c r="F231" s="55">
        <f t="shared" si="37"/>
        <v>601</v>
      </c>
      <c r="G231" s="56">
        <f t="shared" si="31"/>
        <v>1700</v>
      </c>
      <c r="H231" s="56">
        <f t="shared" si="32"/>
        <v>1800</v>
      </c>
      <c r="I231" s="57">
        <f t="shared" si="35"/>
        <v>9.2824999999999996E-6</v>
      </c>
      <c r="J231" s="307"/>
      <c r="K231" s="67"/>
      <c r="L231" s="67"/>
      <c r="M231" s="3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  <c r="AA231" s="67"/>
      <c r="AB231" s="67"/>
      <c r="AC231" s="67"/>
      <c r="AD231" s="67"/>
      <c r="AE231" s="67"/>
      <c r="AF231" s="67"/>
      <c r="AG231" s="67"/>
      <c r="AH231" s="67"/>
      <c r="AI231" s="67"/>
      <c r="AJ231" s="67"/>
      <c r="AK231" s="67"/>
      <c r="AL231" s="67"/>
      <c r="AM231" s="67"/>
      <c r="AN231" s="67"/>
      <c r="AO231" s="67"/>
      <c r="AP231" s="67"/>
      <c r="AQ231" s="67"/>
      <c r="AR231" s="67"/>
      <c r="AS231" s="67"/>
      <c r="AT231" s="67"/>
      <c r="AU231" s="67"/>
      <c r="AV231" s="67"/>
      <c r="AW231" s="67"/>
      <c r="AX231" s="67"/>
      <c r="AY231" s="67"/>
      <c r="AZ231" s="67"/>
      <c r="BA231" s="67"/>
      <c r="BB231" s="67"/>
      <c r="BC231" s="67"/>
      <c r="BD231" s="67"/>
      <c r="BE231" s="67"/>
      <c r="BF231" s="67"/>
      <c r="BG231" s="67"/>
      <c r="BH231" s="67"/>
      <c r="BI231" s="67"/>
      <c r="BJ231" s="67"/>
      <c r="BK231" s="67"/>
      <c r="BL231" s="67"/>
      <c r="BM231" s="67"/>
      <c r="BN231" s="67"/>
      <c r="BO231" s="12"/>
      <c r="BP231" s="67"/>
      <c r="BQ231" s="67"/>
      <c r="BR231" s="67"/>
      <c r="BS231" s="67"/>
      <c r="BT231" s="67"/>
      <c r="BU231" s="67"/>
      <c r="BV231" s="139">
        <f t="shared" si="34"/>
        <v>928.25</v>
      </c>
      <c r="BW231" s="67"/>
    </row>
    <row r="232" spans="1:75" x14ac:dyDescent="0.25">
      <c r="A232" s="52">
        <f>'AFORO-Boy.-Calle 43'!C246</f>
        <v>1715</v>
      </c>
      <c r="B232" s="53">
        <f>'AFORO-Boy.-Calle 43'!D246</f>
        <v>1730</v>
      </c>
      <c r="C232" s="54" t="str">
        <f>'AFORO-Boy.-Calle 43'!F246</f>
        <v>2B</v>
      </c>
      <c r="D232" s="48">
        <f>'AFORO-Boy.-Calle 43'!K246</f>
        <v>536</v>
      </c>
      <c r="E232" s="55">
        <f t="shared" si="36"/>
        <v>2192</v>
      </c>
      <c r="F232" s="55">
        <f t="shared" si="37"/>
        <v>601</v>
      </c>
      <c r="G232" s="56">
        <f t="shared" si="31"/>
        <v>1715</v>
      </c>
      <c r="H232" s="56">
        <f t="shared" si="32"/>
        <v>1815</v>
      </c>
      <c r="I232" s="57">
        <f t="shared" si="35"/>
        <v>9.2824999999999996E-6</v>
      </c>
      <c r="J232" s="307"/>
      <c r="K232" s="67"/>
      <c r="L232" s="67"/>
      <c r="M232" s="3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  <c r="AA232" s="67"/>
      <c r="AB232" s="67"/>
      <c r="AC232" s="67"/>
      <c r="AD232" s="67"/>
      <c r="AE232" s="67"/>
      <c r="AF232" s="67"/>
      <c r="AG232" s="67"/>
      <c r="AH232" s="67"/>
      <c r="AI232" s="67"/>
      <c r="AJ232" s="67"/>
      <c r="AK232" s="67"/>
      <c r="AL232" s="67"/>
      <c r="AM232" s="67"/>
      <c r="AN232" s="67"/>
      <c r="AO232" s="67"/>
      <c r="AP232" s="67"/>
      <c r="AQ232" s="67"/>
      <c r="AR232" s="67"/>
      <c r="AS232" s="67"/>
      <c r="AT232" s="67"/>
      <c r="AU232" s="67"/>
      <c r="AV232" s="67"/>
      <c r="AW232" s="67"/>
      <c r="AX232" s="67"/>
      <c r="AY232" s="67"/>
      <c r="AZ232" s="67"/>
      <c r="BA232" s="67"/>
      <c r="BB232" s="67"/>
      <c r="BC232" s="67"/>
      <c r="BD232" s="67"/>
      <c r="BE232" s="67"/>
      <c r="BF232" s="67"/>
      <c r="BG232" s="67"/>
      <c r="BH232" s="67"/>
      <c r="BI232" s="67"/>
      <c r="BJ232" s="67"/>
      <c r="BK232" s="67"/>
      <c r="BL232" s="67"/>
      <c r="BM232" s="67"/>
      <c r="BN232" s="67"/>
      <c r="BO232" s="12"/>
      <c r="BP232" s="67"/>
      <c r="BQ232" s="67"/>
      <c r="BR232" s="67"/>
      <c r="BS232" s="67"/>
      <c r="BT232" s="67"/>
      <c r="BU232" s="67"/>
      <c r="BV232" s="139">
        <f t="shared" si="34"/>
        <v>928.25</v>
      </c>
      <c r="BW232" s="67"/>
    </row>
    <row r="233" spans="1:75" x14ac:dyDescent="0.25">
      <c r="A233" s="52">
        <f>'AFORO-Boy.-Calle 43'!C247</f>
        <v>1730</v>
      </c>
      <c r="B233" s="53">
        <f>'AFORO-Boy.-Calle 43'!D247</f>
        <v>1745</v>
      </c>
      <c r="C233" s="54" t="str">
        <f>'AFORO-Boy.-Calle 43'!F247</f>
        <v>2B</v>
      </c>
      <c r="D233" s="48">
        <f>'AFORO-Boy.-Calle 43'!K247</f>
        <v>601</v>
      </c>
      <c r="E233" s="55">
        <f t="shared" si="36"/>
        <v>2152</v>
      </c>
      <c r="F233" s="55">
        <f t="shared" si="37"/>
        <v>601</v>
      </c>
      <c r="G233" s="56">
        <f t="shared" si="31"/>
        <v>1730</v>
      </c>
      <c r="H233" s="56">
        <f t="shared" si="32"/>
        <v>1830</v>
      </c>
      <c r="I233" s="57">
        <f t="shared" si="35"/>
        <v>9.2824999999999996E-6</v>
      </c>
      <c r="J233" s="307"/>
      <c r="K233" s="67"/>
      <c r="L233" s="67"/>
      <c r="M233" s="3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  <c r="AA233" s="67"/>
      <c r="AB233" s="67"/>
      <c r="AC233" s="67"/>
      <c r="AD233" s="67"/>
      <c r="AE233" s="67"/>
      <c r="AF233" s="67"/>
      <c r="AG233" s="67"/>
      <c r="AH233" s="67"/>
      <c r="AI233" s="67"/>
      <c r="AJ233" s="67"/>
      <c r="AK233" s="67"/>
      <c r="AL233" s="67"/>
      <c r="AM233" s="67"/>
      <c r="AN233" s="67"/>
      <c r="AO233" s="67"/>
      <c r="AP233" s="67"/>
      <c r="AQ233" s="67"/>
      <c r="AR233" s="67"/>
      <c r="AS233" s="67"/>
      <c r="AT233" s="67"/>
      <c r="AU233" s="67"/>
      <c r="AV233" s="67"/>
      <c r="AW233" s="67"/>
      <c r="AX233" s="67"/>
      <c r="AY233" s="67"/>
      <c r="AZ233" s="67"/>
      <c r="BA233" s="67"/>
      <c r="BB233" s="67"/>
      <c r="BC233" s="67"/>
      <c r="BD233" s="67"/>
      <c r="BE233" s="67"/>
      <c r="BF233" s="67"/>
      <c r="BG233" s="67"/>
      <c r="BH233" s="67"/>
      <c r="BI233" s="67"/>
      <c r="BJ233" s="67"/>
      <c r="BK233" s="67"/>
      <c r="BL233" s="67"/>
      <c r="BM233" s="67"/>
      <c r="BN233" s="67"/>
      <c r="BO233" s="12"/>
      <c r="BP233" s="67"/>
      <c r="BQ233" s="67"/>
      <c r="BR233" s="67"/>
      <c r="BS233" s="67"/>
      <c r="BT233" s="67"/>
      <c r="BU233" s="67"/>
      <c r="BV233" s="139">
        <f t="shared" si="34"/>
        <v>928.25</v>
      </c>
      <c r="BW233" s="67"/>
    </row>
    <row r="234" spans="1:75" x14ac:dyDescent="0.25">
      <c r="A234" s="52">
        <f>'AFORO-Boy.-Calle 43'!C248</f>
        <v>1745</v>
      </c>
      <c r="B234" s="53">
        <f>'AFORO-Boy.-Calle 43'!D248</f>
        <v>1800</v>
      </c>
      <c r="C234" s="54" t="str">
        <f>'AFORO-Boy.-Calle 43'!F248</f>
        <v>2B</v>
      </c>
      <c r="D234" s="48">
        <f>'AFORO-Boy.-Calle 43'!K248</f>
        <v>547</v>
      </c>
      <c r="E234" s="55">
        <f t="shared" si="36"/>
        <v>2051</v>
      </c>
      <c r="F234" s="55">
        <f t="shared" si="37"/>
        <v>547</v>
      </c>
      <c r="G234" s="56">
        <f t="shared" si="31"/>
        <v>1745</v>
      </c>
      <c r="H234" s="56">
        <f t="shared" si="32"/>
        <v>1845</v>
      </c>
      <c r="I234" s="57">
        <f t="shared" si="35"/>
        <v>9.2824999999999996E-6</v>
      </c>
      <c r="J234" s="307"/>
      <c r="K234" s="67"/>
      <c r="L234" s="67"/>
      <c r="M234" s="3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  <c r="AA234" s="67"/>
      <c r="AB234" s="67"/>
      <c r="AC234" s="67"/>
      <c r="AD234" s="67"/>
      <c r="AE234" s="67"/>
      <c r="AF234" s="67"/>
      <c r="AG234" s="67"/>
      <c r="AH234" s="67"/>
      <c r="AI234" s="67"/>
      <c r="AJ234" s="67"/>
      <c r="AK234" s="67"/>
      <c r="AL234" s="67"/>
      <c r="AM234" s="67"/>
      <c r="AN234" s="67"/>
      <c r="AO234" s="67"/>
      <c r="AP234" s="67"/>
      <c r="AQ234" s="67"/>
      <c r="AR234" s="67"/>
      <c r="AS234" s="67"/>
      <c r="AT234" s="67"/>
      <c r="AU234" s="67"/>
      <c r="AV234" s="67"/>
      <c r="AW234" s="67"/>
      <c r="AX234" s="67"/>
      <c r="AY234" s="67"/>
      <c r="AZ234" s="67"/>
      <c r="BA234" s="67"/>
      <c r="BB234" s="67"/>
      <c r="BC234" s="67"/>
      <c r="BD234" s="67"/>
      <c r="BE234" s="67"/>
      <c r="BF234" s="67"/>
      <c r="BG234" s="67"/>
      <c r="BH234" s="67"/>
      <c r="BI234" s="67"/>
      <c r="BJ234" s="67"/>
      <c r="BK234" s="67"/>
      <c r="BL234" s="67"/>
      <c r="BM234" s="67"/>
      <c r="BN234" s="67"/>
      <c r="BO234" s="12"/>
      <c r="BP234" s="67"/>
      <c r="BQ234" s="67"/>
      <c r="BR234" s="67"/>
      <c r="BS234" s="67"/>
      <c r="BT234" s="67"/>
      <c r="BU234" s="67"/>
      <c r="BV234" s="139">
        <f t="shared" si="34"/>
        <v>928.25</v>
      </c>
      <c r="BW234" s="67"/>
    </row>
    <row r="235" spans="1:75" x14ac:dyDescent="0.25">
      <c r="A235" s="52">
        <f>'AFORO-Boy.-Calle 43'!C249</f>
        <v>1800</v>
      </c>
      <c r="B235" s="53">
        <f>'AFORO-Boy.-Calle 43'!D249</f>
        <v>1815</v>
      </c>
      <c r="C235" s="54" t="str">
        <f>'AFORO-Boy.-Calle 43'!F249</f>
        <v>2B</v>
      </c>
      <c r="D235" s="48">
        <f>'AFORO-Boy.-Calle 43'!K249</f>
        <v>508</v>
      </c>
      <c r="E235" s="55">
        <f t="shared" si="36"/>
        <v>2008</v>
      </c>
      <c r="F235" s="55">
        <f t="shared" si="37"/>
        <v>508</v>
      </c>
      <c r="G235" s="56">
        <f t="shared" si="31"/>
        <v>1800</v>
      </c>
      <c r="H235" s="56">
        <f t="shared" si="32"/>
        <v>1900</v>
      </c>
      <c r="I235" s="57">
        <f t="shared" si="35"/>
        <v>9.2824999999999996E-6</v>
      </c>
      <c r="J235" s="307"/>
      <c r="K235" s="67"/>
      <c r="L235" s="67"/>
      <c r="M235" s="3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  <c r="AA235" s="67"/>
      <c r="AB235" s="67"/>
      <c r="AC235" s="67"/>
      <c r="AD235" s="67"/>
      <c r="AE235" s="67"/>
      <c r="AF235" s="67"/>
      <c r="AG235" s="67"/>
      <c r="AH235" s="67"/>
      <c r="AI235" s="67"/>
      <c r="AJ235" s="67"/>
      <c r="AK235" s="67"/>
      <c r="AL235" s="67"/>
      <c r="AM235" s="67"/>
      <c r="AN235" s="67"/>
      <c r="AO235" s="67"/>
      <c r="AP235" s="67"/>
      <c r="AQ235" s="67"/>
      <c r="AR235" s="67"/>
      <c r="AS235" s="67"/>
      <c r="AT235" s="67"/>
      <c r="AU235" s="67"/>
      <c r="AV235" s="67"/>
      <c r="AW235" s="67"/>
      <c r="AX235" s="67"/>
      <c r="AY235" s="67"/>
      <c r="AZ235" s="67"/>
      <c r="BA235" s="67"/>
      <c r="BB235" s="67"/>
      <c r="BC235" s="67"/>
      <c r="BD235" s="67"/>
      <c r="BE235" s="67"/>
      <c r="BF235" s="67"/>
      <c r="BG235" s="67"/>
      <c r="BH235" s="67"/>
      <c r="BI235" s="67"/>
      <c r="BJ235" s="67"/>
      <c r="BK235" s="67"/>
      <c r="BL235" s="67"/>
      <c r="BM235" s="67"/>
      <c r="BN235" s="67"/>
      <c r="BO235" s="12"/>
      <c r="BP235" s="67"/>
      <c r="BQ235" s="67"/>
      <c r="BR235" s="67"/>
      <c r="BS235" s="67"/>
      <c r="BT235" s="67"/>
      <c r="BU235" s="67"/>
      <c r="BV235" s="139">
        <f t="shared" si="34"/>
        <v>928.25</v>
      </c>
      <c r="BW235" s="67"/>
    </row>
    <row r="236" spans="1:75" x14ac:dyDescent="0.25">
      <c r="A236" s="52">
        <f>'AFORO-Boy.-Calle 43'!C250</f>
        <v>1815</v>
      </c>
      <c r="B236" s="53">
        <f>'AFORO-Boy.-Calle 43'!D250</f>
        <v>1830</v>
      </c>
      <c r="C236" s="54" t="str">
        <f>'AFORO-Boy.-Calle 43'!F250</f>
        <v>2B</v>
      </c>
      <c r="D236" s="48">
        <f>'AFORO-Boy.-Calle 43'!K250</f>
        <v>496</v>
      </c>
      <c r="E236" s="55">
        <f t="shared" si="36"/>
        <v>2003</v>
      </c>
      <c r="F236" s="55">
        <f t="shared" si="37"/>
        <v>504</v>
      </c>
      <c r="G236" s="56">
        <f t="shared" si="31"/>
        <v>1815</v>
      </c>
      <c r="H236" s="56">
        <f t="shared" si="32"/>
        <v>1915</v>
      </c>
      <c r="I236" s="57">
        <f t="shared" si="35"/>
        <v>9.2824999999999996E-6</v>
      </c>
      <c r="J236" s="307"/>
      <c r="K236" s="67"/>
      <c r="L236" s="67"/>
      <c r="M236" s="3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  <c r="AA236" s="67"/>
      <c r="AB236" s="67"/>
      <c r="AC236" s="67"/>
      <c r="AD236" s="67"/>
      <c r="AE236" s="67"/>
      <c r="AF236" s="67"/>
      <c r="AG236" s="67"/>
      <c r="AH236" s="67"/>
      <c r="AI236" s="67"/>
      <c r="AJ236" s="67"/>
      <c r="AK236" s="67"/>
      <c r="AL236" s="67"/>
      <c r="AM236" s="67"/>
      <c r="AN236" s="67"/>
      <c r="AO236" s="67"/>
      <c r="AP236" s="67"/>
      <c r="AQ236" s="67"/>
      <c r="AR236" s="67"/>
      <c r="AS236" s="67"/>
      <c r="AT236" s="67"/>
      <c r="AU236" s="67"/>
      <c r="AV236" s="67"/>
      <c r="AW236" s="67"/>
      <c r="AX236" s="67"/>
      <c r="AY236" s="67"/>
      <c r="AZ236" s="67"/>
      <c r="BA236" s="67"/>
      <c r="BB236" s="67"/>
      <c r="BC236" s="67"/>
      <c r="BD236" s="67"/>
      <c r="BE236" s="67"/>
      <c r="BF236" s="67"/>
      <c r="BG236" s="67"/>
      <c r="BH236" s="67"/>
      <c r="BI236" s="67"/>
      <c r="BJ236" s="67"/>
      <c r="BK236" s="67"/>
      <c r="BL236" s="67"/>
      <c r="BM236" s="67"/>
      <c r="BN236" s="67"/>
      <c r="BO236" s="12"/>
      <c r="BP236" s="67"/>
      <c r="BQ236" s="67"/>
      <c r="BR236" s="67"/>
      <c r="BS236" s="67"/>
      <c r="BT236" s="67"/>
      <c r="BU236" s="67"/>
      <c r="BV236" s="139">
        <f t="shared" si="34"/>
        <v>928.25</v>
      </c>
      <c r="BW236" s="67"/>
    </row>
    <row r="237" spans="1:75" x14ac:dyDescent="0.25">
      <c r="A237" s="52">
        <f>'AFORO-Boy.-Calle 43'!C251</f>
        <v>1830</v>
      </c>
      <c r="B237" s="53">
        <f>'AFORO-Boy.-Calle 43'!D251</f>
        <v>1845</v>
      </c>
      <c r="C237" s="54" t="str">
        <f>'AFORO-Boy.-Calle 43'!F251</f>
        <v>2B</v>
      </c>
      <c r="D237" s="48">
        <f>'AFORO-Boy.-Calle 43'!K251</f>
        <v>500</v>
      </c>
      <c r="E237" s="55">
        <f t="shared" si="36"/>
        <v>2002</v>
      </c>
      <c r="F237" s="55">
        <f t="shared" si="37"/>
        <v>504</v>
      </c>
      <c r="G237" s="56">
        <f t="shared" si="31"/>
        <v>1830</v>
      </c>
      <c r="H237" s="56">
        <f t="shared" si="32"/>
        <v>1930</v>
      </c>
      <c r="I237" s="57">
        <f t="shared" si="35"/>
        <v>9.2824999999999996E-6</v>
      </c>
      <c r="J237" s="307"/>
      <c r="K237" s="67"/>
      <c r="L237" s="67"/>
      <c r="M237" s="3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  <c r="AA237" s="67"/>
      <c r="AB237" s="67"/>
      <c r="AC237" s="67"/>
      <c r="AD237" s="67"/>
      <c r="AE237" s="67"/>
      <c r="AF237" s="67"/>
      <c r="AG237" s="67"/>
      <c r="AH237" s="67"/>
      <c r="AI237" s="67"/>
      <c r="AJ237" s="67"/>
      <c r="AK237" s="67"/>
      <c r="AL237" s="67"/>
      <c r="AM237" s="67"/>
      <c r="AN237" s="67"/>
      <c r="AO237" s="67"/>
      <c r="AP237" s="67"/>
      <c r="AQ237" s="67"/>
      <c r="AR237" s="67"/>
      <c r="AS237" s="67"/>
      <c r="AT237" s="67"/>
      <c r="AU237" s="67"/>
      <c r="AV237" s="67"/>
      <c r="AW237" s="67"/>
      <c r="AX237" s="67"/>
      <c r="AY237" s="67"/>
      <c r="AZ237" s="67"/>
      <c r="BA237" s="67"/>
      <c r="BB237" s="67"/>
      <c r="BC237" s="67"/>
      <c r="BD237" s="67"/>
      <c r="BE237" s="67"/>
      <c r="BF237" s="67"/>
      <c r="BG237" s="67"/>
      <c r="BH237" s="67"/>
      <c r="BI237" s="67"/>
      <c r="BJ237" s="67"/>
      <c r="BK237" s="67"/>
      <c r="BL237" s="67"/>
      <c r="BM237" s="67"/>
      <c r="BN237" s="67"/>
      <c r="BO237" s="12"/>
      <c r="BP237" s="67"/>
      <c r="BQ237" s="67"/>
      <c r="BR237" s="67"/>
      <c r="BS237" s="67"/>
      <c r="BT237" s="67"/>
      <c r="BU237" s="67"/>
      <c r="BV237" s="139">
        <f t="shared" si="34"/>
        <v>928.25</v>
      </c>
      <c r="BW237" s="67"/>
    </row>
    <row r="238" spans="1:75" x14ac:dyDescent="0.25">
      <c r="A238" s="52">
        <f>'AFORO-Boy.-Calle 43'!C252</f>
        <v>1845</v>
      </c>
      <c r="B238" s="53">
        <f>'AFORO-Boy.-Calle 43'!D252</f>
        <v>1900</v>
      </c>
      <c r="C238" s="54" t="str">
        <f>'AFORO-Boy.-Calle 43'!F252</f>
        <v>2B</v>
      </c>
      <c r="D238" s="48">
        <f>'AFORO-Boy.-Calle 43'!K252</f>
        <v>504</v>
      </c>
      <c r="E238" s="55">
        <f t="shared" si="36"/>
        <v>1995</v>
      </c>
      <c r="F238" s="55">
        <f t="shared" si="37"/>
        <v>504</v>
      </c>
      <c r="G238" s="56">
        <f t="shared" si="31"/>
        <v>1845</v>
      </c>
      <c r="H238" s="56">
        <f t="shared" si="32"/>
        <v>1945</v>
      </c>
      <c r="I238" s="57">
        <f t="shared" si="35"/>
        <v>9.2824999999999996E-6</v>
      </c>
      <c r="J238" s="307"/>
      <c r="K238" s="67"/>
      <c r="L238" s="67"/>
      <c r="M238" s="3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  <c r="AA238" s="67"/>
      <c r="AB238" s="67"/>
      <c r="AC238" s="67"/>
      <c r="AD238" s="67"/>
      <c r="AE238" s="67"/>
      <c r="AF238" s="67"/>
      <c r="AG238" s="67"/>
      <c r="AH238" s="67"/>
      <c r="AI238" s="67"/>
      <c r="AJ238" s="67"/>
      <c r="AK238" s="67"/>
      <c r="AL238" s="67"/>
      <c r="AM238" s="67"/>
      <c r="AN238" s="67"/>
      <c r="AO238" s="67"/>
      <c r="AP238" s="67"/>
      <c r="AQ238" s="67"/>
      <c r="AR238" s="67"/>
      <c r="AS238" s="67"/>
      <c r="AT238" s="67"/>
      <c r="AU238" s="67"/>
      <c r="AV238" s="67"/>
      <c r="AW238" s="67"/>
      <c r="AX238" s="67"/>
      <c r="AY238" s="67"/>
      <c r="AZ238" s="67"/>
      <c r="BA238" s="67"/>
      <c r="BB238" s="67"/>
      <c r="BC238" s="67"/>
      <c r="BD238" s="67"/>
      <c r="BE238" s="67"/>
      <c r="BF238" s="67"/>
      <c r="BG238" s="67"/>
      <c r="BH238" s="67"/>
      <c r="BI238" s="67"/>
      <c r="BJ238" s="67"/>
      <c r="BK238" s="67"/>
      <c r="BL238" s="67"/>
      <c r="BM238" s="67"/>
      <c r="BN238" s="67"/>
      <c r="BO238" s="12"/>
      <c r="BP238" s="67"/>
      <c r="BQ238" s="67"/>
      <c r="BR238" s="67"/>
      <c r="BS238" s="67"/>
      <c r="BT238" s="67"/>
      <c r="BU238" s="67"/>
      <c r="BV238" s="139">
        <f t="shared" si="34"/>
        <v>928.25</v>
      </c>
      <c r="BW238" s="67"/>
    </row>
    <row r="239" spans="1:75" x14ac:dyDescent="0.25">
      <c r="A239" s="52">
        <f>'AFORO-Boy.-Calle 43'!C253</f>
        <v>1900</v>
      </c>
      <c r="B239" s="53">
        <f>'AFORO-Boy.-Calle 43'!D253</f>
        <v>1915</v>
      </c>
      <c r="C239" s="54" t="str">
        <f>'AFORO-Boy.-Calle 43'!F253</f>
        <v>2B</v>
      </c>
      <c r="D239" s="48">
        <f>'AFORO-Boy.-Calle 43'!K253</f>
        <v>503</v>
      </c>
      <c r="E239" s="55">
        <f t="shared" si="36"/>
        <v>1982</v>
      </c>
      <c r="F239" s="55">
        <f t="shared" si="37"/>
        <v>503</v>
      </c>
      <c r="G239" s="56">
        <f t="shared" si="31"/>
        <v>1900</v>
      </c>
      <c r="H239" s="56">
        <f t="shared" si="32"/>
        <v>2000</v>
      </c>
      <c r="I239" s="57">
        <f t="shared" si="35"/>
        <v>9.2824999999999996E-6</v>
      </c>
      <c r="J239" s="308"/>
      <c r="K239" s="67"/>
      <c r="L239" s="67"/>
      <c r="M239" s="3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  <c r="AA239" s="67"/>
      <c r="AB239" s="67"/>
      <c r="AC239" s="67"/>
      <c r="AD239" s="67"/>
      <c r="AE239" s="67"/>
      <c r="AF239" s="67"/>
      <c r="AG239" s="67"/>
      <c r="AH239" s="67"/>
      <c r="AI239" s="67"/>
      <c r="AJ239" s="67"/>
      <c r="AK239" s="67"/>
      <c r="AL239" s="67"/>
      <c r="AM239" s="67"/>
      <c r="AN239" s="67"/>
      <c r="AO239" s="67"/>
      <c r="AP239" s="67"/>
      <c r="AQ239" s="67"/>
      <c r="AR239" s="67"/>
      <c r="AS239" s="67"/>
      <c r="AT239" s="67"/>
      <c r="AU239" s="67"/>
      <c r="AV239" s="67"/>
      <c r="AW239" s="67"/>
      <c r="AX239" s="67"/>
      <c r="AY239" s="67"/>
      <c r="AZ239" s="67"/>
      <c r="BA239" s="67"/>
      <c r="BB239" s="67"/>
      <c r="BC239" s="67"/>
      <c r="BD239" s="67"/>
      <c r="BE239" s="67"/>
      <c r="BF239" s="67"/>
      <c r="BG239" s="67"/>
      <c r="BH239" s="67"/>
      <c r="BI239" s="67"/>
      <c r="BJ239" s="67"/>
      <c r="BK239" s="67"/>
      <c r="BL239" s="67"/>
      <c r="BM239" s="67"/>
      <c r="BN239" s="67"/>
      <c r="BO239" s="12"/>
      <c r="BP239" s="67"/>
      <c r="BQ239" s="67"/>
      <c r="BR239" s="67"/>
      <c r="BS239" s="67"/>
      <c r="BT239" s="67"/>
      <c r="BU239" s="67"/>
      <c r="BV239" s="139">
        <f t="shared" si="34"/>
        <v>928.25</v>
      </c>
      <c r="BW239" s="67"/>
    </row>
    <row r="240" spans="1:75" x14ac:dyDescent="0.25">
      <c r="A240" s="52">
        <f>'AFORO-Boy.-Calle 43'!C254</f>
        <v>1915</v>
      </c>
      <c r="B240" s="53">
        <f>'AFORO-Boy.-Calle 43'!D254</f>
        <v>1930</v>
      </c>
      <c r="C240" s="54" t="str">
        <f>'AFORO-Boy.-Calle 43'!F254</f>
        <v>2B</v>
      </c>
      <c r="D240" s="48">
        <f>'AFORO-Boy.-Calle 43'!K254</f>
        <v>495</v>
      </c>
      <c r="E240" s="273"/>
      <c r="F240" s="274"/>
      <c r="G240" s="274"/>
      <c r="H240" s="274"/>
      <c r="I240" s="274"/>
      <c r="J240" s="275"/>
      <c r="K240" s="67"/>
      <c r="L240" s="67"/>
      <c r="M240" s="3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  <c r="AA240" s="67"/>
      <c r="AB240" s="67"/>
      <c r="AC240" s="67"/>
      <c r="AD240" s="67"/>
      <c r="AE240" s="67"/>
      <c r="AF240" s="67"/>
      <c r="AG240" s="67"/>
      <c r="AH240" s="67"/>
      <c r="AI240" s="67"/>
      <c r="AJ240" s="67"/>
      <c r="AK240" s="67"/>
      <c r="AL240" s="67"/>
      <c r="AM240" s="67"/>
      <c r="AN240" s="67"/>
      <c r="AO240" s="67"/>
      <c r="AP240" s="67"/>
      <c r="AQ240" s="67"/>
      <c r="AR240" s="67"/>
      <c r="AS240" s="67"/>
      <c r="AT240" s="67"/>
      <c r="AU240" s="67"/>
      <c r="AV240" s="67"/>
      <c r="AW240" s="67"/>
      <c r="AX240" s="67"/>
      <c r="AY240" s="67"/>
      <c r="AZ240" s="67"/>
      <c r="BA240" s="67"/>
      <c r="BB240" s="67"/>
      <c r="BC240" s="67"/>
      <c r="BD240" s="67"/>
      <c r="BE240" s="67"/>
      <c r="BF240" s="67"/>
      <c r="BG240" s="67"/>
      <c r="BH240" s="67"/>
      <c r="BI240" s="67"/>
      <c r="BJ240" s="67"/>
      <c r="BK240" s="67"/>
      <c r="BL240" s="67"/>
      <c r="BM240" s="67"/>
      <c r="BN240" s="67"/>
      <c r="BO240" s="12"/>
      <c r="BP240" s="67"/>
      <c r="BQ240" s="67"/>
      <c r="BR240" s="67"/>
      <c r="BS240" s="67"/>
      <c r="BT240" s="67"/>
      <c r="BU240" s="67"/>
      <c r="BV240" s="265"/>
      <c r="BW240" s="67"/>
    </row>
    <row r="241" spans="1:75" x14ac:dyDescent="0.25">
      <c r="A241" s="52">
        <f>'AFORO-Boy.-Calle 43'!C255</f>
        <v>1930</v>
      </c>
      <c r="B241" s="53">
        <f>'AFORO-Boy.-Calle 43'!D255</f>
        <v>1945</v>
      </c>
      <c r="C241" s="54" t="str">
        <f>'AFORO-Boy.-Calle 43'!F255</f>
        <v>2B</v>
      </c>
      <c r="D241" s="48">
        <f>'AFORO-Boy.-Calle 43'!K255</f>
        <v>493</v>
      </c>
      <c r="E241" s="276"/>
      <c r="F241" s="277"/>
      <c r="G241" s="277"/>
      <c r="H241" s="277"/>
      <c r="I241" s="277"/>
      <c r="J241" s="278"/>
      <c r="K241" s="67"/>
      <c r="L241" s="67"/>
      <c r="M241" s="3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  <c r="AA241" s="67"/>
      <c r="AB241" s="67"/>
      <c r="AC241" s="67"/>
      <c r="AD241" s="67"/>
      <c r="AE241" s="67"/>
      <c r="AF241" s="67"/>
      <c r="AG241" s="67"/>
      <c r="AH241" s="67"/>
      <c r="AI241" s="67"/>
      <c r="AJ241" s="67"/>
      <c r="AK241" s="67"/>
      <c r="AL241" s="67"/>
      <c r="AM241" s="67"/>
      <c r="AN241" s="67"/>
      <c r="AO241" s="67"/>
      <c r="AP241" s="67"/>
      <c r="AQ241" s="67"/>
      <c r="AR241" s="67"/>
      <c r="AS241" s="67"/>
      <c r="AT241" s="67"/>
      <c r="AU241" s="67"/>
      <c r="AV241" s="67"/>
      <c r="AW241" s="67"/>
      <c r="AX241" s="67"/>
      <c r="AY241" s="67"/>
      <c r="AZ241" s="67"/>
      <c r="BA241" s="67"/>
      <c r="BB241" s="67"/>
      <c r="BC241" s="67"/>
      <c r="BD241" s="67"/>
      <c r="BE241" s="67"/>
      <c r="BF241" s="67"/>
      <c r="BG241" s="67"/>
      <c r="BH241" s="67"/>
      <c r="BI241" s="67"/>
      <c r="BJ241" s="67"/>
      <c r="BK241" s="67"/>
      <c r="BL241" s="67"/>
      <c r="BM241" s="67"/>
      <c r="BN241" s="67"/>
      <c r="BO241" s="12"/>
      <c r="BP241" s="67"/>
      <c r="BQ241" s="67"/>
      <c r="BR241" s="67"/>
      <c r="BS241" s="67"/>
      <c r="BT241" s="67"/>
      <c r="BU241" s="67"/>
      <c r="BV241" s="265"/>
      <c r="BW241" s="67"/>
    </row>
    <row r="242" spans="1:75" x14ac:dyDescent="0.25">
      <c r="A242" s="52">
        <f>'AFORO-Boy.-Calle 43'!C256</f>
        <v>1945</v>
      </c>
      <c r="B242" s="53">
        <f>'AFORO-Boy.-Calle 43'!D256</f>
        <v>2000</v>
      </c>
      <c r="C242" s="54" t="str">
        <f>'AFORO-Boy.-Calle 43'!F256</f>
        <v>2B</v>
      </c>
      <c r="D242" s="48">
        <f>'AFORO-Boy.-Calle 43'!K256</f>
        <v>491</v>
      </c>
      <c r="E242" s="279"/>
      <c r="F242" s="280"/>
      <c r="G242" s="280"/>
      <c r="H242" s="280"/>
      <c r="I242" s="280"/>
      <c r="J242" s="281"/>
      <c r="K242" s="67"/>
      <c r="L242" s="67"/>
      <c r="M242" s="3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  <c r="AA242" s="67"/>
      <c r="AB242" s="67"/>
      <c r="AC242" s="67"/>
      <c r="AD242" s="67"/>
      <c r="AE242" s="67"/>
      <c r="AF242" s="67"/>
      <c r="AG242" s="67"/>
      <c r="AH242" s="67"/>
      <c r="AI242" s="67"/>
      <c r="AJ242" s="67"/>
      <c r="AK242" s="67"/>
      <c r="AL242" s="67"/>
      <c r="AM242" s="67"/>
      <c r="AN242" s="67"/>
      <c r="AO242" s="67"/>
      <c r="AP242" s="67"/>
      <c r="AQ242" s="67"/>
      <c r="AR242" s="67"/>
      <c r="AS242" s="67"/>
      <c r="AT242" s="67"/>
      <c r="AU242" s="67"/>
      <c r="AV242" s="67"/>
      <c r="AW242" s="67"/>
      <c r="AX242" s="67"/>
      <c r="AY242" s="67"/>
      <c r="AZ242" s="67"/>
      <c r="BA242" s="67"/>
      <c r="BB242" s="67"/>
      <c r="BC242" s="67"/>
      <c r="BD242" s="67"/>
      <c r="BE242" s="67"/>
      <c r="BF242" s="67"/>
      <c r="BG242" s="67"/>
      <c r="BH242" s="67"/>
      <c r="BI242" s="67"/>
      <c r="BJ242" s="67"/>
      <c r="BK242" s="67"/>
      <c r="BL242" s="67"/>
      <c r="BM242" s="67"/>
      <c r="BN242" s="67"/>
      <c r="BO242" s="12"/>
      <c r="BP242" s="67"/>
      <c r="BQ242" s="67"/>
      <c r="BR242" s="67"/>
      <c r="BS242" s="67"/>
      <c r="BT242" s="67"/>
      <c r="BU242" s="67"/>
      <c r="BV242" s="265"/>
      <c r="BW242" s="67"/>
    </row>
    <row r="243" spans="1:75" ht="15.75" x14ac:dyDescent="0.25">
      <c r="A243" s="141">
        <f>'AFORO-Boy.-Calle 43'!C257</f>
        <v>500</v>
      </c>
      <c r="B243" s="142">
        <f>'AFORO-Boy.-Calle 43'!D257</f>
        <v>515</v>
      </c>
      <c r="C243" s="143">
        <f>'AFORO-Boy.-Calle 43'!F257</f>
        <v>3</v>
      </c>
      <c r="D243" s="48">
        <f>'AFORO-Boy.-Calle 43'!K257</f>
        <v>0</v>
      </c>
      <c r="E243" s="144">
        <f t="shared" ref="E243:E304" si="38">SUM(D243:D246)</f>
        <v>0</v>
      </c>
      <c r="F243" s="144">
        <f t="shared" si="37"/>
        <v>0</v>
      </c>
      <c r="G243" s="145">
        <f t="shared" si="31"/>
        <v>500</v>
      </c>
      <c r="H243" s="145">
        <f t="shared" si="32"/>
        <v>600</v>
      </c>
      <c r="I243" s="146">
        <f t="shared" si="35"/>
        <v>9.2824999999999996E-6</v>
      </c>
      <c r="J243" s="147">
        <f>MAX($E$243:$E$299)/4</f>
        <v>210.25</v>
      </c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  <c r="AA243" s="67"/>
      <c r="AB243" s="67"/>
      <c r="AC243" s="67"/>
      <c r="AD243" s="67"/>
      <c r="AE243" s="67"/>
      <c r="AF243" s="67"/>
      <c r="AG243" s="67"/>
      <c r="AH243" s="67"/>
      <c r="AI243" s="67"/>
      <c r="AJ243" s="67"/>
      <c r="AK243" s="67"/>
      <c r="AL243" s="67"/>
      <c r="AM243" s="67"/>
      <c r="AN243" s="67"/>
      <c r="AO243" s="67"/>
      <c r="AP243" s="67"/>
      <c r="AQ243" s="67"/>
      <c r="AR243" s="67"/>
      <c r="AS243" s="67"/>
      <c r="AT243" s="67"/>
      <c r="AU243" s="67"/>
      <c r="AV243" s="67"/>
      <c r="AW243" s="67"/>
      <c r="AX243" s="67"/>
      <c r="AY243" s="67"/>
      <c r="AZ243" s="67"/>
      <c r="BA243" s="67"/>
      <c r="BB243" s="67"/>
      <c r="BC243" s="67"/>
      <c r="BD243" s="67"/>
      <c r="BE243" s="67"/>
      <c r="BF243" s="67"/>
      <c r="BG243" s="67"/>
      <c r="BH243" s="67"/>
      <c r="BI243" s="67"/>
      <c r="BJ243" s="67"/>
      <c r="BK243" s="67"/>
      <c r="BL243" s="67"/>
      <c r="BM243" s="67"/>
      <c r="BN243" s="67"/>
      <c r="BO243" s="67"/>
      <c r="BP243" s="67"/>
      <c r="BQ243" s="67"/>
      <c r="BR243" s="67"/>
      <c r="BS243" s="67"/>
      <c r="BT243" s="67"/>
      <c r="BU243" s="67"/>
      <c r="BV243" s="148">
        <f>MAX($E$243:$E$299)/4</f>
        <v>210.25</v>
      </c>
      <c r="BW243" s="67"/>
    </row>
    <row r="244" spans="1:75" x14ac:dyDescent="0.25">
      <c r="A244" s="141">
        <f>'AFORO-Boy.-Calle 43'!C258</f>
        <v>515</v>
      </c>
      <c r="B244" s="142">
        <f>'AFORO-Boy.-Calle 43'!D258</f>
        <v>530</v>
      </c>
      <c r="C244" s="89">
        <f>'AFORO-Boy.-Calle 43'!F258</f>
        <v>3</v>
      </c>
      <c r="D244" s="48">
        <f>'AFORO-Boy.-Calle 43'!K258</f>
        <v>0</v>
      </c>
      <c r="E244" s="144">
        <f t="shared" si="38"/>
        <v>140</v>
      </c>
      <c r="F244" s="144">
        <f t="shared" si="37"/>
        <v>140</v>
      </c>
      <c r="G244" s="145">
        <f t="shared" si="31"/>
        <v>515</v>
      </c>
      <c r="H244" s="145">
        <f t="shared" si="32"/>
        <v>615</v>
      </c>
      <c r="I244" s="146">
        <f t="shared" si="35"/>
        <v>9.2824999999999996E-6</v>
      </c>
      <c r="J244" s="147">
        <f t="shared" ref="J244:J299" si="39">MAX($E$243:$E$299)/4</f>
        <v>210.25</v>
      </c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  <c r="AA244" s="67"/>
      <c r="AB244" s="67"/>
      <c r="AC244" s="67"/>
      <c r="AD244" s="67"/>
      <c r="AE244" s="67"/>
      <c r="AF244" s="67"/>
      <c r="AG244" s="67"/>
      <c r="AH244" s="67"/>
      <c r="AI244" s="67"/>
      <c r="AJ244" s="67"/>
      <c r="AK244" s="67"/>
      <c r="AL244" s="67"/>
      <c r="AM244" s="67"/>
      <c r="AN244" s="67"/>
      <c r="AO244" s="67"/>
      <c r="AP244" s="67"/>
      <c r="AQ244" s="67"/>
      <c r="AR244" s="67"/>
      <c r="AS244" s="67"/>
      <c r="AT244" s="67"/>
      <c r="AU244" s="67"/>
      <c r="AV244" s="67"/>
      <c r="AW244" s="67"/>
      <c r="AX244" s="67"/>
      <c r="AY244" s="67"/>
      <c r="AZ244" s="67"/>
      <c r="BA244" s="67"/>
      <c r="BB244" s="67"/>
      <c r="BC244" s="67"/>
      <c r="BD244" s="67"/>
      <c r="BE244" s="67"/>
      <c r="BF244" s="67"/>
      <c r="BG244" s="67"/>
      <c r="BH244" s="67"/>
      <c r="BI244" s="67"/>
      <c r="BJ244" s="67"/>
      <c r="BK244" s="67"/>
      <c r="BL244" s="67"/>
      <c r="BM244" s="67"/>
      <c r="BN244" s="67"/>
      <c r="BO244" s="67"/>
      <c r="BP244" s="67"/>
      <c r="BQ244" s="67"/>
      <c r="BR244" s="67"/>
      <c r="BS244" s="67"/>
      <c r="BT244" s="67"/>
      <c r="BU244" s="67"/>
      <c r="BV244" s="148">
        <f t="shared" ref="BV244:BV299" si="40">MAX($E$243:$E$299)/4</f>
        <v>210.25</v>
      </c>
      <c r="BW244" s="67"/>
    </row>
    <row r="245" spans="1:75" x14ac:dyDescent="0.25">
      <c r="A245" s="141">
        <f>'AFORO-Boy.-Calle 43'!C259</f>
        <v>530</v>
      </c>
      <c r="B245" s="142">
        <f>'AFORO-Boy.-Calle 43'!D259</f>
        <v>545</v>
      </c>
      <c r="C245" s="89">
        <f>'AFORO-Boy.-Calle 43'!F259</f>
        <v>3</v>
      </c>
      <c r="D245" s="48">
        <f>'AFORO-Boy.-Calle 43'!K259</f>
        <v>0</v>
      </c>
      <c r="E245" s="144">
        <f t="shared" si="38"/>
        <v>342</v>
      </c>
      <c r="F245" s="144">
        <f t="shared" si="37"/>
        <v>202</v>
      </c>
      <c r="G245" s="145">
        <f t="shared" si="31"/>
        <v>530</v>
      </c>
      <c r="H245" s="145">
        <f t="shared" si="32"/>
        <v>630</v>
      </c>
      <c r="I245" s="146">
        <f t="shared" si="35"/>
        <v>9.2824999999999996E-6</v>
      </c>
      <c r="J245" s="147">
        <f t="shared" si="39"/>
        <v>210.25</v>
      </c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  <c r="AA245" s="67"/>
      <c r="AB245" s="67"/>
      <c r="AC245" s="67"/>
      <c r="AD245" s="67"/>
      <c r="AE245" s="67"/>
      <c r="AF245" s="67"/>
      <c r="AG245" s="67"/>
      <c r="AH245" s="67"/>
      <c r="AI245" s="67"/>
      <c r="AJ245" s="67"/>
      <c r="AK245" s="67"/>
      <c r="AL245" s="67"/>
      <c r="AM245" s="67"/>
      <c r="AN245" s="67"/>
      <c r="AO245" s="67"/>
      <c r="AP245" s="67"/>
      <c r="AQ245" s="67"/>
      <c r="AR245" s="67"/>
      <c r="AS245" s="67"/>
      <c r="AT245" s="67"/>
      <c r="AU245" s="67"/>
      <c r="AV245" s="67"/>
      <c r="AW245" s="67"/>
      <c r="AX245" s="67"/>
      <c r="AY245" s="67"/>
      <c r="AZ245" s="67"/>
      <c r="BA245" s="67"/>
      <c r="BB245" s="67"/>
      <c r="BC245" s="67"/>
      <c r="BD245" s="67"/>
      <c r="BE245" s="67"/>
      <c r="BF245" s="67"/>
      <c r="BG245" s="67"/>
      <c r="BH245" s="67"/>
      <c r="BI245" s="67"/>
      <c r="BJ245" s="67"/>
      <c r="BK245" s="67"/>
      <c r="BL245" s="67"/>
      <c r="BM245" s="67"/>
      <c r="BN245" s="67"/>
      <c r="BO245" s="67"/>
      <c r="BP245" s="67"/>
      <c r="BQ245" s="67"/>
      <c r="BR245" s="67"/>
      <c r="BS245" s="67"/>
      <c r="BT245" s="67"/>
      <c r="BU245" s="67"/>
      <c r="BV245" s="148">
        <f t="shared" si="40"/>
        <v>210.25</v>
      </c>
      <c r="BW245" s="67"/>
    </row>
    <row r="246" spans="1:75" x14ac:dyDescent="0.25">
      <c r="A246" s="141">
        <f>'AFORO-Boy.-Calle 43'!C260</f>
        <v>545</v>
      </c>
      <c r="B246" s="142">
        <f>'AFORO-Boy.-Calle 43'!D260</f>
        <v>600</v>
      </c>
      <c r="C246" s="89">
        <f>'AFORO-Boy.-Calle 43'!F260</f>
        <v>3</v>
      </c>
      <c r="D246" s="48">
        <f>'AFORO-Boy.-Calle 43'!K260</f>
        <v>0</v>
      </c>
      <c r="E246" s="144">
        <f t="shared" si="38"/>
        <v>562</v>
      </c>
      <c r="F246" s="144">
        <f t="shared" si="37"/>
        <v>220</v>
      </c>
      <c r="G246" s="145">
        <f t="shared" si="31"/>
        <v>545</v>
      </c>
      <c r="H246" s="145">
        <f t="shared" si="32"/>
        <v>645</v>
      </c>
      <c r="I246" s="146">
        <f t="shared" si="35"/>
        <v>9.2824999999999996E-6</v>
      </c>
      <c r="J246" s="147">
        <f t="shared" si="39"/>
        <v>210.25</v>
      </c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  <c r="AA246" s="67"/>
      <c r="AB246" s="67"/>
      <c r="AC246" s="67"/>
      <c r="AD246" s="67"/>
      <c r="AE246" s="67"/>
      <c r="AF246" s="67"/>
      <c r="AG246" s="67"/>
      <c r="AH246" s="67"/>
      <c r="AI246" s="67"/>
      <c r="AJ246" s="67"/>
      <c r="AK246" s="67"/>
      <c r="AL246" s="67"/>
      <c r="AM246" s="67"/>
      <c r="AN246" s="67"/>
      <c r="AO246" s="67"/>
      <c r="AP246" s="67"/>
      <c r="AQ246" s="67"/>
      <c r="AR246" s="67"/>
      <c r="AS246" s="67"/>
      <c r="AT246" s="67"/>
      <c r="AU246" s="67"/>
      <c r="AV246" s="67"/>
      <c r="AW246" s="67"/>
      <c r="AX246" s="67"/>
      <c r="AY246" s="67"/>
      <c r="AZ246" s="67"/>
      <c r="BA246" s="67"/>
      <c r="BB246" s="67"/>
      <c r="BC246" s="67"/>
      <c r="BD246" s="67"/>
      <c r="BE246" s="67"/>
      <c r="BF246" s="67"/>
      <c r="BG246" s="67"/>
      <c r="BH246" s="67"/>
      <c r="BI246" s="67"/>
      <c r="BJ246" s="67"/>
      <c r="BK246" s="67"/>
      <c r="BL246" s="67"/>
      <c r="BM246" s="67"/>
      <c r="BN246" s="67"/>
      <c r="BO246" s="67"/>
      <c r="BP246" s="67"/>
      <c r="BQ246" s="67"/>
      <c r="BR246" s="67"/>
      <c r="BS246" s="67"/>
      <c r="BT246" s="67"/>
      <c r="BU246" s="67"/>
      <c r="BV246" s="148">
        <f t="shared" si="40"/>
        <v>210.25</v>
      </c>
      <c r="BW246" s="67"/>
    </row>
    <row r="247" spans="1:75" x14ac:dyDescent="0.25">
      <c r="A247" s="141">
        <f>'AFORO-Boy.-Calle 43'!C261</f>
        <v>600</v>
      </c>
      <c r="B247" s="142">
        <f>'AFORO-Boy.-Calle 43'!D261</f>
        <v>615</v>
      </c>
      <c r="C247" s="89">
        <f>'AFORO-Boy.-Calle 43'!F261</f>
        <v>3</v>
      </c>
      <c r="D247" s="48">
        <f>'AFORO-Boy.-Calle 43'!K261</f>
        <v>140</v>
      </c>
      <c r="E247" s="144">
        <f t="shared" si="38"/>
        <v>780</v>
      </c>
      <c r="F247" s="144">
        <f t="shared" si="37"/>
        <v>220</v>
      </c>
      <c r="G247" s="145">
        <f t="shared" ref="G247:G250" si="41">IF(E247=SUM(D247:D250),A247)</f>
        <v>600</v>
      </c>
      <c r="H247" s="145">
        <f t="shared" ref="H247:H310" si="42">IF(E247=SUM(D247:D250),B250)</f>
        <v>700</v>
      </c>
      <c r="I247" s="146">
        <f t="shared" si="35"/>
        <v>9.2824999999999996E-6</v>
      </c>
      <c r="J247" s="147">
        <f t="shared" si="39"/>
        <v>210.25</v>
      </c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  <c r="AA247" s="67"/>
      <c r="AB247" s="67"/>
      <c r="AC247" s="67"/>
      <c r="AD247" s="67"/>
      <c r="AE247" s="67"/>
      <c r="AF247" s="67"/>
      <c r="AG247" s="67"/>
      <c r="AH247" s="67"/>
      <c r="AI247" s="67"/>
      <c r="AJ247" s="67"/>
      <c r="AK247" s="67"/>
      <c r="AL247" s="67"/>
      <c r="AM247" s="67"/>
      <c r="AN247" s="67"/>
      <c r="AO247" s="67"/>
      <c r="AP247" s="67"/>
      <c r="AQ247" s="67"/>
      <c r="AR247" s="67"/>
      <c r="AS247" s="67"/>
      <c r="AT247" s="67"/>
      <c r="AU247" s="67"/>
      <c r="AV247" s="67"/>
      <c r="AW247" s="67"/>
      <c r="AX247" s="67"/>
      <c r="AY247" s="67"/>
      <c r="AZ247" s="67"/>
      <c r="BA247" s="67"/>
      <c r="BB247" s="67"/>
      <c r="BC247" s="67"/>
      <c r="BD247" s="67"/>
      <c r="BE247" s="67"/>
      <c r="BF247" s="67"/>
      <c r="BG247" s="67"/>
      <c r="BH247" s="67"/>
      <c r="BI247" s="67"/>
      <c r="BJ247" s="67"/>
      <c r="BK247" s="67"/>
      <c r="BL247" s="67"/>
      <c r="BM247" s="67"/>
      <c r="BN247" s="67"/>
      <c r="BO247" s="67"/>
      <c r="BP247" s="67"/>
      <c r="BQ247" s="67"/>
      <c r="BR247" s="67"/>
      <c r="BS247" s="67"/>
      <c r="BT247" s="67"/>
      <c r="BU247" s="67"/>
      <c r="BV247" s="148">
        <f t="shared" si="40"/>
        <v>210.25</v>
      </c>
      <c r="BW247" s="67"/>
    </row>
    <row r="248" spans="1:75" x14ac:dyDescent="0.25">
      <c r="A248" s="141">
        <f>'AFORO-Boy.-Calle 43'!C262</f>
        <v>615</v>
      </c>
      <c r="B248" s="142">
        <f>'AFORO-Boy.-Calle 43'!D262</f>
        <v>630</v>
      </c>
      <c r="C248" s="89">
        <f>'AFORO-Boy.-Calle 43'!F262</f>
        <v>3</v>
      </c>
      <c r="D248" s="48">
        <f>'AFORO-Boy.-Calle 43'!K262</f>
        <v>202</v>
      </c>
      <c r="E248" s="144">
        <f t="shared" si="38"/>
        <v>841</v>
      </c>
      <c r="F248" s="144">
        <f t="shared" si="37"/>
        <v>220</v>
      </c>
      <c r="G248" s="145">
        <f t="shared" si="41"/>
        <v>615</v>
      </c>
      <c r="H248" s="145">
        <f t="shared" si="42"/>
        <v>715</v>
      </c>
      <c r="I248" s="146">
        <f t="shared" si="35"/>
        <v>9.2824999999999996E-6</v>
      </c>
      <c r="J248" s="147">
        <f t="shared" si="39"/>
        <v>210.25</v>
      </c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  <c r="AA248" s="67"/>
      <c r="AB248" s="67"/>
      <c r="AC248" s="67"/>
      <c r="AD248" s="67"/>
      <c r="AE248" s="67"/>
      <c r="AF248" s="67"/>
      <c r="AG248" s="67"/>
      <c r="AH248" s="67"/>
      <c r="AI248" s="67"/>
      <c r="AJ248" s="67"/>
      <c r="AK248" s="67"/>
      <c r="AL248" s="67"/>
      <c r="AM248" s="67"/>
      <c r="AN248" s="67"/>
      <c r="AO248" s="67"/>
      <c r="AP248" s="67"/>
      <c r="AQ248" s="67"/>
      <c r="AR248" s="67"/>
      <c r="AS248" s="67"/>
      <c r="AT248" s="67"/>
      <c r="AU248" s="67"/>
      <c r="AV248" s="67"/>
      <c r="AW248" s="67"/>
      <c r="AX248" s="67"/>
      <c r="AY248" s="67"/>
      <c r="AZ248" s="67"/>
      <c r="BA248" s="67"/>
      <c r="BB248" s="67"/>
      <c r="BC248" s="67"/>
      <c r="BD248" s="67"/>
      <c r="BE248" s="67"/>
      <c r="BF248" s="67"/>
      <c r="BG248" s="67"/>
      <c r="BH248" s="67"/>
      <c r="BI248" s="67"/>
      <c r="BJ248" s="67"/>
      <c r="BK248" s="67"/>
      <c r="BL248" s="67"/>
      <c r="BM248" s="67"/>
      <c r="BN248" s="67"/>
      <c r="BO248" s="67"/>
      <c r="BP248" s="67"/>
      <c r="BQ248" s="67"/>
      <c r="BR248" s="67"/>
      <c r="BS248" s="67"/>
      <c r="BT248" s="67"/>
      <c r="BU248" s="67"/>
      <c r="BV248" s="148">
        <f t="shared" si="40"/>
        <v>210.25</v>
      </c>
      <c r="BW248" s="67"/>
    </row>
    <row r="249" spans="1:75" x14ac:dyDescent="0.25">
      <c r="A249" s="141">
        <f>'AFORO-Boy.-Calle 43'!C263</f>
        <v>630</v>
      </c>
      <c r="B249" s="142">
        <f>'AFORO-Boy.-Calle 43'!D263</f>
        <v>645</v>
      </c>
      <c r="C249" s="89">
        <f>'AFORO-Boy.-Calle 43'!F263</f>
        <v>3</v>
      </c>
      <c r="D249" s="48">
        <f>'AFORO-Boy.-Calle 43'!K263</f>
        <v>220</v>
      </c>
      <c r="E249" s="144">
        <f t="shared" si="38"/>
        <v>830</v>
      </c>
      <c r="F249" s="144">
        <f t="shared" si="37"/>
        <v>220</v>
      </c>
      <c r="G249" s="145">
        <f t="shared" si="41"/>
        <v>630</v>
      </c>
      <c r="H249" s="145">
        <f t="shared" si="42"/>
        <v>730</v>
      </c>
      <c r="I249" s="146">
        <f t="shared" si="35"/>
        <v>9.2824999999999996E-6</v>
      </c>
      <c r="J249" s="147">
        <f t="shared" si="39"/>
        <v>210.25</v>
      </c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  <c r="AA249" s="67"/>
      <c r="AB249" s="67"/>
      <c r="AC249" s="67"/>
      <c r="AD249" s="67"/>
      <c r="AE249" s="67"/>
      <c r="AF249" s="67"/>
      <c r="AG249" s="67"/>
      <c r="AH249" s="67"/>
      <c r="AI249" s="67"/>
      <c r="AJ249" s="67"/>
      <c r="AK249" s="67"/>
      <c r="AL249" s="67"/>
      <c r="AM249" s="67"/>
      <c r="AN249" s="67"/>
      <c r="AO249" s="67"/>
      <c r="AP249" s="67"/>
      <c r="AQ249" s="67"/>
      <c r="AR249" s="67"/>
      <c r="AS249" s="67"/>
      <c r="AT249" s="67"/>
      <c r="AU249" s="67"/>
      <c r="AV249" s="67"/>
      <c r="AW249" s="67"/>
      <c r="AX249" s="67"/>
      <c r="AY249" s="67"/>
      <c r="AZ249" s="67"/>
      <c r="BA249" s="67"/>
      <c r="BB249" s="67"/>
      <c r="BC249" s="67"/>
      <c r="BD249" s="67"/>
      <c r="BE249" s="67"/>
      <c r="BF249" s="67"/>
      <c r="BG249" s="67"/>
      <c r="BH249" s="67"/>
      <c r="BI249" s="67"/>
      <c r="BJ249" s="67"/>
      <c r="BK249" s="67"/>
      <c r="BL249" s="67"/>
      <c r="BM249" s="67"/>
      <c r="BN249" s="67"/>
      <c r="BO249" s="67"/>
      <c r="BP249" s="67"/>
      <c r="BQ249" s="67"/>
      <c r="BR249" s="67"/>
      <c r="BS249" s="67"/>
      <c r="BT249" s="67"/>
      <c r="BU249" s="67"/>
      <c r="BV249" s="148">
        <f t="shared" si="40"/>
        <v>210.25</v>
      </c>
      <c r="BW249" s="67"/>
    </row>
    <row r="250" spans="1:75" x14ac:dyDescent="0.25">
      <c r="A250" s="141">
        <f>'AFORO-Boy.-Calle 43'!C264</f>
        <v>645</v>
      </c>
      <c r="B250" s="142">
        <f>'AFORO-Boy.-Calle 43'!D264</f>
        <v>700</v>
      </c>
      <c r="C250" s="89">
        <f>'AFORO-Boy.-Calle 43'!F264</f>
        <v>3</v>
      </c>
      <c r="D250" s="48">
        <f>'AFORO-Boy.-Calle 43'!K264</f>
        <v>218</v>
      </c>
      <c r="E250" s="144">
        <f t="shared" si="38"/>
        <v>790</v>
      </c>
      <c r="F250" s="144">
        <f t="shared" si="37"/>
        <v>218</v>
      </c>
      <c r="G250" s="145">
        <f t="shared" si="41"/>
        <v>645</v>
      </c>
      <c r="H250" s="145">
        <f t="shared" si="42"/>
        <v>745</v>
      </c>
      <c r="I250" s="146">
        <f t="shared" si="35"/>
        <v>9.2824999999999996E-6</v>
      </c>
      <c r="J250" s="147">
        <f t="shared" si="39"/>
        <v>210.25</v>
      </c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  <c r="AA250" s="67"/>
      <c r="AB250" s="67"/>
      <c r="AC250" s="67"/>
      <c r="AD250" s="67"/>
      <c r="AE250" s="67"/>
      <c r="AF250" s="67"/>
      <c r="AG250" s="67"/>
      <c r="AH250" s="67"/>
      <c r="AI250" s="67"/>
      <c r="AJ250" s="67"/>
      <c r="AK250" s="67"/>
      <c r="AL250" s="67"/>
      <c r="AM250" s="67"/>
      <c r="AN250" s="67"/>
      <c r="AO250" s="67"/>
      <c r="AP250" s="67"/>
      <c r="AQ250" s="67"/>
      <c r="AR250" s="67"/>
      <c r="AS250" s="67"/>
      <c r="AT250" s="67"/>
      <c r="AU250" s="67"/>
      <c r="AV250" s="67"/>
      <c r="AW250" s="67"/>
      <c r="AX250" s="67"/>
      <c r="AY250" s="67"/>
      <c r="AZ250" s="67"/>
      <c r="BA250" s="67"/>
      <c r="BB250" s="67"/>
      <c r="BC250" s="67"/>
      <c r="BD250" s="67"/>
      <c r="BE250" s="67"/>
      <c r="BF250" s="67"/>
      <c r="BG250" s="67"/>
      <c r="BH250" s="67"/>
      <c r="BI250" s="67"/>
      <c r="BJ250" s="67"/>
      <c r="BK250" s="67"/>
      <c r="BL250" s="67"/>
      <c r="BM250" s="67"/>
      <c r="BN250" s="67"/>
      <c r="BO250" s="67"/>
      <c r="BP250" s="67"/>
      <c r="BQ250" s="67"/>
      <c r="BR250" s="67"/>
      <c r="BS250" s="67"/>
      <c r="BT250" s="67"/>
      <c r="BU250" s="67"/>
      <c r="BV250" s="148">
        <f t="shared" si="40"/>
        <v>210.25</v>
      </c>
      <c r="BW250" s="67"/>
    </row>
    <row r="251" spans="1:75" x14ac:dyDescent="0.25">
      <c r="A251" s="141">
        <f>'AFORO-Boy.-Calle 43'!C265</f>
        <v>700</v>
      </c>
      <c r="B251" s="142">
        <f>'AFORO-Boy.-Calle 43'!D265</f>
        <v>715</v>
      </c>
      <c r="C251" s="89">
        <f>'AFORO-Boy.-Calle 43'!F265</f>
        <v>3</v>
      </c>
      <c r="D251" s="48">
        <f>'AFORO-Boy.-Calle 43'!K265</f>
        <v>201</v>
      </c>
      <c r="E251" s="144">
        <f t="shared" si="38"/>
        <v>717</v>
      </c>
      <c r="F251" s="144">
        <f t="shared" si="37"/>
        <v>201</v>
      </c>
      <c r="G251" s="145">
        <f t="shared" ref="G251:G314" si="43">IF(E251=SUM(D251:D254),A251)</f>
        <v>700</v>
      </c>
      <c r="H251" s="145">
        <f t="shared" si="42"/>
        <v>800</v>
      </c>
      <c r="I251" s="146">
        <f t="shared" si="35"/>
        <v>9.2824999999999996E-6</v>
      </c>
      <c r="J251" s="147">
        <f t="shared" si="39"/>
        <v>210.25</v>
      </c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  <c r="AA251" s="67"/>
      <c r="AB251" s="67"/>
      <c r="AC251" s="67"/>
      <c r="AD251" s="67"/>
      <c r="AE251" s="67"/>
      <c r="AF251" s="67"/>
      <c r="AG251" s="67"/>
      <c r="AH251" s="67"/>
      <c r="AI251" s="67"/>
      <c r="AJ251" s="67"/>
      <c r="AK251" s="67"/>
      <c r="AL251" s="67"/>
      <c r="AM251" s="67"/>
      <c r="AN251" s="67"/>
      <c r="AO251" s="67"/>
      <c r="AP251" s="67"/>
      <c r="AQ251" s="67"/>
      <c r="AR251" s="67"/>
      <c r="AS251" s="67"/>
      <c r="AT251" s="67"/>
      <c r="AU251" s="67"/>
      <c r="AV251" s="67"/>
      <c r="AW251" s="67"/>
      <c r="AX251" s="67"/>
      <c r="AY251" s="67"/>
      <c r="AZ251" s="67"/>
      <c r="BA251" s="67"/>
      <c r="BB251" s="67"/>
      <c r="BC251" s="67"/>
      <c r="BD251" s="67"/>
      <c r="BE251" s="67"/>
      <c r="BF251" s="67"/>
      <c r="BG251" s="67"/>
      <c r="BH251" s="67"/>
      <c r="BI251" s="67"/>
      <c r="BJ251" s="67"/>
      <c r="BK251" s="67"/>
      <c r="BL251" s="67"/>
      <c r="BM251" s="67"/>
      <c r="BN251" s="67"/>
      <c r="BO251" s="67"/>
      <c r="BP251" s="67"/>
      <c r="BQ251" s="67"/>
      <c r="BR251" s="67"/>
      <c r="BS251" s="67"/>
      <c r="BT251" s="67"/>
      <c r="BU251" s="67"/>
      <c r="BV251" s="148">
        <f t="shared" si="40"/>
        <v>210.25</v>
      </c>
      <c r="BW251" s="67"/>
    </row>
    <row r="252" spans="1:75" x14ac:dyDescent="0.25">
      <c r="A252" s="141">
        <f>'AFORO-Boy.-Calle 43'!C266</f>
        <v>715</v>
      </c>
      <c r="B252" s="142">
        <f>'AFORO-Boy.-Calle 43'!D266</f>
        <v>730</v>
      </c>
      <c r="C252" s="89">
        <f>'AFORO-Boy.-Calle 43'!F266</f>
        <v>3</v>
      </c>
      <c r="D252" s="48">
        <f>'AFORO-Boy.-Calle 43'!K266</f>
        <v>191</v>
      </c>
      <c r="E252" s="144">
        <f t="shared" si="38"/>
        <v>629</v>
      </c>
      <c r="F252" s="144">
        <f t="shared" si="37"/>
        <v>191</v>
      </c>
      <c r="G252" s="145">
        <f t="shared" si="43"/>
        <v>715</v>
      </c>
      <c r="H252" s="145">
        <f t="shared" si="42"/>
        <v>815</v>
      </c>
      <c r="I252" s="146">
        <f t="shared" ref="I252:I315" si="44">MAX($E$187:$E$242)/(4*(IF(E252=MAX($E$187:$E$242),F252,100000000)))</f>
        <v>9.2824999999999996E-6</v>
      </c>
      <c r="J252" s="147">
        <f t="shared" si="39"/>
        <v>210.25</v>
      </c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  <c r="AA252" s="67"/>
      <c r="AB252" s="67"/>
      <c r="AC252" s="67"/>
      <c r="AD252" s="67"/>
      <c r="AE252" s="67"/>
      <c r="AF252" s="67"/>
      <c r="AG252" s="67"/>
      <c r="AH252" s="67"/>
      <c r="AI252" s="67"/>
      <c r="AJ252" s="67"/>
      <c r="AK252" s="67"/>
      <c r="AL252" s="67"/>
      <c r="AM252" s="67"/>
      <c r="AN252" s="67"/>
      <c r="AO252" s="67"/>
      <c r="AP252" s="67"/>
      <c r="AQ252" s="67"/>
      <c r="AR252" s="67"/>
      <c r="AS252" s="67"/>
      <c r="AT252" s="67"/>
      <c r="AU252" s="67"/>
      <c r="AV252" s="67"/>
      <c r="AW252" s="67"/>
      <c r="AX252" s="67"/>
      <c r="AY252" s="67"/>
      <c r="AZ252" s="67"/>
      <c r="BA252" s="67"/>
      <c r="BB252" s="67"/>
      <c r="BC252" s="67"/>
      <c r="BD252" s="67"/>
      <c r="BE252" s="67"/>
      <c r="BF252" s="67"/>
      <c r="BG252" s="67"/>
      <c r="BH252" s="67"/>
      <c r="BI252" s="67"/>
      <c r="BJ252" s="67"/>
      <c r="BK252" s="67"/>
      <c r="BL252" s="67"/>
      <c r="BM252" s="67"/>
      <c r="BN252" s="67"/>
      <c r="BO252" s="67"/>
      <c r="BP252" s="67"/>
      <c r="BQ252" s="67"/>
      <c r="BR252" s="67"/>
      <c r="BS252" s="67"/>
      <c r="BT252" s="67"/>
      <c r="BU252" s="67"/>
      <c r="BV252" s="148">
        <f t="shared" si="40"/>
        <v>210.25</v>
      </c>
      <c r="BW252" s="67"/>
    </row>
    <row r="253" spans="1:75" x14ac:dyDescent="0.25">
      <c r="A253" s="141">
        <f>'AFORO-Boy.-Calle 43'!C267</f>
        <v>730</v>
      </c>
      <c r="B253" s="142">
        <f>'AFORO-Boy.-Calle 43'!D267</f>
        <v>745</v>
      </c>
      <c r="C253" s="89">
        <f>'AFORO-Boy.-Calle 43'!F267</f>
        <v>3</v>
      </c>
      <c r="D253" s="48">
        <f>'AFORO-Boy.-Calle 43'!K267</f>
        <v>180</v>
      </c>
      <c r="E253" s="144">
        <f t="shared" si="38"/>
        <v>542</v>
      </c>
      <c r="F253" s="144">
        <f t="shared" si="37"/>
        <v>180</v>
      </c>
      <c r="G253" s="145">
        <f t="shared" si="43"/>
        <v>730</v>
      </c>
      <c r="H253" s="145">
        <f t="shared" si="42"/>
        <v>830</v>
      </c>
      <c r="I253" s="146">
        <f t="shared" si="44"/>
        <v>9.2824999999999996E-6</v>
      </c>
      <c r="J253" s="147">
        <f t="shared" si="39"/>
        <v>210.25</v>
      </c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  <c r="AA253" s="67"/>
      <c r="AB253" s="67"/>
      <c r="AC253" s="67"/>
      <c r="AD253" s="67"/>
      <c r="AE253" s="67"/>
      <c r="AF253" s="67"/>
      <c r="AG253" s="67"/>
      <c r="AH253" s="67"/>
      <c r="AI253" s="67"/>
      <c r="AJ253" s="67"/>
      <c r="AK253" s="67"/>
      <c r="AL253" s="67"/>
      <c r="AM253" s="67"/>
      <c r="AN253" s="67"/>
      <c r="AO253" s="67"/>
      <c r="AP253" s="67"/>
      <c r="AQ253" s="67"/>
      <c r="AR253" s="67"/>
      <c r="AS253" s="67"/>
      <c r="AT253" s="67"/>
      <c r="AU253" s="67"/>
      <c r="AV253" s="67"/>
      <c r="AW253" s="67"/>
      <c r="AX253" s="67"/>
      <c r="AY253" s="67"/>
      <c r="AZ253" s="67"/>
      <c r="BA253" s="67"/>
      <c r="BB253" s="67"/>
      <c r="BC253" s="67"/>
      <c r="BD253" s="67"/>
      <c r="BE253" s="67"/>
      <c r="BF253" s="67"/>
      <c r="BG253" s="67"/>
      <c r="BH253" s="67"/>
      <c r="BI253" s="67"/>
      <c r="BJ253" s="67"/>
      <c r="BK253" s="67"/>
      <c r="BL253" s="67"/>
      <c r="BM253" s="67"/>
      <c r="BN253" s="67"/>
      <c r="BO253" s="67"/>
      <c r="BP253" s="67"/>
      <c r="BQ253" s="67"/>
      <c r="BR253" s="67"/>
      <c r="BS253" s="67"/>
      <c r="BT253" s="67"/>
      <c r="BU253" s="67"/>
      <c r="BV253" s="148">
        <f t="shared" si="40"/>
        <v>210.25</v>
      </c>
      <c r="BW253" s="67"/>
    </row>
    <row r="254" spans="1:75" x14ac:dyDescent="0.25">
      <c r="A254" s="141">
        <f>'AFORO-Boy.-Calle 43'!C268</f>
        <v>745</v>
      </c>
      <c r="B254" s="142">
        <f>'AFORO-Boy.-Calle 43'!D268</f>
        <v>800</v>
      </c>
      <c r="C254" s="89">
        <f>'AFORO-Boy.-Calle 43'!F268</f>
        <v>3</v>
      </c>
      <c r="D254" s="48">
        <f>'AFORO-Boy.-Calle 43'!K268</f>
        <v>145</v>
      </c>
      <c r="E254" s="144">
        <f t="shared" si="38"/>
        <v>485</v>
      </c>
      <c r="F254" s="144">
        <f t="shared" si="37"/>
        <v>145</v>
      </c>
      <c r="G254" s="145">
        <f t="shared" si="43"/>
        <v>745</v>
      </c>
      <c r="H254" s="145">
        <f t="shared" si="42"/>
        <v>845</v>
      </c>
      <c r="I254" s="146">
        <f t="shared" si="44"/>
        <v>9.2824999999999996E-6</v>
      </c>
      <c r="J254" s="147">
        <f t="shared" si="39"/>
        <v>210.25</v>
      </c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  <c r="AA254" s="67"/>
      <c r="AB254" s="67"/>
      <c r="AC254" s="67"/>
      <c r="AD254" s="67"/>
      <c r="AE254" s="67"/>
      <c r="AF254" s="67"/>
      <c r="AG254" s="67"/>
      <c r="AH254" s="67"/>
      <c r="AI254" s="67"/>
      <c r="AJ254" s="67"/>
      <c r="AK254" s="67"/>
      <c r="AL254" s="67"/>
      <c r="AM254" s="67"/>
      <c r="AN254" s="67"/>
      <c r="AO254" s="67"/>
      <c r="AP254" s="67"/>
      <c r="AQ254" s="67"/>
      <c r="AR254" s="67"/>
      <c r="AS254" s="67"/>
      <c r="AT254" s="67"/>
      <c r="AU254" s="67"/>
      <c r="AV254" s="67"/>
      <c r="AW254" s="67"/>
      <c r="AX254" s="67"/>
      <c r="AY254" s="67"/>
      <c r="AZ254" s="67"/>
      <c r="BA254" s="67"/>
      <c r="BB254" s="67"/>
      <c r="BC254" s="67"/>
      <c r="BD254" s="67"/>
      <c r="BE254" s="67"/>
      <c r="BF254" s="67"/>
      <c r="BG254" s="67"/>
      <c r="BH254" s="67"/>
      <c r="BI254" s="67"/>
      <c r="BJ254" s="67"/>
      <c r="BK254" s="67"/>
      <c r="BL254" s="67"/>
      <c r="BM254" s="67"/>
      <c r="BN254" s="67"/>
      <c r="BO254" s="67"/>
      <c r="BP254" s="67"/>
      <c r="BQ254" s="67"/>
      <c r="BR254" s="67"/>
      <c r="BS254" s="67"/>
      <c r="BT254" s="67"/>
      <c r="BU254" s="67"/>
      <c r="BV254" s="148">
        <f t="shared" si="40"/>
        <v>210.25</v>
      </c>
      <c r="BW254" s="67"/>
    </row>
    <row r="255" spans="1:75" x14ac:dyDescent="0.25">
      <c r="A255" s="141">
        <f>'AFORO-Boy.-Calle 43'!C269</f>
        <v>800</v>
      </c>
      <c r="B255" s="142">
        <f>'AFORO-Boy.-Calle 43'!D269</f>
        <v>815</v>
      </c>
      <c r="C255" s="89">
        <f>'AFORO-Boy.-Calle 43'!F269</f>
        <v>3</v>
      </c>
      <c r="D255" s="48">
        <f>'AFORO-Boy.-Calle 43'!K269</f>
        <v>113</v>
      </c>
      <c r="E255" s="144">
        <f t="shared" si="38"/>
        <v>424</v>
      </c>
      <c r="F255" s="144">
        <f t="shared" si="37"/>
        <v>123</v>
      </c>
      <c r="G255" s="145">
        <f t="shared" si="43"/>
        <v>800</v>
      </c>
      <c r="H255" s="145">
        <f t="shared" si="42"/>
        <v>900</v>
      </c>
      <c r="I255" s="146">
        <f t="shared" si="44"/>
        <v>9.2824999999999996E-6</v>
      </c>
      <c r="J255" s="147">
        <f t="shared" si="39"/>
        <v>210.25</v>
      </c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  <c r="AA255" s="67"/>
      <c r="AB255" s="67"/>
      <c r="AC255" s="67"/>
      <c r="AD255" s="67"/>
      <c r="AE255" s="67"/>
      <c r="AF255" s="67"/>
      <c r="AG255" s="67"/>
      <c r="AH255" s="67"/>
      <c r="AI255" s="67"/>
      <c r="AJ255" s="67"/>
      <c r="AK255" s="67"/>
      <c r="AL255" s="67"/>
      <c r="AM255" s="67"/>
      <c r="AN255" s="67"/>
      <c r="AO255" s="67"/>
      <c r="AP255" s="67"/>
      <c r="AQ255" s="67"/>
      <c r="AR255" s="67"/>
      <c r="AS255" s="67"/>
      <c r="AT255" s="67"/>
      <c r="AU255" s="67"/>
      <c r="AV255" s="67"/>
      <c r="AW255" s="67"/>
      <c r="AX255" s="67"/>
      <c r="AY255" s="67"/>
      <c r="AZ255" s="67"/>
      <c r="BA255" s="67"/>
      <c r="BB255" s="67"/>
      <c r="BC255" s="67"/>
      <c r="BD255" s="67"/>
      <c r="BE255" s="67"/>
      <c r="BF255" s="67"/>
      <c r="BG255" s="67"/>
      <c r="BH255" s="67"/>
      <c r="BI255" s="67"/>
      <c r="BJ255" s="67"/>
      <c r="BK255" s="67"/>
      <c r="BL255" s="67"/>
      <c r="BM255" s="67"/>
      <c r="BN255" s="67"/>
      <c r="BO255" s="67"/>
      <c r="BP255" s="67"/>
      <c r="BQ255" s="67"/>
      <c r="BR255" s="67"/>
      <c r="BS255" s="67"/>
      <c r="BT255" s="67"/>
      <c r="BU255" s="67"/>
      <c r="BV255" s="148">
        <f t="shared" si="40"/>
        <v>210.25</v>
      </c>
      <c r="BW255" s="67"/>
    </row>
    <row r="256" spans="1:75" x14ac:dyDescent="0.25">
      <c r="A256" s="141">
        <f>'AFORO-Boy.-Calle 43'!C270</f>
        <v>815</v>
      </c>
      <c r="B256" s="142">
        <f>'AFORO-Boy.-Calle 43'!D270</f>
        <v>830</v>
      </c>
      <c r="C256" s="89">
        <f>'AFORO-Boy.-Calle 43'!F270</f>
        <v>3</v>
      </c>
      <c r="D256" s="48">
        <f>'AFORO-Boy.-Calle 43'!K270</f>
        <v>104</v>
      </c>
      <c r="E256" s="144">
        <f t="shared" si="38"/>
        <v>398</v>
      </c>
      <c r="F256" s="144">
        <f t="shared" si="37"/>
        <v>123</v>
      </c>
      <c r="G256" s="145">
        <f t="shared" si="43"/>
        <v>815</v>
      </c>
      <c r="H256" s="145">
        <f t="shared" si="42"/>
        <v>915</v>
      </c>
      <c r="I256" s="146">
        <f t="shared" si="44"/>
        <v>9.2824999999999996E-6</v>
      </c>
      <c r="J256" s="147">
        <f t="shared" si="39"/>
        <v>210.25</v>
      </c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  <c r="AA256" s="67"/>
      <c r="AB256" s="67"/>
      <c r="AC256" s="67"/>
      <c r="AD256" s="67"/>
      <c r="AE256" s="67"/>
      <c r="AF256" s="67"/>
      <c r="AG256" s="67"/>
      <c r="AH256" s="67"/>
      <c r="AI256" s="67"/>
      <c r="AJ256" s="67"/>
      <c r="AK256" s="67"/>
      <c r="AL256" s="67"/>
      <c r="AM256" s="67"/>
      <c r="AN256" s="67"/>
      <c r="AO256" s="67"/>
      <c r="AP256" s="67"/>
      <c r="AQ256" s="67"/>
      <c r="AR256" s="67"/>
      <c r="AS256" s="67"/>
      <c r="AT256" s="67"/>
      <c r="AU256" s="67"/>
      <c r="AV256" s="67"/>
      <c r="AW256" s="67"/>
      <c r="AX256" s="67"/>
      <c r="AY256" s="67"/>
      <c r="AZ256" s="67"/>
      <c r="BA256" s="67"/>
      <c r="BB256" s="67"/>
      <c r="BC256" s="67"/>
      <c r="BD256" s="67"/>
      <c r="BE256" s="67"/>
      <c r="BF256" s="67"/>
      <c r="BG256" s="67"/>
      <c r="BH256" s="67"/>
      <c r="BI256" s="67"/>
      <c r="BJ256" s="67"/>
      <c r="BK256" s="67"/>
      <c r="BL256" s="67"/>
      <c r="BM256" s="67"/>
      <c r="BN256" s="67"/>
      <c r="BO256" s="67"/>
      <c r="BP256" s="67"/>
      <c r="BQ256" s="67"/>
      <c r="BR256" s="67"/>
      <c r="BS256" s="67"/>
      <c r="BT256" s="67"/>
      <c r="BU256" s="67"/>
      <c r="BV256" s="148">
        <f t="shared" si="40"/>
        <v>210.25</v>
      </c>
      <c r="BW256" s="67"/>
    </row>
    <row r="257" spans="1:75" x14ac:dyDescent="0.25">
      <c r="A257" s="141">
        <f>'AFORO-Boy.-Calle 43'!C271</f>
        <v>830</v>
      </c>
      <c r="B257" s="142">
        <f>'AFORO-Boy.-Calle 43'!D271</f>
        <v>845</v>
      </c>
      <c r="C257" s="89">
        <f>'AFORO-Boy.-Calle 43'!F271</f>
        <v>3</v>
      </c>
      <c r="D257" s="48">
        <f>'AFORO-Boy.-Calle 43'!K271</f>
        <v>123</v>
      </c>
      <c r="E257" s="144">
        <f t="shared" si="38"/>
        <v>404</v>
      </c>
      <c r="F257" s="144">
        <f t="shared" si="37"/>
        <v>123</v>
      </c>
      <c r="G257" s="145">
        <f t="shared" si="43"/>
        <v>830</v>
      </c>
      <c r="H257" s="145">
        <f t="shared" si="42"/>
        <v>930</v>
      </c>
      <c r="I257" s="146">
        <f t="shared" si="44"/>
        <v>9.2824999999999996E-6</v>
      </c>
      <c r="J257" s="147">
        <f t="shared" si="39"/>
        <v>210.25</v>
      </c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  <c r="AA257" s="67"/>
      <c r="AB257" s="67"/>
      <c r="AC257" s="67"/>
      <c r="AD257" s="67"/>
      <c r="AE257" s="67"/>
      <c r="AF257" s="67"/>
      <c r="AG257" s="67"/>
      <c r="AH257" s="67"/>
      <c r="AI257" s="67"/>
      <c r="AJ257" s="67"/>
      <c r="AK257" s="67"/>
      <c r="AL257" s="67"/>
      <c r="AM257" s="67"/>
      <c r="AN257" s="67"/>
      <c r="AO257" s="67"/>
      <c r="AP257" s="67"/>
      <c r="AQ257" s="67"/>
      <c r="AR257" s="67"/>
      <c r="AS257" s="67"/>
      <c r="AT257" s="67"/>
      <c r="AU257" s="67"/>
      <c r="AV257" s="67"/>
      <c r="AW257" s="67"/>
      <c r="AX257" s="67"/>
      <c r="AY257" s="67"/>
      <c r="AZ257" s="67"/>
      <c r="BA257" s="67"/>
      <c r="BB257" s="67"/>
      <c r="BC257" s="67"/>
      <c r="BD257" s="67"/>
      <c r="BE257" s="67"/>
      <c r="BF257" s="67"/>
      <c r="BG257" s="67"/>
      <c r="BH257" s="67"/>
      <c r="BI257" s="67"/>
      <c r="BJ257" s="67"/>
      <c r="BK257" s="67"/>
      <c r="BL257" s="67"/>
      <c r="BM257" s="67"/>
      <c r="BN257" s="67"/>
      <c r="BO257" s="67"/>
      <c r="BP257" s="67"/>
      <c r="BQ257" s="67"/>
      <c r="BR257" s="67"/>
      <c r="BS257" s="67"/>
      <c r="BT257" s="67"/>
      <c r="BU257" s="67"/>
      <c r="BV257" s="148">
        <f t="shared" si="40"/>
        <v>210.25</v>
      </c>
      <c r="BW257" s="67"/>
    </row>
    <row r="258" spans="1:75" x14ac:dyDescent="0.25">
      <c r="A258" s="141">
        <f>'AFORO-Boy.-Calle 43'!C272</f>
        <v>845</v>
      </c>
      <c r="B258" s="142">
        <f>'AFORO-Boy.-Calle 43'!D272</f>
        <v>900</v>
      </c>
      <c r="C258" s="89">
        <f>'AFORO-Boy.-Calle 43'!F272</f>
        <v>3</v>
      </c>
      <c r="D258" s="48">
        <f>'AFORO-Boy.-Calle 43'!K272</f>
        <v>84</v>
      </c>
      <c r="E258" s="144">
        <f t="shared" si="38"/>
        <v>368</v>
      </c>
      <c r="F258" s="144">
        <f t="shared" si="37"/>
        <v>110</v>
      </c>
      <c r="G258" s="145">
        <f t="shared" si="43"/>
        <v>845</v>
      </c>
      <c r="H258" s="145">
        <f t="shared" si="42"/>
        <v>945</v>
      </c>
      <c r="I258" s="146">
        <f t="shared" si="44"/>
        <v>9.2824999999999996E-6</v>
      </c>
      <c r="J258" s="147">
        <f t="shared" si="39"/>
        <v>210.25</v>
      </c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  <c r="AA258" s="67"/>
      <c r="AB258" s="67"/>
      <c r="AC258" s="67"/>
      <c r="AD258" s="67"/>
      <c r="AE258" s="67"/>
      <c r="AF258" s="67"/>
      <c r="AG258" s="67"/>
      <c r="AH258" s="67"/>
      <c r="AI258" s="67"/>
      <c r="AJ258" s="67"/>
      <c r="AK258" s="67"/>
      <c r="AL258" s="67"/>
      <c r="AM258" s="67"/>
      <c r="AN258" s="67"/>
      <c r="AO258" s="67"/>
      <c r="AP258" s="67"/>
      <c r="AQ258" s="67"/>
      <c r="AR258" s="67"/>
      <c r="AS258" s="67"/>
      <c r="AT258" s="67"/>
      <c r="AU258" s="67"/>
      <c r="AV258" s="67"/>
      <c r="AW258" s="67"/>
      <c r="AX258" s="67"/>
      <c r="AY258" s="67"/>
      <c r="AZ258" s="67"/>
      <c r="BA258" s="67"/>
      <c r="BB258" s="67"/>
      <c r="BC258" s="67"/>
      <c r="BD258" s="67"/>
      <c r="BE258" s="67"/>
      <c r="BF258" s="67"/>
      <c r="BG258" s="67"/>
      <c r="BH258" s="67"/>
      <c r="BI258" s="67"/>
      <c r="BJ258" s="67"/>
      <c r="BK258" s="67"/>
      <c r="BL258" s="67"/>
      <c r="BM258" s="67"/>
      <c r="BN258" s="67"/>
      <c r="BO258" s="67"/>
      <c r="BP258" s="67"/>
      <c r="BQ258" s="67"/>
      <c r="BR258" s="67"/>
      <c r="BS258" s="67"/>
      <c r="BT258" s="67"/>
      <c r="BU258" s="67"/>
      <c r="BV258" s="148">
        <f t="shared" si="40"/>
        <v>210.25</v>
      </c>
      <c r="BW258" s="67"/>
    </row>
    <row r="259" spans="1:75" x14ac:dyDescent="0.25">
      <c r="A259" s="141">
        <f>'AFORO-Boy.-Calle 43'!C273</f>
        <v>900</v>
      </c>
      <c r="B259" s="142">
        <f>'AFORO-Boy.-Calle 43'!D273</f>
        <v>915</v>
      </c>
      <c r="C259" s="89">
        <f>'AFORO-Boy.-Calle 43'!F273</f>
        <v>3</v>
      </c>
      <c r="D259" s="48">
        <f>'AFORO-Boy.-Calle 43'!K273</f>
        <v>87</v>
      </c>
      <c r="E259" s="144">
        <f t="shared" si="38"/>
        <v>403</v>
      </c>
      <c r="F259" s="144">
        <f t="shared" si="37"/>
        <v>119</v>
      </c>
      <c r="G259" s="145">
        <f t="shared" si="43"/>
        <v>900</v>
      </c>
      <c r="H259" s="145">
        <f t="shared" si="42"/>
        <v>1000</v>
      </c>
      <c r="I259" s="146">
        <f t="shared" si="44"/>
        <v>9.2824999999999996E-6</v>
      </c>
      <c r="J259" s="147">
        <f t="shared" si="39"/>
        <v>210.25</v>
      </c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  <c r="AA259" s="67"/>
      <c r="AB259" s="67"/>
      <c r="AC259" s="67"/>
      <c r="AD259" s="67"/>
      <c r="AE259" s="67"/>
      <c r="AF259" s="67"/>
      <c r="AG259" s="67"/>
      <c r="AH259" s="67"/>
      <c r="AI259" s="67"/>
      <c r="AJ259" s="67"/>
      <c r="AK259" s="67"/>
      <c r="AL259" s="67"/>
      <c r="AM259" s="67"/>
      <c r="AN259" s="67"/>
      <c r="AO259" s="67"/>
      <c r="AP259" s="67"/>
      <c r="AQ259" s="67"/>
      <c r="AR259" s="67"/>
      <c r="AS259" s="67"/>
      <c r="AT259" s="67"/>
      <c r="AU259" s="67"/>
      <c r="AV259" s="67"/>
      <c r="AW259" s="67"/>
      <c r="AX259" s="67"/>
      <c r="AY259" s="67"/>
      <c r="AZ259" s="67"/>
      <c r="BA259" s="67"/>
      <c r="BB259" s="67"/>
      <c r="BC259" s="67"/>
      <c r="BD259" s="67"/>
      <c r="BE259" s="67"/>
      <c r="BF259" s="67"/>
      <c r="BG259" s="67"/>
      <c r="BH259" s="67"/>
      <c r="BI259" s="67"/>
      <c r="BJ259" s="67"/>
      <c r="BK259" s="67"/>
      <c r="BL259" s="67"/>
      <c r="BM259" s="67"/>
      <c r="BN259" s="67"/>
      <c r="BO259" s="67"/>
      <c r="BP259" s="67"/>
      <c r="BQ259" s="67"/>
      <c r="BR259" s="67"/>
      <c r="BS259" s="67"/>
      <c r="BT259" s="67"/>
      <c r="BU259" s="67"/>
      <c r="BV259" s="148">
        <f t="shared" si="40"/>
        <v>210.25</v>
      </c>
      <c r="BW259" s="67"/>
    </row>
    <row r="260" spans="1:75" x14ac:dyDescent="0.25">
      <c r="A260" s="141">
        <f>'AFORO-Boy.-Calle 43'!C274</f>
        <v>915</v>
      </c>
      <c r="B260" s="142">
        <f>'AFORO-Boy.-Calle 43'!D274</f>
        <v>930</v>
      </c>
      <c r="C260" s="89">
        <f>'AFORO-Boy.-Calle 43'!F274</f>
        <v>3</v>
      </c>
      <c r="D260" s="48">
        <f>'AFORO-Boy.-Calle 43'!K274</f>
        <v>110</v>
      </c>
      <c r="E260" s="144">
        <f t="shared" si="38"/>
        <v>384</v>
      </c>
      <c r="F260" s="144">
        <f t="shared" ref="F260:F323" si="45">IF(SUM(D260:D263)=E260,MAX(D260:D263)," ")</f>
        <v>119</v>
      </c>
      <c r="G260" s="145">
        <f t="shared" si="43"/>
        <v>915</v>
      </c>
      <c r="H260" s="145">
        <f t="shared" si="42"/>
        <v>1015</v>
      </c>
      <c r="I260" s="146">
        <f t="shared" si="44"/>
        <v>9.2824999999999996E-6</v>
      </c>
      <c r="J260" s="147">
        <f t="shared" si="39"/>
        <v>210.25</v>
      </c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  <c r="AA260" s="67"/>
      <c r="AB260" s="67"/>
      <c r="AC260" s="67"/>
      <c r="AD260" s="67"/>
      <c r="AE260" s="67"/>
      <c r="AF260" s="67"/>
      <c r="AG260" s="67"/>
      <c r="AH260" s="67"/>
      <c r="AI260" s="67"/>
      <c r="AJ260" s="67"/>
      <c r="AK260" s="67"/>
      <c r="AL260" s="67"/>
      <c r="AM260" s="67"/>
      <c r="AN260" s="67"/>
      <c r="AO260" s="67"/>
      <c r="AP260" s="67"/>
      <c r="AQ260" s="67"/>
      <c r="AR260" s="67"/>
      <c r="AS260" s="67"/>
      <c r="AT260" s="67"/>
      <c r="AU260" s="67"/>
      <c r="AV260" s="67"/>
      <c r="AW260" s="67"/>
      <c r="AX260" s="67"/>
      <c r="AY260" s="67"/>
      <c r="AZ260" s="67"/>
      <c r="BA260" s="67"/>
      <c r="BB260" s="67"/>
      <c r="BC260" s="67"/>
      <c r="BD260" s="67"/>
      <c r="BE260" s="67"/>
      <c r="BF260" s="67"/>
      <c r="BG260" s="67"/>
      <c r="BH260" s="67"/>
      <c r="BI260" s="67"/>
      <c r="BJ260" s="67"/>
      <c r="BK260" s="67"/>
      <c r="BL260" s="67"/>
      <c r="BM260" s="67"/>
      <c r="BN260" s="67"/>
      <c r="BO260" s="67"/>
      <c r="BP260" s="67"/>
      <c r="BQ260" s="67"/>
      <c r="BR260" s="67"/>
      <c r="BS260" s="67"/>
      <c r="BT260" s="67"/>
      <c r="BU260" s="67"/>
      <c r="BV260" s="148">
        <f t="shared" si="40"/>
        <v>210.25</v>
      </c>
      <c r="BW260" s="67"/>
    </row>
    <row r="261" spans="1:75" x14ac:dyDescent="0.25">
      <c r="A261" s="141">
        <f>'AFORO-Boy.-Calle 43'!C275</f>
        <v>930</v>
      </c>
      <c r="B261" s="142">
        <f>'AFORO-Boy.-Calle 43'!D275</f>
        <v>945</v>
      </c>
      <c r="C261" s="89">
        <f>'AFORO-Boy.-Calle 43'!F275</f>
        <v>3</v>
      </c>
      <c r="D261" s="48">
        <f>'AFORO-Boy.-Calle 43'!K275</f>
        <v>87</v>
      </c>
      <c r="E261" s="144">
        <f t="shared" si="38"/>
        <v>365</v>
      </c>
      <c r="F261" s="144">
        <f t="shared" si="45"/>
        <v>119</v>
      </c>
      <c r="G261" s="145">
        <f t="shared" si="43"/>
        <v>930</v>
      </c>
      <c r="H261" s="145">
        <f t="shared" si="42"/>
        <v>1030</v>
      </c>
      <c r="I261" s="146">
        <f t="shared" si="44"/>
        <v>9.2824999999999996E-6</v>
      </c>
      <c r="J261" s="147">
        <f t="shared" si="39"/>
        <v>210.25</v>
      </c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  <c r="AA261" s="67"/>
      <c r="AB261" s="67"/>
      <c r="AC261" s="67"/>
      <c r="AD261" s="67"/>
      <c r="AE261" s="67"/>
      <c r="AF261" s="67"/>
      <c r="AG261" s="67"/>
      <c r="AH261" s="67"/>
      <c r="AI261" s="67"/>
      <c r="AJ261" s="67"/>
      <c r="AK261" s="67"/>
      <c r="AL261" s="67"/>
      <c r="AM261" s="67"/>
      <c r="AN261" s="67"/>
      <c r="AO261" s="67"/>
      <c r="AP261" s="67"/>
      <c r="AQ261" s="67"/>
      <c r="AR261" s="67"/>
      <c r="AS261" s="67"/>
      <c r="AT261" s="67"/>
      <c r="AU261" s="67"/>
      <c r="AV261" s="67"/>
      <c r="AW261" s="67"/>
      <c r="AX261" s="67"/>
      <c r="AY261" s="67"/>
      <c r="AZ261" s="67"/>
      <c r="BA261" s="67"/>
      <c r="BB261" s="67"/>
      <c r="BC261" s="67"/>
      <c r="BD261" s="67"/>
      <c r="BE261" s="67"/>
      <c r="BF261" s="67"/>
      <c r="BG261" s="67"/>
      <c r="BH261" s="67"/>
      <c r="BI261" s="67"/>
      <c r="BJ261" s="67"/>
      <c r="BK261" s="67"/>
      <c r="BL261" s="67"/>
      <c r="BM261" s="67"/>
      <c r="BN261" s="67"/>
      <c r="BO261" s="67"/>
      <c r="BP261" s="67"/>
      <c r="BQ261" s="67"/>
      <c r="BR261" s="67"/>
      <c r="BS261" s="67"/>
      <c r="BT261" s="67"/>
      <c r="BU261" s="67"/>
      <c r="BV261" s="148">
        <f t="shared" si="40"/>
        <v>210.25</v>
      </c>
      <c r="BW261" s="67"/>
    </row>
    <row r="262" spans="1:75" x14ac:dyDescent="0.25">
      <c r="A262" s="141">
        <f>'AFORO-Boy.-Calle 43'!C276</f>
        <v>945</v>
      </c>
      <c r="B262" s="142">
        <f>'AFORO-Boy.-Calle 43'!D276</f>
        <v>1000</v>
      </c>
      <c r="C262" s="89">
        <f>'AFORO-Boy.-Calle 43'!F276</f>
        <v>3</v>
      </c>
      <c r="D262" s="48">
        <f>'AFORO-Boy.-Calle 43'!K276</f>
        <v>119</v>
      </c>
      <c r="E262" s="144">
        <f t="shared" si="38"/>
        <v>365</v>
      </c>
      <c r="F262" s="144">
        <f t="shared" si="45"/>
        <v>119</v>
      </c>
      <c r="G262" s="145">
        <f t="shared" si="43"/>
        <v>945</v>
      </c>
      <c r="H262" s="145">
        <f t="shared" si="42"/>
        <v>1045</v>
      </c>
      <c r="I262" s="146">
        <f t="shared" si="44"/>
        <v>9.2824999999999996E-6</v>
      </c>
      <c r="J262" s="147">
        <f t="shared" si="39"/>
        <v>210.25</v>
      </c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  <c r="AA262" s="67"/>
      <c r="AB262" s="67"/>
      <c r="AC262" s="67"/>
      <c r="AD262" s="67"/>
      <c r="AE262" s="67"/>
      <c r="AF262" s="67"/>
      <c r="AG262" s="67"/>
      <c r="AH262" s="67"/>
      <c r="AI262" s="67"/>
      <c r="AJ262" s="67"/>
      <c r="AK262" s="67"/>
      <c r="AL262" s="67"/>
      <c r="AM262" s="67"/>
      <c r="AN262" s="67"/>
      <c r="AO262" s="67"/>
      <c r="AP262" s="67"/>
      <c r="AQ262" s="67"/>
      <c r="AR262" s="67"/>
      <c r="AS262" s="67"/>
      <c r="AT262" s="67"/>
      <c r="AU262" s="67"/>
      <c r="AV262" s="67"/>
      <c r="AW262" s="67"/>
      <c r="AX262" s="67"/>
      <c r="AY262" s="67"/>
      <c r="AZ262" s="67"/>
      <c r="BA262" s="67"/>
      <c r="BB262" s="67"/>
      <c r="BC262" s="67"/>
      <c r="BD262" s="67"/>
      <c r="BE262" s="67"/>
      <c r="BF262" s="67"/>
      <c r="BG262" s="67"/>
      <c r="BH262" s="67"/>
      <c r="BI262" s="67"/>
      <c r="BJ262" s="67"/>
      <c r="BK262" s="67"/>
      <c r="BL262" s="67"/>
      <c r="BM262" s="67"/>
      <c r="BN262" s="67"/>
      <c r="BO262" s="67"/>
      <c r="BP262" s="67"/>
      <c r="BQ262" s="67"/>
      <c r="BR262" s="67"/>
      <c r="BS262" s="67"/>
      <c r="BT262" s="67"/>
      <c r="BU262" s="67"/>
      <c r="BV262" s="148">
        <f t="shared" si="40"/>
        <v>210.25</v>
      </c>
      <c r="BW262" s="67"/>
    </row>
    <row r="263" spans="1:75" x14ac:dyDescent="0.25">
      <c r="A263" s="141">
        <f>'AFORO-Boy.-Calle 43'!C277</f>
        <v>1000</v>
      </c>
      <c r="B263" s="142">
        <f>'AFORO-Boy.-Calle 43'!D277</f>
        <v>1015</v>
      </c>
      <c r="C263" s="89">
        <f>'AFORO-Boy.-Calle 43'!F277</f>
        <v>3</v>
      </c>
      <c r="D263" s="48">
        <f>'AFORO-Boy.-Calle 43'!K277</f>
        <v>68</v>
      </c>
      <c r="E263" s="144">
        <f t="shared" si="38"/>
        <v>325</v>
      </c>
      <c r="F263" s="144">
        <f t="shared" si="45"/>
        <v>91</v>
      </c>
      <c r="G263" s="145">
        <f t="shared" si="43"/>
        <v>1000</v>
      </c>
      <c r="H263" s="145">
        <f t="shared" si="42"/>
        <v>1100</v>
      </c>
      <c r="I263" s="146">
        <f t="shared" si="44"/>
        <v>9.2824999999999996E-6</v>
      </c>
      <c r="J263" s="147">
        <f t="shared" si="39"/>
        <v>210.25</v>
      </c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  <c r="AA263" s="67"/>
      <c r="AB263" s="67"/>
      <c r="AC263" s="67"/>
      <c r="AD263" s="67"/>
      <c r="AE263" s="67"/>
      <c r="AF263" s="67"/>
      <c r="AG263" s="67"/>
      <c r="AH263" s="67"/>
      <c r="AI263" s="67"/>
      <c r="AJ263" s="67"/>
      <c r="AK263" s="67"/>
      <c r="AL263" s="67"/>
      <c r="AM263" s="67"/>
      <c r="AN263" s="67"/>
      <c r="AO263" s="67"/>
      <c r="AP263" s="67"/>
      <c r="AQ263" s="67"/>
      <c r="AR263" s="67"/>
      <c r="AS263" s="67"/>
      <c r="AT263" s="67"/>
      <c r="AU263" s="67"/>
      <c r="AV263" s="67"/>
      <c r="AW263" s="67"/>
      <c r="AX263" s="67"/>
      <c r="AY263" s="67"/>
      <c r="AZ263" s="67"/>
      <c r="BA263" s="67"/>
      <c r="BB263" s="67"/>
      <c r="BC263" s="67"/>
      <c r="BD263" s="67"/>
      <c r="BE263" s="67"/>
      <c r="BF263" s="67"/>
      <c r="BG263" s="67"/>
      <c r="BH263" s="67"/>
      <c r="BI263" s="67"/>
      <c r="BJ263" s="67"/>
      <c r="BK263" s="67"/>
      <c r="BL263" s="67"/>
      <c r="BM263" s="67"/>
      <c r="BN263" s="67"/>
      <c r="BO263" s="67"/>
      <c r="BP263" s="67"/>
      <c r="BQ263" s="67"/>
      <c r="BR263" s="67"/>
      <c r="BS263" s="67"/>
      <c r="BT263" s="67"/>
      <c r="BU263" s="67"/>
      <c r="BV263" s="148">
        <f t="shared" si="40"/>
        <v>210.25</v>
      </c>
      <c r="BW263" s="67"/>
    </row>
    <row r="264" spans="1:75" x14ac:dyDescent="0.25">
      <c r="A264" s="141">
        <f>'AFORO-Boy.-Calle 43'!C278</f>
        <v>1015</v>
      </c>
      <c r="B264" s="142">
        <f>'AFORO-Boy.-Calle 43'!D278</f>
        <v>1030</v>
      </c>
      <c r="C264" s="89">
        <f>'AFORO-Boy.-Calle 43'!F278</f>
        <v>3</v>
      </c>
      <c r="D264" s="48">
        <f>'AFORO-Boy.-Calle 43'!K278</f>
        <v>91</v>
      </c>
      <c r="E264" s="144">
        <f t="shared" si="38"/>
        <v>335</v>
      </c>
      <c r="F264" s="144">
        <f t="shared" si="45"/>
        <v>91</v>
      </c>
      <c r="G264" s="145">
        <f t="shared" si="43"/>
        <v>1015</v>
      </c>
      <c r="H264" s="145">
        <f t="shared" si="42"/>
        <v>1115</v>
      </c>
      <c r="I264" s="146">
        <f t="shared" si="44"/>
        <v>9.2824999999999996E-6</v>
      </c>
      <c r="J264" s="147">
        <f t="shared" si="39"/>
        <v>210.25</v>
      </c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  <c r="AA264" s="67"/>
      <c r="AB264" s="67"/>
      <c r="AC264" s="67"/>
      <c r="AD264" s="67"/>
      <c r="AE264" s="67"/>
      <c r="AF264" s="67"/>
      <c r="AG264" s="67"/>
      <c r="AH264" s="67"/>
      <c r="AI264" s="67"/>
      <c r="AJ264" s="67"/>
      <c r="AK264" s="67"/>
      <c r="AL264" s="67"/>
      <c r="AM264" s="67"/>
      <c r="AN264" s="67"/>
      <c r="AO264" s="67"/>
      <c r="AP264" s="67"/>
      <c r="AQ264" s="67"/>
      <c r="AR264" s="67"/>
      <c r="AS264" s="67"/>
      <c r="AT264" s="67"/>
      <c r="AU264" s="67"/>
      <c r="AV264" s="67"/>
      <c r="AW264" s="67"/>
      <c r="AX264" s="67"/>
      <c r="AY264" s="67"/>
      <c r="AZ264" s="67"/>
      <c r="BA264" s="67"/>
      <c r="BB264" s="67"/>
      <c r="BC264" s="67"/>
      <c r="BD264" s="67"/>
      <c r="BE264" s="67"/>
      <c r="BF264" s="67"/>
      <c r="BG264" s="67"/>
      <c r="BH264" s="67"/>
      <c r="BI264" s="67"/>
      <c r="BJ264" s="67"/>
      <c r="BK264" s="67"/>
      <c r="BL264" s="67"/>
      <c r="BM264" s="67"/>
      <c r="BN264" s="67"/>
      <c r="BO264" s="67"/>
      <c r="BP264" s="67"/>
      <c r="BQ264" s="67"/>
      <c r="BR264" s="67"/>
      <c r="BS264" s="67"/>
      <c r="BT264" s="67"/>
      <c r="BU264" s="67"/>
      <c r="BV264" s="148">
        <f t="shared" si="40"/>
        <v>210.25</v>
      </c>
      <c r="BW264" s="67"/>
    </row>
    <row r="265" spans="1:75" x14ac:dyDescent="0.25">
      <c r="A265" s="141">
        <f>'AFORO-Boy.-Calle 43'!C279</f>
        <v>1030</v>
      </c>
      <c r="B265" s="142">
        <f>'AFORO-Boy.-Calle 43'!D279</f>
        <v>1045</v>
      </c>
      <c r="C265" s="89">
        <f>'AFORO-Boy.-Calle 43'!F279</f>
        <v>3</v>
      </c>
      <c r="D265" s="48">
        <f>'AFORO-Boy.-Calle 43'!K279</f>
        <v>87</v>
      </c>
      <c r="E265" s="144">
        <f t="shared" si="38"/>
        <v>335</v>
      </c>
      <c r="F265" s="144">
        <f t="shared" si="45"/>
        <v>91</v>
      </c>
      <c r="G265" s="145">
        <f t="shared" si="43"/>
        <v>1030</v>
      </c>
      <c r="H265" s="145">
        <f t="shared" si="42"/>
        <v>1130</v>
      </c>
      <c r="I265" s="146">
        <f t="shared" si="44"/>
        <v>9.2824999999999996E-6</v>
      </c>
      <c r="J265" s="147">
        <f t="shared" si="39"/>
        <v>210.25</v>
      </c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  <c r="AA265" s="67"/>
      <c r="AB265" s="67"/>
      <c r="AC265" s="67"/>
      <c r="AD265" s="67"/>
      <c r="AE265" s="67"/>
      <c r="AF265" s="67"/>
      <c r="AG265" s="67"/>
      <c r="AH265" s="67"/>
      <c r="AI265" s="67"/>
      <c r="AJ265" s="67"/>
      <c r="AK265" s="67"/>
      <c r="AL265" s="67"/>
      <c r="AM265" s="67"/>
      <c r="AN265" s="67"/>
      <c r="AO265" s="67"/>
      <c r="AP265" s="67"/>
      <c r="AQ265" s="67"/>
      <c r="AR265" s="67"/>
      <c r="AS265" s="67"/>
      <c r="AT265" s="67"/>
      <c r="AU265" s="67"/>
      <c r="AV265" s="67"/>
      <c r="AW265" s="67"/>
      <c r="AX265" s="67"/>
      <c r="AY265" s="67"/>
      <c r="AZ265" s="67"/>
      <c r="BA265" s="67"/>
      <c r="BB265" s="67"/>
      <c r="BC265" s="67"/>
      <c r="BD265" s="67"/>
      <c r="BE265" s="67"/>
      <c r="BF265" s="67"/>
      <c r="BG265" s="67"/>
      <c r="BH265" s="67"/>
      <c r="BI265" s="67"/>
      <c r="BJ265" s="67"/>
      <c r="BK265" s="67"/>
      <c r="BL265" s="67"/>
      <c r="BM265" s="67"/>
      <c r="BN265" s="67"/>
      <c r="BO265" s="67"/>
      <c r="BP265" s="67"/>
      <c r="BQ265" s="67"/>
      <c r="BR265" s="67"/>
      <c r="BS265" s="67"/>
      <c r="BT265" s="67"/>
      <c r="BU265" s="67"/>
      <c r="BV265" s="148">
        <f t="shared" si="40"/>
        <v>210.25</v>
      </c>
      <c r="BW265" s="67"/>
    </row>
    <row r="266" spans="1:75" x14ac:dyDescent="0.25">
      <c r="A266" s="141">
        <f>'AFORO-Boy.-Calle 43'!C280</f>
        <v>1045</v>
      </c>
      <c r="B266" s="142">
        <f>'AFORO-Boy.-Calle 43'!D280</f>
        <v>1100</v>
      </c>
      <c r="C266" s="89">
        <f>'AFORO-Boy.-Calle 43'!F280</f>
        <v>3</v>
      </c>
      <c r="D266" s="48">
        <f>'AFORO-Boy.-Calle 43'!K280</f>
        <v>79</v>
      </c>
      <c r="E266" s="144">
        <f t="shared" si="38"/>
        <v>322</v>
      </c>
      <c r="F266" s="144">
        <f t="shared" si="45"/>
        <v>91</v>
      </c>
      <c r="G266" s="145">
        <f t="shared" si="43"/>
        <v>1045</v>
      </c>
      <c r="H266" s="145">
        <f t="shared" si="42"/>
        <v>1145</v>
      </c>
      <c r="I266" s="146">
        <f t="shared" si="44"/>
        <v>9.2824999999999996E-6</v>
      </c>
      <c r="J266" s="147">
        <f t="shared" si="39"/>
        <v>210.25</v>
      </c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  <c r="AA266" s="67"/>
      <c r="AB266" s="67"/>
      <c r="AC266" s="67"/>
      <c r="AD266" s="67"/>
      <c r="AE266" s="67"/>
      <c r="AF266" s="67"/>
      <c r="AG266" s="67"/>
      <c r="AH266" s="67"/>
      <c r="AI266" s="67"/>
      <c r="AJ266" s="67"/>
      <c r="AK266" s="67"/>
      <c r="AL266" s="67"/>
      <c r="AM266" s="67"/>
      <c r="AN266" s="67"/>
      <c r="AO266" s="67"/>
      <c r="AP266" s="67"/>
      <c r="AQ266" s="67"/>
      <c r="AR266" s="67"/>
      <c r="AS266" s="67"/>
      <c r="AT266" s="67"/>
      <c r="AU266" s="67"/>
      <c r="AV266" s="67"/>
      <c r="AW266" s="67"/>
      <c r="AX266" s="67"/>
      <c r="AY266" s="67"/>
      <c r="AZ266" s="67"/>
      <c r="BA266" s="67"/>
      <c r="BB266" s="67"/>
      <c r="BC266" s="67"/>
      <c r="BD266" s="67"/>
      <c r="BE266" s="67"/>
      <c r="BF266" s="67"/>
      <c r="BG266" s="67"/>
      <c r="BH266" s="67"/>
      <c r="BI266" s="67"/>
      <c r="BJ266" s="67"/>
      <c r="BK266" s="67"/>
      <c r="BL266" s="67"/>
      <c r="BM266" s="67"/>
      <c r="BN266" s="67"/>
      <c r="BO266" s="67"/>
      <c r="BP266" s="67"/>
      <c r="BQ266" s="67"/>
      <c r="BR266" s="67"/>
      <c r="BS266" s="67"/>
      <c r="BT266" s="67"/>
      <c r="BU266" s="67"/>
      <c r="BV266" s="148">
        <f t="shared" si="40"/>
        <v>210.25</v>
      </c>
      <c r="BW266" s="67"/>
    </row>
    <row r="267" spans="1:75" x14ac:dyDescent="0.25">
      <c r="A267" s="141">
        <f>'AFORO-Boy.-Calle 43'!C281</f>
        <v>1100</v>
      </c>
      <c r="B267" s="142">
        <f>'AFORO-Boy.-Calle 43'!D281</f>
        <v>1115</v>
      </c>
      <c r="C267" s="89">
        <f>'AFORO-Boy.-Calle 43'!F281</f>
        <v>3</v>
      </c>
      <c r="D267" s="48">
        <f>'AFORO-Boy.-Calle 43'!K281</f>
        <v>78</v>
      </c>
      <c r="E267" s="144">
        <f t="shared" si="38"/>
        <v>313</v>
      </c>
      <c r="F267" s="144">
        <f t="shared" si="45"/>
        <v>91</v>
      </c>
      <c r="G267" s="145">
        <f t="shared" si="43"/>
        <v>1100</v>
      </c>
      <c r="H267" s="145">
        <f t="shared" si="42"/>
        <v>1200</v>
      </c>
      <c r="I267" s="146">
        <f t="shared" si="44"/>
        <v>9.2824999999999996E-6</v>
      </c>
      <c r="J267" s="147">
        <f t="shared" si="39"/>
        <v>210.25</v>
      </c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  <c r="AA267" s="67"/>
      <c r="AB267" s="67"/>
      <c r="AC267" s="67"/>
      <c r="AD267" s="67"/>
      <c r="AE267" s="67"/>
      <c r="AF267" s="67"/>
      <c r="AG267" s="67"/>
      <c r="AH267" s="67"/>
      <c r="AI267" s="67"/>
      <c r="AJ267" s="67"/>
      <c r="AK267" s="67"/>
      <c r="AL267" s="67"/>
      <c r="AM267" s="67"/>
      <c r="AN267" s="67"/>
      <c r="AO267" s="67"/>
      <c r="AP267" s="67"/>
      <c r="AQ267" s="67"/>
      <c r="AR267" s="67"/>
      <c r="AS267" s="67"/>
      <c r="AT267" s="67"/>
      <c r="AU267" s="67"/>
      <c r="AV267" s="67"/>
      <c r="AW267" s="67"/>
      <c r="AX267" s="67"/>
      <c r="AY267" s="67"/>
      <c r="AZ267" s="67"/>
      <c r="BA267" s="67"/>
      <c r="BB267" s="67"/>
      <c r="BC267" s="67"/>
      <c r="BD267" s="67"/>
      <c r="BE267" s="67"/>
      <c r="BF267" s="67"/>
      <c r="BG267" s="67"/>
      <c r="BH267" s="67"/>
      <c r="BI267" s="67"/>
      <c r="BJ267" s="67"/>
      <c r="BK267" s="67"/>
      <c r="BL267" s="67"/>
      <c r="BM267" s="67"/>
      <c r="BN267" s="67"/>
      <c r="BO267" s="67"/>
      <c r="BP267" s="67"/>
      <c r="BQ267" s="67"/>
      <c r="BR267" s="67"/>
      <c r="BS267" s="67"/>
      <c r="BT267" s="67"/>
      <c r="BU267" s="67"/>
      <c r="BV267" s="148">
        <f t="shared" si="40"/>
        <v>210.25</v>
      </c>
      <c r="BW267" s="67"/>
    </row>
    <row r="268" spans="1:75" x14ac:dyDescent="0.25">
      <c r="A268" s="141">
        <f>'AFORO-Boy.-Calle 43'!C282</f>
        <v>1115</v>
      </c>
      <c r="B268" s="142">
        <f>'AFORO-Boy.-Calle 43'!D282</f>
        <v>1130</v>
      </c>
      <c r="C268" s="89">
        <f>'AFORO-Boy.-Calle 43'!F282</f>
        <v>3</v>
      </c>
      <c r="D268" s="48">
        <f>'AFORO-Boy.-Calle 43'!K282</f>
        <v>91</v>
      </c>
      <c r="E268" s="144">
        <f t="shared" si="38"/>
        <v>299</v>
      </c>
      <c r="F268" s="144">
        <f t="shared" si="45"/>
        <v>91</v>
      </c>
      <c r="G268" s="145">
        <f t="shared" si="43"/>
        <v>1115</v>
      </c>
      <c r="H268" s="145">
        <f t="shared" si="42"/>
        <v>1215</v>
      </c>
      <c r="I268" s="146">
        <f t="shared" si="44"/>
        <v>9.2824999999999996E-6</v>
      </c>
      <c r="J268" s="147">
        <f t="shared" si="39"/>
        <v>210.25</v>
      </c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  <c r="AA268" s="67"/>
      <c r="AB268" s="67"/>
      <c r="AC268" s="67"/>
      <c r="AD268" s="67"/>
      <c r="AE268" s="67"/>
      <c r="AF268" s="67"/>
      <c r="AG268" s="67"/>
      <c r="AH268" s="67"/>
      <c r="AI268" s="67"/>
      <c r="AJ268" s="67"/>
      <c r="AK268" s="67"/>
      <c r="AL268" s="67"/>
      <c r="AM268" s="67"/>
      <c r="AN268" s="67"/>
      <c r="AO268" s="67"/>
      <c r="AP268" s="67"/>
      <c r="AQ268" s="67"/>
      <c r="AR268" s="67"/>
      <c r="AS268" s="67"/>
      <c r="AT268" s="67"/>
      <c r="AU268" s="67"/>
      <c r="AV268" s="67"/>
      <c r="AW268" s="67"/>
      <c r="AX268" s="67"/>
      <c r="AY268" s="67"/>
      <c r="AZ268" s="67"/>
      <c r="BA268" s="67"/>
      <c r="BB268" s="67"/>
      <c r="BC268" s="67"/>
      <c r="BD268" s="67"/>
      <c r="BE268" s="67"/>
      <c r="BF268" s="67"/>
      <c r="BG268" s="67"/>
      <c r="BH268" s="67"/>
      <c r="BI268" s="67"/>
      <c r="BJ268" s="67"/>
      <c r="BK268" s="67"/>
      <c r="BL268" s="67"/>
      <c r="BM268" s="67"/>
      <c r="BN268" s="67"/>
      <c r="BO268" s="67"/>
      <c r="BP268" s="67"/>
      <c r="BQ268" s="67"/>
      <c r="BR268" s="67"/>
      <c r="BS268" s="67"/>
      <c r="BT268" s="67"/>
      <c r="BU268" s="67"/>
      <c r="BV268" s="148">
        <f t="shared" si="40"/>
        <v>210.25</v>
      </c>
      <c r="BW268" s="67"/>
    </row>
    <row r="269" spans="1:75" x14ac:dyDescent="0.25">
      <c r="A269" s="141">
        <f>'AFORO-Boy.-Calle 43'!C283</f>
        <v>1130</v>
      </c>
      <c r="B269" s="142">
        <f>'AFORO-Boy.-Calle 43'!D283</f>
        <v>1145</v>
      </c>
      <c r="C269" s="89">
        <f>'AFORO-Boy.-Calle 43'!F283</f>
        <v>3</v>
      </c>
      <c r="D269" s="48">
        <f>'AFORO-Boy.-Calle 43'!K283</f>
        <v>74</v>
      </c>
      <c r="E269" s="144">
        <f t="shared" si="38"/>
        <v>290</v>
      </c>
      <c r="F269" s="144">
        <f t="shared" si="45"/>
        <v>82</v>
      </c>
      <c r="G269" s="145">
        <f t="shared" si="43"/>
        <v>1130</v>
      </c>
      <c r="H269" s="145">
        <f t="shared" si="42"/>
        <v>1230</v>
      </c>
      <c r="I269" s="146">
        <f t="shared" si="44"/>
        <v>9.2824999999999996E-6</v>
      </c>
      <c r="J269" s="147">
        <f t="shared" si="39"/>
        <v>210.25</v>
      </c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  <c r="AA269" s="67"/>
      <c r="AB269" s="67"/>
      <c r="AC269" s="67"/>
      <c r="AD269" s="67"/>
      <c r="AE269" s="67"/>
      <c r="AF269" s="67"/>
      <c r="AG269" s="67"/>
      <c r="AH269" s="67"/>
      <c r="AI269" s="67"/>
      <c r="AJ269" s="67"/>
      <c r="AK269" s="67"/>
      <c r="AL269" s="67"/>
      <c r="AM269" s="67"/>
      <c r="AN269" s="67"/>
      <c r="AO269" s="67"/>
      <c r="AP269" s="67"/>
      <c r="AQ269" s="67"/>
      <c r="AR269" s="67"/>
      <c r="AS269" s="67"/>
      <c r="AT269" s="67"/>
      <c r="AU269" s="67"/>
      <c r="AV269" s="67"/>
      <c r="AW269" s="67"/>
      <c r="AX269" s="67"/>
      <c r="AY269" s="67"/>
      <c r="AZ269" s="67"/>
      <c r="BA269" s="67"/>
      <c r="BB269" s="67"/>
      <c r="BC269" s="67"/>
      <c r="BD269" s="67"/>
      <c r="BE269" s="67"/>
      <c r="BF269" s="67"/>
      <c r="BG269" s="67"/>
      <c r="BH269" s="67"/>
      <c r="BI269" s="67"/>
      <c r="BJ269" s="67"/>
      <c r="BK269" s="67"/>
      <c r="BL269" s="67"/>
      <c r="BM269" s="67"/>
      <c r="BN269" s="67"/>
      <c r="BO269" s="67"/>
      <c r="BP269" s="67"/>
      <c r="BQ269" s="67"/>
      <c r="BR269" s="67"/>
      <c r="BS269" s="67"/>
      <c r="BT269" s="67"/>
      <c r="BU269" s="67"/>
      <c r="BV269" s="148">
        <f t="shared" si="40"/>
        <v>210.25</v>
      </c>
      <c r="BW269" s="67"/>
    </row>
    <row r="270" spans="1:75" x14ac:dyDescent="0.25">
      <c r="A270" s="141">
        <f>'AFORO-Boy.-Calle 43'!C284</f>
        <v>1145</v>
      </c>
      <c r="B270" s="142">
        <f>'AFORO-Boy.-Calle 43'!D284</f>
        <v>1200</v>
      </c>
      <c r="C270" s="89">
        <f>'AFORO-Boy.-Calle 43'!F284</f>
        <v>3</v>
      </c>
      <c r="D270" s="48">
        <f>'AFORO-Boy.-Calle 43'!K284</f>
        <v>70</v>
      </c>
      <c r="E270" s="144">
        <f t="shared" si="38"/>
        <v>300</v>
      </c>
      <c r="F270" s="144">
        <f t="shared" si="45"/>
        <v>84</v>
      </c>
      <c r="G270" s="145">
        <f t="shared" si="43"/>
        <v>1145</v>
      </c>
      <c r="H270" s="145">
        <f t="shared" si="42"/>
        <v>1245</v>
      </c>
      <c r="I270" s="146">
        <f t="shared" si="44"/>
        <v>9.2824999999999996E-6</v>
      </c>
      <c r="J270" s="147">
        <f t="shared" si="39"/>
        <v>210.25</v>
      </c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  <c r="AA270" s="67"/>
      <c r="AB270" s="67"/>
      <c r="AC270" s="67"/>
      <c r="AD270" s="67"/>
      <c r="AE270" s="67"/>
      <c r="AF270" s="67"/>
      <c r="AG270" s="67"/>
      <c r="AH270" s="67"/>
      <c r="AI270" s="67"/>
      <c r="AJ270" s="67"/>
      <c r="AK270" s="67"/>
      <c r="AL270" s="67"/>
      <c r="AM270" s="67"/>
      <c r="AN270" s="67"/>
      <c r="AO270" s="67"/>
      <c r="AP270" s="67"/>
      <c r="AQ270" s="67"/>
      <c r="AR270" s="67"/>
      <c r="AS270" s="67"/>
      <c r="AT270" s="67"/>
      <c r="AU270" s="67"/>
      <c r="AV270" s="67"/>
      <c r="AW270" s="67"/>
      <c r="AX270" s="67"/>
      <c r="AY270" s="67"/>
      <c r="AZ270" s="67"/>
      <c r="BA270" s="67"/>
      <c r="BB270" s="67"/>
      <c r="BC270" s="67"/>
      <c r="BD270" s="67"/>
      <c r="BE270" s="67"/>
      <c r="BF270" s="67"/>
      <c r="BG270" s="67"/>
      <c r="BH270" s="67"/>
      <c r="BI270" s="67"/>
      <c r="BJ270" s="67"/>
      <c r="BK270" s="67"/>
      <c r="BL270" s="67"/>
      <c r="BM270" s="67"/>
      <c r="BN270" s="67"/>
      <c r="BO270" s="67"/>
      <c r="BP270" s="67"/>
      <c r="BQ270" s="67"/>
      <c r="BR270" s="67"/>
      <c r="BS270" s="67"/>
      <c r="BT270" s="67"/>
      <c r="BU270" s="67"/>
      <c r="BV270" s="148">
        <f t="shared" si="40"/>
        <v>210.25</v>
      </c>
      <c r="BW270" s="67"/>
    </row>
    <row r="271" spans="1:75" x14ac:dyDescent="0.25">
      <c r="A271" s="141">
        <f>'AFORO-Boy.-Calle 43'!C285</f>
        <v>1200</v>
      </c>
      <c r="B271" s="142">
        <f>'AFORO-Boy.-Calle 43'!D285</f>
        <v>1215</v>
      </c>
      <c r="C271" s="89">
        <f>'AFORO-Boy.-Calle 43'!F285</f>
        <v>3</v>
      </c>
      <c r="D271" s="48">
        <f>'AFORO-Boy.-Calle 43'!K285</f>
        <v>64</v>
      </c>
      <c r="E271" s="144">
        <f t="shared" si="38"/>
        <v>290</v>
      </c>
      <c r="F271" s="144">
        <f t="shared" si="45"/>
        <v>84</v>
      </c>
      <c r="G271" s="145">
        <f t="shared" si="43"/>
        <v>1200</v>
      </c>
      <c r="H271" s="145">
        <f t="shared" si="42"/>
        <v>1300</v>
      </c>
      <c r="I271" s="146">
        <f t="shared" si="44"/>
        <v>9.2824999999999996E-6</v>
      </c>
      <c r="J271" s="147">
        <f t="shared" si="39"/>
        <v>210.25</v>
      </c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  <c r="AA271" s="67"/>
      <c r="AB271" s="67"/>
      <c r="AC271" s="67"/>
      <c r="AD271" s="67"/>
      <c r="AE271" s="67"/>
      <c r="AF271" s="67"/>
      <c r="AG271" s="67"/>
      <c r="AH271" s="67"/>
      <c r="AI271" s="67"/>
      <c r="AJ271" s="67"/>
      <c r="AK271" s="67"/>
      <c r="AL271" s="67"/>
      <c r="AM271" s="67"/>
      <c r="AN271" s="67"/>
      <c r="AO271" s="67"/>
      <c r="AP271" s="67"/>
      <c r="AQ271" s="67"/>
      <c r="AR271" s="67"/>
      <c r="AS271" s="67"/>
      <c r="AT271" s="67"/>
      <c r="AU271" s="67"/>
      <c r="AV271" s="67"/>
      <c r="AW271" s="67"/>
      <c r="AX271" s="67"/>
      <c r="AY271" s="67"/>
      <c r="AZ271" s="67"/>
      <c r="BA271" s="67"/>
      <c r="BB271" s="67"/>
      <c r="BC271" s="67"/>
      <c r="BD271" s="67"/>
      <c r="BE271" s="67"/>
      <c r="BF271" s="67"/>
      <c r="BG271" s="67"/>
      <c r="BH271" s="67"/>
      <c r="BI271" s="67"/>
      <c r="BJ271" s="67"/>
      <c r="BK271" s="67"/>
      <c r="BL271" s="67"/>
      <c r="BM271" s="67"/>
      <c r="BN271" s="67"/>
      <c r="BO271" s="67"/>
      <c r="BP271" s="67"/>
      <c r="BQ271" s="67"/>
      <c r="BR271" s="67"/>
      <c r="BS271" s="67"/>
      <c r="BT271" s="67"/>
      <c r="BU271" s="67"/>
      <c r="BV271" s="148">
        <f t="shared" si="40"/>
        <v>210.25</v>
      </c>
      <c r="BW271" s="67"/>
    </row>
    <row r="272" spans="1:75" x14ac:dyDescent="0.25">
      <c r="A272" s="141">
        <f>'AFORO-Boy.-Calle 43'!C286</f>
        <v>1215</v>
      </c>
      <c r="B272" s="142">
        <f>'AFORO-Boy.-Calle 43'!D286</f>
        <v>1230</v>
      </c>
      <c r="C272" s="89">
        <f>'AFORO-Boy.-Calle 43'!F286</f>
        <v>3</v>
      </c>
      <c r="D272" s="48">
        <f>'AFORO-Boy.-Calle 43'!K286</f>
        <v>82</v>
      </c>
      <c r="E272" s="144">
        <f t="shared" si="38"/>
        <v>292</v>
      </c>
      <c r="F272" s="144">
        <f t="shared" si="45"/>
        <v>84</v>
      </c>
      <c r="G272" s="145">
        <f t="shared" si="43"/>
        <v>1215</v>
      </c>
      <c r="H272" s="145">
        <f t="shared" si="42"/>
        <v>1315</v>
      </c>
      <c r="I272" s="146">
        <f t="shared" si="44"/>
        <v>9.2824999999999996E-6</v>
      </c>
      <c r="J272" s="147">
        <f t="shared" si="39"/>
        <v>210.25</v>
      </c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  <c r="AA272" s="67"/>
      <c r="AB272" s="67"/>
      <c r="AC272" s="67"/>
      <c r="AD272" s="67"/>
      <c r="AE272" s="67"/>
      <c r="AF272" s="67"/>
      <c r="AG272" s="67"/>
      <c r="AH272" s="67"/>
      <c r="AI272" s="67"/>
      <c r="AJ272" s="67"/>
      <c r="AK272" s="67"/>
      <c r="AL272" s="67"/>
      <c r="AM272" s="67"/>
      <c r="AN272" s="67"/>
      <c r="AO272" s="67"/>
      <c r="AP272" s="67"/>
      <c r="AQ272" s="67"/>
      <c r="AR272" s="67"/>
      <c r="AS272" s="67"/>
      <c r="AT272" s="67"/>
      <c r="AU272" s="67"/>
      <c r="AV272" s="67"/>
      <c r="AW272" s="67"/>
      <c r="AX272" s="67"/>
      <c r="AY272" s="67"/>
      <c r="AZ272" s="67"/>
      <c r="BA272" s="67"/>
      <c r="BB272" s="67"/>
      <c r="BC272" s="67"/>
      <c r="BD272" s="67"/>
      <c r="BE272" s="67"/>
      <c r="BF272" s="67"/>
      <c r="BG272" s="67"/>
      <c r="BH272" s="67"/>
      <c r="BI272" s="67"/>
      <c r="BJ272" s="67"/>
      <c r="BK272" s="67"/>
      <c r="BL272" s="67"/>
      <c r="BM272" s="67"/>
      <c r="BN272" s="67"/>
      <c r="BO272" s="67"/>
      <c r="BP272" s="67"/>
      <c r="BQ272" s="67"/>
      <c r="BR272" s="67"/>
      <c r="BS272" s="67"/>
      <c r="BT272" s="67"/>
      <c r="BU272" s="67"/>
      <c r="BV272" s="148">
        <f t="shared" si="40"/>
        <v>210.25</v>
      </c>
      <c r="BW272" s="67"/>
    </row>
    <row r="273" spans="1:75" x14ac:dyDescent="0.25">
      <c r="A273" s="141">
        <f>'AFORO-Boy.-Calle 43'!C287</f>
        <v>1230</v>
      </c>
      <c r="B273" s="142">
        <f>'AFORO-Boy.-Calle 43'!D287</f>
        <v>1245</v>
      </c>
      <c r="C273" s="89">
        <f>'AFORO-Boy.-Calle 43'!F287</f>
        <v>3</v>
      </c>
      <c r="D273" s="48">
        <f>'AFORO-Boy.-Calle 43'!K287</f>
        <v>84</v>
      </c>
      <c r="E273" s="144">
        <f t="shared" si="38"/>
        <v>291</v>
      </c>
      <c r="F273" s="144">
        <f t="shared" si="45"/>
        <v>84</v>
      </c>
      <c r="G273" s="145">
        <f t="shared" si="43"/>
        <v>1230</v>
      </c>
      <c r="H273" s="145">
        <f t="shared" si="42"/>
        <v>1330</v>
      </c>
      <c r="I273" s="146">
        <f t="shared" si="44"/>
        <v>9.2824999999999996E-6</v>
      </c>
      <c r="J273" s="147">
        <f t="shared" si="39"/>
        <v>210.25</v>
      </c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  <c r="AA273" s="67"/>
      <c r="AB273" s="67"/>
      <c r="AC273" s="67"/>
      <c r="AD273" s="67"/>
      <c r="AE273" s="67"/>
      <c r="AF273" s="67"/>
      <c r="AG273" s="67"/>
      <c r="AH273" s="67"/>
      <c r="AI273" s="67"/>
      <c r="AJ273" s="67"/>
      <c r="AK273" s="67"/>
      <c r="AL273" s="67"/>
      <c r="AM273" s="67"/>
      <c r="AN273" s="67"/>
      <c r="AO273" s="67"/>
      <c r="AP273" s="67"/>
      <c r="AQ273" s="67"/>
      <c r="AR273" s="67"/>
      <c r="AS273" s="67"/>
      <c r="AT273" s="67"/>
      <c r="AU273" s="67"/>
      <c r="AV273" s="67"/>
      <c r="AW273" s="67"/>
      <c r="AX273" s="67"/>
      <c r="AY273" s="67"/>
      <c r="AZ273" s="67"/>
      <c r="BA273" s="67"/>
      <c r="BB273" s="67"/>
      <c r="BC273" s="67"/>
      <c r="BD273" s="67"/>
      <c r="BE273" s="67"/>
      <c r="BF273" s="67"/>
      <c r="BG273" s="67"/>
      <c r="BH273" s="67"/>
      <c r="BI273" s="67"/>
      <c r="BJ273" s="67"/>
      <c r="BK273" s="67"/>
      <c r="BL273" s="67"/>
      <c r="BM273" s="67"/>
      <c r="BN273" s="67"/>
      <c r="BO273" s="67"/>
      <c r="BP273" s="67"/>
      <c r="BQ273" s="67"/>
      <c r="BR273" s="67"/>
      <c r="BS273" s="67"/>
      <c r="BT273" s="67"/>
      <c r="BU273" s="67"/>
      <c r="BV273" s="148">
        <f t="shared" si="40"/>
        <v>210.25</v>
      </c>
      <c r="BW273" s="67"/>
    </row>
    <row r="274" spans="1:75" x14ac:dyDescent="0.25">
      <c r="A274" s="141">
        <f>'AFORO-Boy.-Calle 43'!C288</f>
        <v>1245</v>
      </c>
      <c r="B274" s="142">
        <f>'AFORO-Boy.-Calle 43'!D288</f>
        <v>1300</v>
      </c>
      <c r="C274" s="89">
        <f>'AFORO-Boy.-Calle 43'!F288</f>
        <v>3</v>
      </c>
      <c r="D274" s="48">
        <f>'AFORO-Boy.-Calle 43'!K288</f>
        <v>60</v>
      </c>
      <c r="E274" s="144">
        <f t="shared" si="38"/>
        <v>273</v>
      </c>
      <c r="F274" s="144">
        <f t="shared" si="45"/>
        <v>81</v>
      </c>
      <c r="G274" s="145">
        <f t="shared" si="43"/>
        <v>1245</v>
      </c>
      <c r="H274" s="145">
        <f t="shared" si="42"/>
        <v>1345</v>
      </c>
      <c r="I274" s="146">
        <f t="shared" si="44"/>
        <v>9.2824999999999996E-6</v>
      </c>
      <c r="J274" s="147">
        <f t="shared" si="39"/>
        <v>210.25</v>
      </c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  <c r="AA274" s="67"/>
      <c r="AB274" s="67"/>
      <c r="AC274" s="67"/>
      <c r="AD274" s="67"/>
      <c r="AE274" s="67"/>
      <c r="AF274" s="67"/>
      <c r="AG274" s="67"/>
      <c r="AH274" s="67"/>
      <c r="AI274" s="67"/>
      <c r="AJ274" s="67"/>
      <c r="AK274" s="67"/>
      <c r="AL274" s="67"/>
      <c r="AM274" s="67"/>
      <c r="AN274" s="67"/>
      <c r="AO274" s="67"/>
      <c r="AP274" s="67"/>
      <c r="AQ274" s="67"/>
      <c r="AR274" s="67"/>
      <c r="AS274" s="67"/>
      <c r="AT274" s="67"/>
      <c r="AU274" s="67"/>
      <c r="AV274" s="67"/>
      <c r="AW274" s="67"/>
      <c r="AX274" s="67"/>
      <c r="AY274" s="67"/>
      <c r="AZ274" s="67"/>
      <c r="BA274" s="67"/>
      <c r="BB274" s="67"/>
      <c r="BC274" s="67"/>
      <c r="BD274" s="67"/>
      <c r="BE274" s="67"/>
      <c r="BF274" s="67"/>
      <c r="BG274" s="67"/>
      <c r="BH274" s="67"/>
      <c r="BI274" s="67"/>
      <c r="BJ274" s="67"/>
      <c r="BK274" s="67"/>
      <c r="BL274" s="67"/>
      <c r="BM274" s="67"/>
      <c r="BN274" s="67"/>
      <c r="BO274" s="67"/>
      <c r="BP274" s="67"/>
      <c r="BQ274" s="67"/>
      <c r="BR274" s="67"/>
      <c r="BS274" s="67"/>
      <c r="BT274" s="67"/>
      <c r="BU274" s="67"/>
      <c r="BV274" s="148">
        <f t="shared" si="40"/>
        <v>210.25</v>
      </c>
      <c r="BW274" s="67"/>
    </row>
    <row r="275" spans="1:75" x14ac:dyDescent="0.25">
      <c r="A275" s="141">
        <f>'AFORO-Boy.-Calle 43'!C289</f>
        <v>1300</v>
      </c>
      <c r="B275" s="142">
        <f>'AFORO-Boy.-Calle 43'!D289</f>
        <v>1315</v>
      </c>
      <c r="C275" s="89">
        <f>'AFORO-Boy.-Calle 43'!F289</f>
        <v>3</v>
      </c>
      <c r="D275" s="48">
        <f>'AFORO-Boy.-Calle 43'!K289</f>
        <v>66</v>
      </c>
      <c r="E275" s="144">
        <f t="shared" si="38"/>
        <v>285</v>
      </c>
      <c r="F275" s="144">
        <f t="shared" si="45"/>
        <v>81</v>
      </c>
      <c r="G275" s="145">
        <f t="shared" si="43"/>
        <v>1300</v>
      </c>
      <c r="H275" s="145">
        <f t="shared" si="42"/>
        <v>1400</v>
      </c>
      <c r="I275" s="146">
        <f t="shared" si="44"/>
        <v>9.2824999999999996E-6</v>
      </c>
      <c r="J275" s="147">
        <f t="shared" si="39"/>
        <v>210.25</v>
      </c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  <c r="AA275" s="67"/>
      <c r="AB275" s="67"/>
      <c r="AC275" s="67"/>
      <c r="AD275" s="67"/>
      <c r="AE275" s="67"/>
      <c r="AF275" s="67"/>
      <c r="AG275" s="67"/>
      <c r="AH275" s="67"/>
      <c r="AI275" s="67"/>
      <c r="AJ275" s="67"/>
      <c r="AK275" s="67"/>
      <c r="AL275" s="67"/>
      <c r="AM275" s="67"/>
      <c r="AN275" s="67"/>
      <c r="AO275" s="67"/>
      <c r="AP275" s="67"/>
      <c r="AQ275" s="67"/>
      <c r="AR275" s="67"/>
      <c r="AS275" s="67"/>
      <c r="AT275" s="67"/>
      <c r="AU275" s="67"/>
      <c r="AV275" s="67"/>
      <c r="AW275" s="67"/>
      <c r="AX275" s="67"/>
      <c r="AY275" s="67"/>
      <c r="AZ275" s="67"/>
      <c r="BA275" s="67"/>
      <c r="BB275" s="67"/>
      <c r="BC275" s="67"/>
      <c r="BD275" s="67"/>
      <c r="BE275" s="67"/>
      <c r="BF275" s="67"/>
      <c r="BG275" s="67"/>
      <c r="BH275" s="67"/>
      <c r="BI275" s="67"/>
      <c r="BJ275" s="67"/>
      <c r="BK275" s="67"/>
      <c r="BL275" s="67"/>
      <c r="BM275" s="67"/>
      <c r="BN275" s="67"/>
      <c r="BO275" s="67"/>
      <c r="BP275" s="67"/>
      <c r="BQ275" s="67"/>
      <c r="BR275" s="67"/>
      <c r="BS275" s="67"/>
      <c r="BT275" s="67"/>
      <c r="BU275" s="67"/>
      <c r="BV275" s="148">
        <f t="shared" si="40"/>
        <v>210.25</v>
      </c>
      <c r="BW275" s="67"/>
    </row>
    <row r="276" spans="1:75" x14ac:dyDescent="0.25">
      <c r="A276" s="141">
        <f>'AFORO-Boy.-Calle 43'!C290</f>
        <v>1315</v>
      </c>
      <c r="B276" s="142">
        <f>'AFORO-Boy.-Calle 43'!D290</f>
        <v>1330</v>
      </c>
      <c r="C276" s="89">
        <f>'AFORO-Boy.-Calle 43'!F290</f>
        <v>3</v>
      </c>
      <c r="D276" s="48">
        <f>'AFORO-Boy.-Calle 43'!K290</f>
        <v>81</v>
      </c>
      <c r="E276" s="144">
        <f t="shared" si="38"/>
        <v>306</v>
      </c>
      <c r="F276" s="144">
        <f t="shared" si="45"/>
        <v>87</v>
      </c>
      <c r="G276" s="145">
        <f t="shared" si="43"/>
        <v>1315</v>
      </c>
      <c r="H276" s="145">
        <f t="shared" si="42"/>
        <v>1415</v>
      </c>
      <c r="I276" s="146">
        <f t="shared" si="44"/>
        <v>9.2824999999999996E-6</v>
      </c>
      <c r="J276" s="147">
        <f t="shared" si="39"/>
        <v>210.25</v>
      </c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  <c r="AA276" s="67"/>
      <c r="AB276" s="67"/>
      <c r="AC276" s="67"/>
      <c r="AD276" s="67"/>
      <c r="AE276" s="67"/>
      <c r="AF276" s="67"/>
      <c r="AG276" s="67"/>
      <c r="AH276" s="67"/>
      <c r="AI276" s="67"/>
      <c r="AJ276" s="67"/>
      <c r="AK276" s="67"/>
      <c r="AL276" s="67"/>
      <c r="AM276" s="67"/>
      <c r="AN276" s="67"/>
      <c r="AO276" s="67"/>
      <c r="AP276" s="67"/>
      <c r="AQ276" s="67"/>
      <c r="AR276" s="67"/>
      <c r="AS276" s="67"/>
      <c r="AT276" s="67"/>
      <c r="AU276" s="67"/>
      <c r="AV276" s="67"/>
      <c r="AW276" s="67"/>
      <c r="AX276" s="67"/>
      <c r="AY276" s="67"/>
      <c r="AZ276" s="67"/>
      <c r="BA276" s="67"/>
      <c r="BB276" s="67"/>
      <c r="BC276" s="67"/>
      <c r="BD276" s="67"/>
      <c r="BE276" s="67"/>
      <c r="BF276" s="67"/>
      <c r="BG276" s="67"/>
      <c r="BH276" s="67"/>
      <c r="BI276" s="67"/>
      <c r="BJ276" s="67"/>
      <c r="BK276" s="67"/>
      <c r="BL276" s="67"/>
      <c r="BM276" s="67"/>
      <c r="BN276" s="67"/>
      <c r="BO276" s="67"/>
      <c r="BP276" s="67"/>
      <c r="BQ276" s="67"/>
      <c r="BR276" s="67"/>
      <c r="BS276" s="67"/>
      <c r="BT276" s="67"/>
      <c r="BU276" s="67"/>
      <c r="BV276" s="148">
        <f t="shared" si="40"/>
        <v>210.25</v>
      </c>
      <c r="BW276" s="67"/>
    </row>
    <row r="277" spans="1:75" x14ac:dyDescent="0.25">
      <c r="A277" s="141">
        <f>'AFORO-Boy.-Calle 43'!C291</f>
        <v>1330</v>
      </c>
      <c r="B277" s="142">
        <f>'AFORO-Boy.-Calle 43'!D291</f>
        <v>1345</v>
      </c>
      <c r="C277" s="89">
        <f>'AFORO-Boy.-Calle 43'!F291</f>
        <v>3</v>
      </c>
      <c r="D277" s="48">
        <f>'AFORO-Boy.-Calle 43'!K291</f>
        <v>66</v>
      </c>
      <c r="E277" s="144">
        <f t="shared" si="38"/>
        <v>295</v>
      </c>
      <c r="F277" s="144">
        <f t="shared" si="45"/>
        <v>87</v>
      </c>
      <c r="G277" s="145">
        <f t="shared" si="43"/>
        <v>1330</v>
      </c>
      <c r="H277" s="145">
        <f t="shared" si="42"/>
        <v>1430</v>
      </c>
      <c r="I277" s="146">
        <f t="shared" si="44"/>
        <v>9.2824999999999996E-6</v>
      </c>
      <c r="J277" s="147">
        <f t="shared" si="39"/>
        <v>210.25</v>
      </c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  <c r="AA277" s="67"/>
      <c r="AB277" s="67"/>
      <c r="AC277" s="67"/>
      <c r="AD277" s="67"/>
      <c r="AE277" s="67"/>
      <c r="AF277" s="67"/>
      <c r="AG277" s="67"/>
      <c r="AH277" s="67"/>
      <c r="AI277" s="67"/>
      <c r="AJ277" s="67"/>
      <c r="AK277" s="67"/>
      <c r="AL277" s="67"/>
      <c r="AM277" s="67"/>
      <c r="AN277" s="67"/>
      <c r="AO277" s="67"/>
      <c r="AP277" s="67"/>
      <c r="AQ277" s="67"/>
      <c r="AR277" s="67"/>
      <c r="AS277" s="67"/>
      <c r="AT277" s="67"/>
      <c r="AU277" s="67"/>
      <c r="AV277" s="67"/>
      <c r="AW277" s="67"/>
      <c r="AX277" s="67"/>
      <c r="AY277" s="67"/>
      <c r="AZ277" s="67"/>
      <c r="BA277" s="67"/>
      <c r="BB277" s="67"/>
      <c r="BC277" s="67"/>
      <c r="BD277" s="67"/>
      <c r="BE277" s="67"/>
      <c r="BF277" s="67"/>
      <c r="BG277" s="67"/>
      <c r="BH277" s="67"/>
      <c r="BI277" s="67"/>
      <c r="BJ277" s="67"/>
      <c r="BK277" s="67"/>
      <c r="BL277" s="67"/>
      <c r="BM277" s="67"/>
      <c r="BN277" s="67"/>
      <c r="BO277" s="67"/>
      <c r="BP277" s="67"/>
      <c r="BQ277" s="67"/>
      <c r="BR277" s="67"/>
      <c r="BS277" s="67"/>
      <c r="BT277" s="67"/>
      <c r="BU277" s="67"/>
      <c r="BV277" s="148">
        <f t="shared" si="40"/>
        <v>210.25</v>
      </c>
      <c r="BW277" s="67"/>
    </row>
    <row r="278" spans="1:75" x14ac:dyDescent="0.25">
      <c r="A278" s="141">
        <f>'AFORO-Boy.-Calle 43'!C292</f>
        <v>1345</v>
      </c>
      <c r="B278" s="142">
        <f>'AFORO-Boy.-Calle 43'!D292</f>
        <v>1400</v>
      </c>
      <c r="C278" s="89">
        <f>'AFORO-Boy.-Calle 43'!F292</f>
        <v>3</v>
      </c>
      <c r="D278" s="48">
        <f>'AFORO-Boy.-Calle 43'!K292</f>
        <v>72</v>
      </c>
      <c r="E278" s="144">
        <f t="shared" si="38"/>
        <v>300</v>
      </c>
      <c r="F278" s="144">
        <f t="shared" si="45"/>
        <v>87</v>
      </c>
      <c r="G278" s="145">
        <f t="shared" si="43"/>
        <v>1345</v>
      </c>
      <c r="H278" s="145">
        <f t="shared" si="42"/>
        <v>1445</v>
      </c>
      <c r="I278" s="146">
        <f t="shared" si="44"/>
        <v>9.2824999999999996E-6</v>
      </c>
      <c r="J278" s="147">
        <f t="shared" si="39"/>
        <v>210.25</v>
      </c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  <c r="AA278" s="67"/>
      <c r="AB278" s="67"/>
      <c r="AC278" s="67"/>
      <c r="AD278" s="67"/>
      <c r="AE278" s="67"/>
      <c r="AF278" s="67"/>
      <c r="AG278" s="67"/>
      <c r="AH278" s="67"/>
      <c r="AI278" s="67"/>
      <c r="AJ278" s="67"/>
      <c r="AK278" s="67"/>
      <c r="AL278" s="67"/>
      <c r="AM278" s="67"/>
      <c r="AN278" s="67"/>
      <c r="AO278" s="67"/>
      <c r="AP278" s="67"/>
      <c r="AQ278" s="67"/>
      <c r="AR278" s="67"/>
      <c r="AS278" s="67"/>
      <c r="AT278" s="67"/>
      <c r="AU278" s="67"/>
      <c r="AV278" s="67"/>
      <c r="AW278" s="67"/>
      <c r="AX278" s="67"/>
      <c r="AY278" s="67"/>
      <c r="AZ278" s="67"/>
      <c r="BA278" s="67"/>
      <c r="BB278" s="67"/>
      <c r="BC278" s="67"/>
      <c r="BD278" s="67"/>
      <c r="BE278" s="67"/>
      <c r="BF278" s="67"/>
      <c r="BG278" s="67"/>
      <c r="BH278" s="67"/>
      <c r="BI278" s="67"/>
      <c r="BJ278" s="67"/>
      <c r="BK278" s="67"/>
      <c r="BL278" s="67"/>
      <c r="BM278" s="67"/>
      <c r="BN278" s="67"/>
      <c r="BO278" s="67"/>
      <c r="BP278" s="67"/>
      <c r="BQ278" s="67"/>
      <c r="BR278" s="67"/>
      <c r="BS278" s="67"/>
      <c r="BT278" s="67"/>
      <c r="BU278" s="67"/>
      <c r="BV278" s="148">
        <f t="shared" si="40"/>
        <v>210.25</v>
      </c>
      <c r="BW278" s="67"/>
    </row>
    <row r="279" spans="1:75" x14ac:dyDescent="0.25">
      <c r="A279" s="141">
        <f>'AFORO-Boy.-Calle 43'!C293</f>
        <v>1400</v>
      </c>
      <c r="B279" s="142">
        <f>'AFORO-Boy.-Calle 43'!D293</f>
        <v>1415</v>
      </c>
      <c r="C279" s="89">
        <f>'AFORO-Boy.-Calle 43'!F293</f>
        <v>3</v>
      </c>
      <c r="D279" s="48">
        <f>'AFORO-Boy.-Calle 43'!K293</f>
        <v>87</v>
      </c>
      <c r="E279" s="144">
        <f t="shared" si="38"/>
        <v>306</v>
      </c>
      <c r="F279" s="144">
        <f t="shared" si="45"/>
        <v>87</v>
      </c>
      <c r="G279" s="145">
        <f t="shared" si="43"/>
        <v>1400</v>
      </c>
      <c r="H279" s="145">
        <f t="shared" si="42"/>
        <v>1500</v>
      </c>
      <c r="I279" s="146">
        <f t="shared" si="44"/>
        <v>9.2824999999999996E-6</v>
      </c>
      <c r="J279" s="147">
        <f t="shared" si="39"/>
        <v>210.25</v>
      </c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  <c r="AA279" s="67"/>
      <c r="AB279" s="67"/>
      <c r="AC279" s="67"/>
      <c r="AD279" s="67"/>
      <c r="AE279" s="67"/>
      <c r="AF279" s="67"/>
      <c r="AG279" s="67"/>
      <c r="AH279" s="67"/>
      <c r="AI279" s="67"/>
      <c r="AJ279" s="67"/>
      <c r="AK279" s="67"/>
      <c r="AL279" s="67"/>
      <c r="AM279" s="67"/>
      <c r="AN279" s="67"/>
      <c r="AO279" s="67"/>
      <c r="AP279" s="67"/>
      <c r="AQ279" s="67"/>
      <c r="AR279" s="67"/>
      <c r="AS279" s="67"/>
      <c r="AT279" s="67"/>
      <c r="AU279" s="67"/>
      <c r="AV279" s="67"/>
      <c r="AW279" s="67"/>
      <c r="AX279" s="67"/>
      <c r="AY279" s="67"/>
      <c r="AZ279" s="67"/>
      <c r="BA279" s="67"/>
      <c r="BB279" s="67"/>
      <c r="BC279" s="67"/>
      <c r="BD279" s="67"/>
      <c r="BE279" s="67"/>
      <c r="BF279" s="67"/>
      <c r="BG279" s="67"/>
      <c r="BH279" s="67"/>
      <c r="BI279" s="67"/>
      <c r="BJ279" s="67"/>
      <c r="BK279" s="67"/>
      <c r="BL279" s="67"/>
      <c r="BM279" s="67"/>
      <c r="BN279" s="67"/>
      <c r="BO279" s="67"/>
      <c r="BP279" s="67"/>
      <c r="BQ279" s="67"/>
      <c r="BR279" s="67"/>
      <c r="BS279" s="67"/>
      <c r="BT279" s="67"/>
      <c r="BU279" s="67"/>
      <c r="BV279" s="148">
        <f t="shared" si="40"/>
        <v>210.25</v>
      </c>
      <c r="BW279" s="67"/>
    </row>
    <row r="280" spans="1:75" x14ac:dyDescent="0.25">
      <c r="A280" s="141">
        <f>'AFORO-Boy.-Calle 43'!C294</f>
        <v>1415</v>
      </c>
      <c r="B280" s="142">
        <f>'AFORO-Boy.-Calle 43'!D294</f>
        <v>1430</v>
      </c>
      <c r="C280" s="89">
        <f>'AFORO-Boy.-Calle 43'!F294</f>
        <v>3</v>
      </c>
      <c r="D280" s="48">
        <f>'AFORO-Boy.-Calle 43'!K294</f>
        <v>70</v>
      </c>
      <c r="E280" s="144">
        <f t="shared" si="38"/>
        <v>303</v>
      </c>
      <c r="F280" s="144">
        <f t="shared" si="45"/>
        <v>84</v>
      </c>
      <c r="G280" s="145">
        <f t="shared" si="43"/>
        <v>1415</v>
      </c>
      <c r="H280" s="145">
        <f t="shared" si="42"/>
        <v>1515</v>
      </c>
      <c r="I280" s="146">
        <f t="shared" si="44"/>
        <v>9.2824999999999996E-6</v>
      </c>
      <c r="J280" s="147">
        <f t="shared" si="39"/>
        <v>210.25</v>
      </c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  <c r="AA280" s="67"/>
      <c r="AB280" s="67"/>
      <c r="AC280" s="67"/>
      <c r="AD280" s="67"/>
      <c r="AE280" s="67"/>
      <c r="AF280" s="67"/>
      <c r="AG280" s="67"/>
      <c r="AH280" s="67"/>
      <c r="AI280" s="67"/>
      <c r="AJ280" s="67"/>
      <c r="AK280" s="67"/>
      <c r="AL280" s="67"/>
      <c r="AM280" s="67"/>
      <c r="AN280" s="67"/>
      <c r="AO280" s="67"/>
      <c r="AP280" s="67"/>
      <c r="AQ280" s="67"/>
      <c r="AR280" s="67"/>
      <c r="AS280" s="67"/>
      <c r="AT280" s="67"/>
      <c r="AU280" s="67"/>
      <c r="AV280" s="67"/>
      <c r="AW280" s="67"/>
      <c r="AX280" s="67"/>
      <c r="AY280" s="67"/>
      <c r="AZ280" s="67"/>
      <c r="BA280" s="67"/>
      <c r="BB280" s="67"/>
      <c r="BC280" s="67"/>
      <c r="BD280" s="67"/>
      <c r="BE280" s="67"/>
      <c r="BF280" s="67"/>
      <c r="BG280" s="67"/>
      <c r="BH280" s="67"/>
      <c r="BI280" s="67"/>
      <c r="BJ280" s="67"/>
      <c r="BK280" s="67"/>
      <c r="BL280" s="67"/>
      <c r="BM280" s="67"/>
      <c r="BN280" s="67"/>
      <c r="BO280" s="67"/>
      <c r="BP280" s="67"/>
      <c r="BQ280" s="67"/>
      <c r="BR280" s="67"/>
      <c r="BS280" s="67"/>
      <c r="BT280" s="67"/>
      <c r="BU280" s="67"/>
      <c r="BV280" s="148">
        <f t="shared" si="40"/>
        <v>210.25</v>
      </c>
      <c r="BW280" s="67"/>
    </row>
    <row r="281" spans="1:75" x14ac:dyDescent="0.25">
      <c r="A281" s="141">
        <f>'AFORO-Boy.-Calle 43'!C295</f>
        <v>1430</v>
      </c>
      <c r="B281" s="142">
        <f>'AFORO-Boy.-Calle 43'!D295</f>
        <v>1445</v>
      </c>
      <c r="C281" s="89">
        <f>'AFORO-Boy.-Calle 43'!F295</f>
        <v>3</v>
      </c>
      <c r="D281" s="48">
        <f>'AFORO-Boy.-Calle 43'!K295</f>
        <v>71</v>
      </c>
      <c r="E281" s="144">
        <f t="shared" si="38"/>
        <v>319</v>
      </c>
      <c r="F281" s="144">
        <f t="shared" si="45"/>
        <v>86</v>
      </c>
      <c r="G281" s="145">
        <f t="shared" si="43"/>
        <v>1430</v>
      </c>
      <c r="H281" s="145">
        <f t="shared" si="42"/>
        <v>1530</v>
      </c>
      <c r="I281" s="146">
        <f t="shared" si="44"/>
        <v>9.2824999999999996E-6</v>
      </c>
      <c r="J281" s="147">
        <f t="shared" si="39"/>
        <v>210.25</v>
      </c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  <c r="AA281" s="67"/>
      <c r="AB281" s="67"/>
      <c r="AC281" s="67"/>
      <c r="AD281" s="67"/>
      <c r="AE281" s="67"/>
      <c r="AF281" s="67"/>
      <c r="AG281" s="67"/>
      <c r="AH281" s="67"/>
      <c r="AI281" s="67"/>
      <c r="AJ281" s="67"/>
      <c r="AK281" s="67"/>
      <c r="AL281" s="67"/>
      <c r="AM281" s="67"/>
      <c r="AN281" s="67"/>
      <c r="AO281" s="67"/>
      <c r="AP281" s="67"/>
      <c r="AQ281" s="67"/>
      <c r="AR281" s="67"/>
      <c r="AS281" s="67"/>
      <c r="AT281" s="67"/>
      <c r="AU281" s="67"/>
      <c r="AV281" s="67"/>
      <c r="AW281" s="67"/>
      <c r="AX281" s="67"/>
      <c r="AY281" s="67"/>
      <c r="AZ281" s="67"/>
      <c r="BA281" s="67"/>
      <c r="BB281" s="67"/>
      <c r="BC281" s="67"/>
      <c r="BD281" s="67"/>
      <c r="BE281" s="67"/>
      <c r="BF281" s="67"/>
      <c r="BG281" s="67"/>
      <c r="BH281" s="67"/>
      <c r="BI281" s="67"/>
      <c r="BJ281" s="67"/>
      <c r="BK281" s="67"/>
      <c r="BL281" s="67"/>
      <c r="BM281" s="67"/>
      <c r="BN281" s="67"/>
      <c r="BO281" s="67"/>
      <c r="BP281" s="67"/>
      <c r="BQ281" s="67"/>
      <c r="BR281" s="67"/>
      <c r="BS281" s="67"/>
      <c r="BT281" s="67"/>
      <c r="BU281" s="67"/>
      <c r="BV281" s="148">
        <f t="shared" si="40"/>
        <v>210.25</v>
      </c>
      <c r="BW281" s="67"/>
    </row>
    <row r="282" spans="1:75" x14ac:dyDescent="0.25">
      <c r="A282" s="141">
        <f>'AFORO-Boy.-Calle 43'!C296</f>
        <v>1445</v>
      </c>
      <c r="B282" s="142">
        <f>'AFORO-Boy.-Calle 43'!D296</f>
        <v>1500</v>
      </c>
      <c r="C282" s="89">
        <f>'AFORO-Boy.-Calle 43'!F296</f>
        <v>3</v>
      </c>
      <c r="D282" s="48">
        <f>'AFORO-Boy.-Calle 43'!K296</f>
        <v>78</v>
      </c>
      <c r="E282" s="144">
        <f t="shared" si="38"/>
        <v>308</v>
      </c>
      <c r="F282" s="144">
        <f t="shared" si="45"/>
        <v>86</v>
      </c>
      <c r="G282" s="145">
        <f t="shared" si="43"/>
        <v>1445</v>
      </c>
      <c r="H282" s="145">
        <f t="shared" si="42"/>
        <v>1545</v>
      </c>
      <c r="I282" s="146">
        <f t="shared" si="44"/>
        <v>9.2824999999999996E-6</v>
      </c>
      <c r="J282" s="147">
        <f t="shared" si="39"/>
        <v>210.25</v>
      </c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  <c r="AA282" s="67"/>
      <c r="AB282" s="67"/>
      <c r="AC282" s="67"/>
      <c r="AD282" s="67"/>
      <c r="AE282" s="67"/>
      <c r="AF282" s="67"/>
      <c r="AG282" s="67"/>
      <c r="AH282" s="67"/>
      <c r="AI282" s="67"/>
      <c r="AJ282" s="67"/>
      <c r="AK282" s="67"/>
      <c r="AL282" s="67"/>
      <c r="AM282" s="67"/>
      <c r="AN282" s="67"/>
      <c r="AO282" s="67"/>
      <c r="AP282" s="67"/>
      <c r="AQ282" s="67"/>
      <c r="AR282" s="67"/>
      <c r="AS282" s="67"/>
      <c r="AT282" s="67"/>
      <c r="AU282" s="67"/>
      <c r="AV282" s="67"/>
      <c r="AW282" s="67"/>
      <c r="AX282" s="67"/>
      <c r="AY282" s="67"/>
      <c r="AZ282" s="67"/>
      <c r="BA282" s="67"/>
      <c r="BB282" s="67"/>
      <c r="BC282" s="67"/>
      <c r="BD282" s="67"/>
      <c r="BE282" s="67"/>
      <c r="BF282" s="67"/>
      <c r="BG282" s="67"/>
      <c r="BH282" s="67"/>
      <c r="BI282" s="67"/>
      <c r="BJ282" s="67"/>
      <c r="BK282" s="67"/>
      <c r="BL282" s="67"/>
      <c r="BM282" s="67"/>
      <c r="BN282" s="67"/>
      <c r="BO282" s="67"/>
      <c r="BP282" s="67"/>
      <c r="BQ282" s="67"/>
      <c r="BR282" s="67"/>
      <c r="BS282" s="67"/>
      <c r="BT282" s="67"/>
      <c r="BU282" s="67"/>
      <c r="BV282" s="148">
        <f t="shared" si="40"/>
        <v>210.25</v>
      </c>
      <c r="BW282" s="67"/>
    </row>
    <row r="283" spans="1:75" x14ac:dyDescent="0.25">
      <c r="A283" s="141">
        <f>'AFORO-Boy.-Calle 43'!C297</f>
        <v>1500</v>
      </c>
      <c r="B283" s="142">
        <f>'AFORO-Boy.-Calle 43'!D297</f>
        <v>1515</v>
      </c>
      <c r="C283" s="89">
        <f>'AFORO-Boy.-Calle 43'!F297</f>
        <v>3</v>
      </c>
      <c r="D283" s="48">
        <f>'AFORO-Boy.-Calle 43'!K297</f>
        <v>84</v>
      </c>
      <c r="E283" s="144">
        <f t="shared" si="38"/>
        <v>299</v>
      </c>
      <c r="F283" s="144">
        <f t="shared" si="45"/>
        <v>86</v>
      </c>
      <c r="G283" s="145">
        <f t="shared" si="43"/>
        <v>1500</v>
      </c>
      <c r="H283" s="145">
        <f t="shared" si="42"/>
        <v>1600</v>
      </c>
      <c r="I283" s="146">
        <f t="shared" si="44"/>
        <v>9.2824999999999996E-6</v>
      </c>
      <c r="J283" s="147">
        <f t="shared" si="39"/>
        <v>210.25</v>
      </c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  <c r="AA283" s="67"/>
      <c r="AB283" s="67"/>
      <c r="AC283" s="67"/>
      <c r="AD283" s="67"/>
      <c r="AE283" s="67"/>
      <c r="AF283" s="67"/>
      <c r="AG283" s="67"/>
      <c r="AH283" s="67"/>
      <c r="AI283" s="67"/>
      <c r="AJ283" s="67"/>
      <c r="AK283" s="67"/>
      <c r="AL283" s="67"/>
      <c r="AM283" s="67"/>
      <c r="AN283" s="67"/>
      <c r="AO283" s="67"/>
      <c r="AP283" s="67"/>
      <c r="AQ283" s="67"/>
      <c r="AR283" s="67"/>
      <c r="AS283" s="67"/>
      <c r="AT283" s="67"/>
      <c r="AU283" s="67"/>
      <c r="AV283" s="67"/>
      <c r="AW283" s="67"/>
      <c r="AX283" s="67"/>
      <c r="AY283" s="67"/>
      <c r="AZ283" s="67"/>
      <c r="BA283" s="67"/>
      <c r="BB283" s="67"/>
      <c r="BC283" s="67"/>
      <c r="BD283" s="67"/>
      <c r="BE283" s="67"/>
      <c r="BF283" s="67"/>
      <c r="BG283" s="67"/>
      <c r="BH283" s="67"/>
      <c r="BI283" s="67"/>
      <c r="BJ283" s="67"/>
      <c r="BK283" s="67"/>
      <c r="BL283" s="67"/>
      <c r="BM283" s="67"/>
      <c r="BN283" s="67"/>
      <c r="BO283" s="67"/>
      <c r="BP283" s="67"/>
      <c r="BQ283" s="67"/>
      <c r="BR283" s="67"/>
      <c r="BS283" s="67"/>
      <c r="BT283" s="67"/>
      <c r="BU283" s="67"/>
      <c r="BV283" s="148">
        <f t="shared" si="40"/>
        <v>210.25</v>
      </c>
      <c r="BW283" s="67"/>
    </row>
    <row r="284" spans="1:75" x14ac:dyDescent="0.25">
      <c r="A284" s="141">
        <f>'AFORO-Boy.-Calle 43'!C298</f>
        <v>1515</v>
      </c>
      <c r="B284" s="142">
        <f>'AFORO-Boy.-Calle 43'!D298</f>
        <v>1530</v>
      </c>
      <c r="C284" s="89">
        <f>'AFORO-Boy.-Calle 43'!F298</f>
        <v>3</v>
      </c>
      <c r="D284" s="48">
        <f>'AFORO-Boy.-Calle 43'!K298</f>
        <v>86</v>
      </c>
      <c r="E284" s="144">
        <f t="shared" si="38"/>
        <v>285</v>
      </c>
      <c r="F284" s="144">
        <f t="shared" si="45"/>
        <v>86</v>
      </c>
      <c r="G284" s="145">
        <f t="shared" si="43"/>
        <v>1515</v>
      </c>
      <c r="H284" s="145">
        <f t="shared" si="42"/>
        <v>1615</v>
      </c>
      <c r="I284" s="146">
        <f t="shared" si="44"/>
        <v>9.2824999999999996E-6</v>
      </c>
      <c r="J284" s="147">
        <f t="shared" si="39"/>
        <v>210.25</v>
      </c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  <c r="AA284" s="67"/>
      <c r="AB284" s="67"/>
      <c r="AC284" s="67"/>
      <c r="AD284" s="67"/>
      <c r="AE284" s="67"/>
      <c r="AF284" s="67"/>
      <c r="AG284" s="67"/>
      <c r="AH284" s="67"/>
      <c r="AI284" s="67"/>
      <c r="AJ284" s="67"/>
      <c r="AK284" s="67"/>
      <c r="AL284" s="67"/>
      <c r="AM284" s="67"/>
      <c r="AN284" s="67"/>
      <c r="AO284" s="67"/>
      <c r="AP284" s="67"/>
      <c r="AQ284" s="67"/>
      <c r="AR284" s="67"/>
      <c r="AS284" s="67"/>
      <c r="AT284" s="67"/>
      <c r="AU284" s="67"/>
      <c r="AV284" s="67"/>
      <c r="AW284" s="67"/>
      <c r="AX284" s="67"/>
      <c r="AY284" s="67"/>
      <c r="AZ284" s="67"/>
      <c r="BA284" s="67"/>
      <c r="BB284" s="67"/>
      <c r="BC284" s="67"/>
      <c r="BD284" s="67"/>
      <c r="BE284" s="67"/>
      <c r="BF284" s="67"/>
      <c r="BG284" s="67"/>
      <c r="BH284" s="67"/>
      <c r="BI284" s="67"/>
      <c r="BJ284" s="67"/>
      <c r="BK284" s="67"/>
      <c r="BL284" s="67"/>
      <c r="BM284" s="67"/>
      <c r="BN284" s="67"/>
      <c r="BO284" s="67"/>
      <c r="BP284" s="67"/>
      <c r="BQ284" s="67"/>
      <c r="BR284" s="67"/>
      <c r="BS284" s="67"/>
      <c r="BT284" s="67"/>
      <c r="BU284" s="67"/>
      <c r="BV284" s="148">
        <f t="shared" si="40"/>
        <v>210.25</v>
      </c>
      <c r="BW284" s="67"/>
    </row>
    <row r="285" spans="1:75" x14ac:dyDescent="0.25">
      <c r="A285" s="141">
        <f>'AFORO-Boy.-Calle 43'!C299</f>
        <v>1530</v>
      </c>
      <c r="B285" s="142">
        <f>'AFORO-Boy.-Calle 43'!D299</f>
        <v>1545</v>
      </c>
      <c r="C285" s="89">
        <f>'AFORO-Boy.-Calle 43'!F299</f>
        <v>3</v>
      </c>
      <c r="D285" s="48">
        <f>'AFORO-Boy.-Calle 43'!K299</f>
        <v>60</v>
      </c>
      <c r="E285" s="144">
        <f t="shared" si="38"/>
        <v>281</v>
      </c>
      <c r="F285" s="144">
        <f t="shared" si="45"/>
        <v>82</v>
      </c>
      <c r="G285" s="145">
        <f t="shared" si="43"/>
        <v>1530</v>
      </c>
      <c r="H285" s="145">
        <f t="shared" si="42"/>
        <v>1630</v>
      </c>
      <c r="I285" s="146">
        <f t="shared" si="44"/>
        <v>9.2824999999999996E-6</v>
      </c>
      <c r="J285" s="147">
        <f t="shared" si="39"/>
        <v>210.25</v>
      </c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  <c r="AA285" s="67"/>
      <c r="AB285" s="67"/>
      <c r="AC285" s="67"/>
      <c r="AD285" s="67"/>
      <c r="AE285" s="67"/>
      <c r="AF285" s="67"/>
      <c r="AG285" s="67"/>
      <c r="AH285" s="67"/>
      <c r="AI285" s="67"/>
      <c r="AJ285" s="67"/>
      <c r="AK285" s="67"/>
      <c r="AL285" s="67"/>
      <c r="AM285" s="67"/>
      <c r="AN285" s="67"/>
      <c r="AO285" s="67"/>
      <c r="AP285" s="67"/>
      <c r="AQ285" s="67"/>
      <c r="AR285" s="67"/>
      <c r="AS285" s="67"/>
      <c r="AT285" s="67"/>
      <c r="AU285" s="67"/>
      <c r="AV285" s="67"/>
      <c r="AW285" s="67"/>
      <c r="AX285" s="67"/>
      <c r="AY285" s="67"/>
      <c r="AZ285" s="67"/>
      <c r="BA285" s="67"/>
      <c r="BB285" s="67"/>
      <c r="BC285" s="67"/>
      <c r="BD285" s="67"/>
      <c r="BE285" s="67"/>
      <c r="BF285" s="67"/>
      <c r="BG285" s="67"/>
      <c r="BH285" s="67"/>
      <c r="BI285" s="67"/>
      <c r="BJ285" s="67"/>
      <c r="BK285" s="67"/>
      <c r="BL285" s="67"/>
      <c r="BM285" s="67"/>
      <c r="BN285" s="67"/>
      <c r="BO285" s="67"/>
      <c r="BP285" s="67"/>
      <c r="BQ285" s="67"/>
      <c r="BR285" s="67"/>
      <c r="BS285" s="67"/>
      <c r="BT285" s="67"/>
      <c r="BU285" s="67"/>
      <c r="BV285" s="148">
        <f t="shared" si="40"/>
        <v>210.25</v>
      </c>
      <c r="BW285" s="67"/>
    </row>
    <row r="286" spans="1:75" x14ac:dyDescent="0.25">
      <c r="A286" s="141">
        <f>'AFORO-Boy.-Calle 43'!C300</f>
        <v>1545</v>
      </c>
      <c r="B286" s="142">
        <f>'AFORO-Boy.-Calle 43'!D300</f>
        <v>1600</v>
      </c>
      <c r="C286" s="89">
        <f>'AFORO-Boy.-Calle 43'!F300</f>
        <v>3</v>
      </c>
      <c r="D286" s="48">
        <f>'AFORO-Boy.-Calle 43'!K300</f>
        <v>69</v>
      </c>
      <c r="E286" s="144">
        <f t="shared" si="38"/>
        <v>284</v>
      </c>
      <c r="F286" s="144">
        <f t="shared" si="45"/>
        <v>82</v>
      </c>
      <c r="G286" s="145">
        <f t="shared" si="43"/>
        <v>1545</v>
      </c>
      <c r="H286" s="145">
        <f t="shared" si="42"/>
        <v>1645</v>
      </c>
      <c r="I286" s="146">
        <f t="shared" si="44"/>
        <v>9.2824999999999996E-6</v>
      </c>
      <c r="J286" s="147">
        <f t="shared" si="39"/>
        <v>210.25</v>
      </c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  <c r="AA286" s="67"/>
      <c r="AB286" s="67"/>
      <c r="AC286" s="67"/>
      <c r="AD286" s="67"/>
      <c r="AE286" s="67"/>
      <c r="AF286" s="67"/>
      <c r="AG286" s="67"/>
      <c r="AH286" s="67"/>
      <c r="AI286" s="67"/>
      <c r="AJ286" s="67"/>
      <c r="AK286" s="67"/>
      <c r="AL286" s="67"/>
      <c r="AM286" s="67"/>
      <c r="AN286" s="67"/>
      <c r="AO286" s="67"/>
      <c r="AP286" s="67"/>
      <c r="AQ286" s="67"/>
      <c r="AR286" s="67"/>
      <c r="AS286" s="67"/>
      <c r="AT286" s="67"/>
      <c r="AU286" s="67"/>
      <c r="AV286" s="67"/>
      <c r="AW286" s="67"/>
      <c r="AX286" s="67"/>
      <c r="AY286" s="67"/>
      <c r="AZ286" s="67"/>
      <c r="BA286" s="67"/>
      <c r="BB286" s="67"/>
      <c r="BC286" s="67"/>
      <c r="BD286" s="67"/>
      <c r="BE286" s="67"/>
      <c r="BF286" s="67"/>
      <c r="BG286" s="67"/>
      <c r="BH286" s="67"/>
      <c r="BI286" s="67"/>
      <c r="BJ286" s="67"/>
      <c r="BK286" s="67"/>
      <c r="BL286" s="67"/>
      <c r="BM286" s="67"/>
      <c r="BN286" s="67"/>
      <c r="BO286" s="67"/>
      <c r="BP286" s="67"/>
      <c r="BQ286" s="67"/>
      <c r="BR286" s="67"/>
      <c r="BS286" s="67"/>
      <c r="BT286" s="67"/>
      <c r="BU286" s="67"/>
      <c r="BV286" s="148">
        <f t="shared" si="40"/>
        <v>210.25</v>
      </c>
      <c r="BW286" s="67"/>
    </row>
    <row r="287" spans="1:75" x14ac:dyDescent="0.25">
      <c r="A287" s="141">
        <f>'AFORO-Boy.-Calle 43'!C301</f>
        <v>1600</v>
      </c>
      <c r="B287" s="142">
        <f>'AFORO-Boy.-Calle 43'!D301</f>
        <v>1615</v>
      </c>
      <c r="C287" s="89">
        <f>'AFORO-Boy.-Calle 43'!F301</f>
        <v>3</v>
      </c>
      <c r="D287" s="48">
        <f>'AFORO-Boy.-Calle 43'!K301</f>
        <v>70</v>
      </c>
      <c r="E287" s="144">
        <f t="shared" si="38"/>
        <v>283</v>
      </c>
      <c r="F287" s="144">
        <f t="shared" si="45"/>
        <v>82</v>
      </c>
      <c r="G287" s="145">
        <f t="shared" si="43"/>
        <v>1600</v>
      </c>
      <c r="H287" s="145">
        <f t="shared" si="42"/>
        <v>1700</v>
      </c>
      <c r="I287" s="146">
        <f t="shared" si="44"/>
        <v>9.2824999999999996E-6</v>
      </c>
      <c r="J287" s="147">
        <f t="shared" si="39"/>
        <v>210.25</v>
      </c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  <c r="AA287" s="67"/>
      <c r="AB287" s="67"/>
      <c r="AC287" s="67"/>
      <c r="AD287" s="67"/>
      <c r="AE287" s="67"/>
      <c r="AF287" s="67"/>
      <c r="AG287" s="67"/>
      <c r="AH287" s="67"/>
      <c r="AI287" s="67"/>
      <c r="AJ287" s="67"/>
      <c r="AK287" s="67"/>
      <c r="AL287" s="67"/>
      <c r="AM287" s="67"/>
      <c r="AN287" s="67"/>
      <c r="AO287" s="67"/>
      <c r="AP287" s="67"/>
      <c r="AQ287" s="67"/>
      <c r="AR287" s="67"/>
      <c r="AS287" s="67"/>
      <c r="AT287" s="67"/>
      <c r="AU287" s="67"/>
      <c r="AV287" s="67"/>
      <c r="AW287" s="67"/>
      <c r="AX287" s="67"/>
      <c r="AY287" s="67"/>
      <c r="AZ287" s="67"/>
      <c r="BA287" s="67"/>
      <c r="BB287" s="67"/>
      <c r="BC287" s="67"/>
      <c r="BD287" s="67"/>
      <c r="BE287" s="67"/>
      <c r="BF287" s="67"/>
      <c r="BG287" s="67"/>
      <c r="BH287" s="67"/>
      <c r="BI287" s="67"/>
      <c r="BJ287" s="67"/>
      <c r="BK287" s="67"/>
      <c r="BL287" s="67"/>
      <c r="BM287" s="67"/>
      <c r="BN287" s="67"/>
      <c r="BO287" s="67"/>
      <c r="BP287" s="67"/>
      <c r="BQ287" s="67"/>
      <c r="BR287" s="67"/>
      <c r="BS287" s="67"/>
      <c r="BT287" s="67"/>
      <c r="BU287" s="67"/>
      <c r="BV287" s="148">
        <f t="shared" si="40"/>
        <v>210.25</v>
      </c>
      <c r="BW287" s="67"/>
    </row>
    <row r="288" spans="1:75" x14ac:dyDescent="0.25">
      <c r="A288" s="141">
        <f>'AFORO-Boy.-Calle 43'!C302</f>
        <v>1615</v>
      </c>
      <c r="B288" s="142">
        <f>'AFORO-Boy.-Calle 43'!D302</f>
        <v>1630</v>
      </c>
      <c r="C288" s="89">
        <f>'AFORO-Boy.-Calle 43'!F302</f>
        <v>3</v>
      </c>
      <c r="D288" s="48">
        <f>'AFORO-Boy.-Calle 43'!K302</f>
        <v>82</v>
      </c>
      <c r="E288" s="144">
        <f t="shared" si="38"/>
        <v>283</v>
      </c>
      <c r="F288" s="144">
        <f t="shared" si="45"/>
        <v>82</v>
      </c>
      <c r="G288" s="145">
        <f t="shared" si="43"/>
        <v>1615</v>
      </c>
      <c r="H288" s="145">
        <f t="shared" si="42"/>
        <v>1715</v>
      </c>
      <c r="I288" s="146">
        <f t="shared" si="44"/>
        <v>9.2824999999999996E-6</v>
      </c>
      <c r="J288" s="147">
        <f t="shared" si="39"/>
        <v>210.25</v>
      </c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  <c r="AA288" s="67"/>
      <c r="AB288" s="67"/>
      <c r="AC288" s="67"/>
      <c r="AD288" s="67"/>
      <c r="AE288" s="67"/>
      <c r="AF288" s="67"/>
      <c r="AG288" s="67"/>
      <c r="AH288" s="67"/>
      <c r="AI288" s="67"/>
      <c r="AJ288" s="67"/>
      <c r="AK288" s="67"/>
      <c r="AL288" s="67"/>
      <c r="AM288" s="67"/>
      <c r="AN288" s="67"/>
      <c r="AO288" s="67"/>
      <c r="AP288" s="67"/>
      <c r="AQ288" s="67"/>
      <c r="AR288" s="67"/>
      <c r="AS288" s="67"/>
      <c r="AT288" s="67"/>
      <c r="AU288" s="67"/>
      <c r="AV288" s="67"/>
      <c r="AW288" s="67"/>
      <c r="AX288" s="67"/>
      <c r="AY288" s="67"/>
      <c r="AZ288" s="67"/>
      <c r="BA288" s="67"/>
      <c r="BB288" s="67"/>
      <c r="BC288" s="67"/>
      <c r="BD288" s="67"/>
      <c r="BE288" s="67"/>
      <c r="BF288" s="67"/>
      <c r="BG288" s="67"/>
      <c r="BH288" s="67"/>
      <c r="BI288" s="67"/>
      <c r="BJ288" s="67"/>
      <c r="BK288" s="67"/>
      <c r="BL288" s="67"/>
      <c r="BM288" s="67"/>
      <c r="BN288" s="67"/>
      <c r="BO288" s="67"/>
      <c r="BP288" s="67"/>
      <c r="BQ288" s="67"/>
      <c r="BR288" s="67"/>
      <c r="BS288" s="67"/>
      <c r="BT288" s="67"/>
      <c r="BU288" s="67"/>
      <c r="BV288" s="148">
        <f t="shared" si="40"/>
        <v>210.25</v>
      </c>
      <c r="BW288" s="67"/>
    </row>
    <row r="289" spans="1:75" x14ac:dyDescent="0.25">
      <c r="A289" s="141">
        <f>'AFORO-Boy.-Calle 43'!C303</f>
        <v>1630</v>
      </c>
      <c r="B289" s="142">
        <f>'AFORO-Boy.-Calle 43'!D303</f>
        <v>1645</v>
      </c>
      <c r="C289" s="89">
        <f>'AFORO-Boy.-Calle 43'!F303</f>
        <v>3</v>
      </c>
      <c r="D289" s="48">
        <f>'AFORO-Boy.-Calle 43'!K303</f>
        <v>63</v>
      </c>
      <c r="E289" s="144">
        <f t="shared" si="38"/>
        <v>282</v>
      </c>
      <c r="F289" s="144">
        <f t="shared" si="45"/>
        <v>81</v>
      </c>
      <c r="G289" s="145">
        <f t="shared" si="43"/>
        <v>1630</v>
      </c>
      <c r="H289" s="145">
        <f t="shared" si="42"/>
        <v>1730</v>
      </c>
      <c r="I289" s="146">
        <f t="shared" si="44"/>
        <v>9.2824999999999996E-6</v>
      </c>
      <c r="J289" s="147">
        <f t="shared" si="39"/>
        <v>210.25</v>
      </c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  <c r="AA289" s="67"/>
      <c r="AB289" s="67"/>
      <c r="AC289" s="67"/>
      <c r="AD289" s="67"/>
      <c r="AE289" s="67"/>
      <c r="AF289" s="67"/>
      <c r="AG289" s="67"/>
      <c r="AH289" s="67"/>
      <c r="AI289" s="67"/>
      <c r="AJ289" s="67"/>
      <c r="AK289" s="67"/>
      <c r="AL289" s="67"/>
      <c r="AM289" s="67"/>
      <c r="AN289" s="67"/>
      <c r="AO289" s="67"/>
      <c r="AP289" s="67"/>
      <c r="AQ289" s="67"/>
      <c r="AR289" s="67"/>
      <c r="AS289" s="67"/>
      <c r="AT289" s="67"/>
      <c r="AU289" s="67"/>
      <c r="AV289" s="67"/>
      <c r="AW289" s="67"/>
      <c r="AX289" s="67"/>
      <c r="AY289" s="67"/>
      <c r="AZ289" s="67"/>
      <c r="BA289" s="67"/>
      <c r="BB289" s="67"/>
      <c r="BC289" s="67"/>
      <c r="BD289" s="67"/>
      <c r="BE289" s="67"/>
      <c r="BF289" s="67"/>
      <c r="BG289" s="67"/>
      <c r="BH289" s="67"/>
      <c r="BI289" s="67"/>
      <c r="BJ289" s="67"/>
      <c r="BK289" s="67"/>
      <c r="BL289" s="67"/>
      <c r="BM289" s="67"/>
      <c r="BN289" s="67"/>
      <c r="BO289" s="67"/>
      <c r="BP289" s="67"/>
      <c r="BQ289" s="67"/>
      <c r="BR289" s="67"/>
      <c r="BS289" s="67"/>
      <c r="BT289" s="67"/>
      <c r="BU289" s="67"/>
      <c r="BV289" s="148">
        <f t="shared" si="40"/>
        <v>210.25</v>
      </c>
      <c r="BW289" s="67"/>
    </row>
    <row r="290" spans="1:75" x14ac:dyDescent="0.25">
      <c r="A290" s="141">
        <f>'AFORO-Boy.-Calle 43'!C304</f>
        <v>1645</v>
      </c>
      <c r="B290" s="142">
        <f>'AFORO-Boy.-Calle 43'!D304</f>
        <v>1700</v>
      </c>
      <c r="C290" s="89">
        <f>'AFORO-Boy.-Calle 43'!F304</f>
        <v>3</v>
      </c>
      <c r="D290" s="48">
        <f>'AFORO-Boy.-Calle 43'!K304</f>
        <v>68</v>
      </c>
      <c r="E290" s="144">
        <f t="shared" si="38"/>
        <v>296</v>
      </c>
      <c r="F290" s="144">
        <f t="shared" si="45"/>
        <v>81</v>
      </c>
      <c r="G290" s="145">
        <f t="shared" si="43"/>
        <v>1645</v>
      </c>
      <c r="H290" s="145">
        <f t="shared" si="42"/>
        <v>1745</v>
      </c>
      <c r="I290" s="146">
        <f t="shared" si="44"/>
        <v>9.2824999999999996E-6</v>
      </c>
      <c r="J290" s="147">
        <f t="shared" si="39"/>
        <v>210.25</v>
      </c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  <c r="AA290" s="67"/>
      <c r="AB290" s="67"/>
      <c r="AC290" s="67"/>
      <c r="AD290" s="67"/>
      <c r="AE290" s="67"/>
      <c r="AF290" s="67"/>
      <c r="AG290" s="67"/>
      <c r="AH290" s="67"/>
      <c r="AI290" s="67"/>
      <c r="AJ290" s="67"/>
      <c r="AK290" s="67"/>
      <c r="AL290" s="67"/>
      <c r="AM290" s="67"/>
      <c r="AN290" s="67"/>
      <c r="AO290" s="67"/>
      <c r="AP290" s="67"/>
      <c r="AQ290" s="67"/>
      <c r="AR290" s="67"/>
      <c r="AS290" s="67"/>
      <c r="AT290" s="67"/>
      <c r="AU290" s="67"/>
      <c r="AV290" s="67"/>
      <c r="AW290" s="67"/>
      <c r="AX290" s="67"/>
      <c r="AY290" s="67"/>
      <c r="AZ290" s="67"/>
      <c r="BA290" s="67"/>
      <c r="BB290" s="67"/>
      <c r="BC290" s="67"/>
      <c r="BD290" s="67"/>
      <c r="BE290" s="67"/>
      <c r="BF290" s="67"/>
      <c r="BG290" s="67"/>
      <c r="BH290" s="67"/>
      <c r="BI290" s="67"/>
      <c r="BJ290" s="67"/>
      <c r="BK290" s="67"/>
      <c r="BL290" s="67"/>
      <c r="BM290" s="67"/>
      <c r="BN290" s="67"/>
      <c r="BO290" s="67"/>
      <c r="BP290" s="67"/>
      <c r="BQ290" s="67"/>
      <c r="BR290" s="67"/>
      <c r="BS290" s="67"/>
      <c r="BT290" s="67"/>
      <c r="BU290" s="67"/>
      <c r="BV290" s="148">
        <f t="shared" si="40"/>
        <v>210.25</v>
      </c>
      <c r="BW290" s="67"/>
    </row>
    <row r="291" spans="1:75" x14ac:dyDescent="0.25">
      <c r="A291" s="141">
        <f>'AFORO-Boy.-Calle 43'!C305</f>
        <v>1700</v>
      </c>
      <c r="B291" s="142">
        <f>'AFORO-Boy.-Calle 43'!D305</f>
        <v>1715</v>
      </c>
      <c r="C291" s="89">
        <f>'AFORO-Boy.-Calle 43'!F305</f>
        <v>3</v>
      </c>
      <c r="D291" s="48">
        <f>'AFORO-Boy.-Calle 43'!K305</f>
        <v>70</v>
      </c>
      <c r="E291" s="144">
        <f t="shared" si="38"/>
        <v>303</v>
      </c>
      <c r="F291" s="144">
        <f t="shared" si="45"/>
        <v>81</v>
      </c>
      <c r="G291" s="145">
        <f t="shared" si="43"/>
        <v>1700</v>
      </c>
      <c r="H291" s="145">
        <f t="shared" si="42"/>
        <v>1800</v>
      </c>
      <c r="I291" s="146">
        <f t="shared" si="44"/>
        <v>9.2824999999999996E-6</v>
      </c>
      <c r="J291" s="147">
        <f t="shared" si="39"/>
        <v>210.25</v>
      </c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  <c r="AA291" s="67"/>
      <c r="AB291" s="67"/>
      <c r="AC291" s="67"/>
      <c r="AD291" s="67"/>
      <c r="AE291" s="67"/>
      <c r="AF291" s="67"/>
      <c r="AG291" s="67"/>
      <c r="AH291" s="67"/>
      <c r="AI291" s="67"/>
      <c r="AJ291" s="67"/>
      <c r="AK291" s="67"/>
      <c r="AL291" s="67"/>
      <c r="AM291" s="67"/>
      <c r="AN291" s="67"/>
      <c r="AO291" s="67"/>
      <c r="AP291" s="67"/>
      <c r="AQ291" s="67"/>
      <c r="AR291" s="67"/>
      <c r="AS291" s="67"/>
      <c r="AT291" s="67"/>
      <c r="AU291" s="67"/>
      <c r="AV291" s="67"/>
      <c r="AW291" s="67"/>
      <c r="AX291" s="67"/>
      <c r="AY291" s="67"/>
      <c r="AZ291" s="67"/>
      <c r="BA291" s="67"/>
      <c r="BB291" s="67"/>
      <c r="BC291" s="67"/>
      <c r="BD291" s="67"/>
      <c r="BE291" s="67"/>
      <c r="BF291" s="67"/>
      <c r="BG291" s="67"/>
      <c r="BH291" s="67"/>
      <c r="BI291" s="67"/>
      <c r="BJ291" s="67"/>
      <c r="BK291" s="67"/>
      <c r="BL291" s="67"/>
      <c r="BM291" s="67"/>
      <c r="BN291" s="67"/>
      <c r="BO291" s="67"/>
      <c r="BP291" s="67"/>
      <c r="BQ291" s="67"/>
      <c r="BR291" s="67"/>
      <c r="BS291" s="67"/>
      <c r="BT291" s="67"/>
      <c r="BU291" s="67"/>
      <c r="BV291" s="148">
        <f t="shared" si="40"/>
        <v>210.25</v>
      </c>
      <c r="BW291" s="67"/>
    </row>
    <row r="292" spans="1:75" x14ac:dyDescent="0.25">
      <c r="A292" s="141">
        <f>'AFORO-Boy.-Calle 43'!C306</f>
        <v>1715</v>
      </c>
      <c r="B292" s="142">
        <f>'AFORO-Boy.-Calle 43'!D306</f>
        <v>1730</v>
      </c>
      <c r="C292" s="89">
        <f>'AFORO-Boy.-Calle 43'!F306</f>
        <v>3</v>
      </c>
      <c r="D292" s="48">
        <f>'AFORO-Boy.-Calle 43'!K306</f>
        <v>81</v>
      </c>
      <c r="E292" s="144">
        <f t="shared" si="38"/>
        <v>323</v>
      </c>
      <c r="F292" s="144">
        <f t="shared" si="45"/>
        <v>90</v>
      </c>
      <c r="G292" s="145">
        <f t="shared" si="43"/>
        <v>1715</v>
      </c>
      <c r="H292" s="145">
        <f t="shared" si="42"/>
        <v>1815</v>
      </c>
      <c r="I292" s="146">
        <f t="shared" si="44"/>
        <v>9.2824999999999996E-6</v>
      </c>
      <c r="J292" s="147">
        <f t="shared" si="39"/>
        <v>210.25</v>
      </c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  <c r="AA292" s="67"/>
      <c r="AB292" s="67"/>
      <c r="AC292" s="67"/>
      <c r="AD292" s="67"/>
      <c r="AE292" s="67"/>
      <c r="AF292" s="67"/>
      <c r="AG292" s="67"/>
      <c r="AH292" s="67"/>
      <c r="AI292" s="67"/>
      <c r="AJ292" s="67"/>
      <c r="AK292" s="67"/>
      <c r="AL292" s="67"/>
      <c r="AM292" s="67"/>
      <c r="AN292" s="67"/>
      <c r="AO292" s="67"/>
      <c r="AP292" s="67"/>
      <c r="AQ292" s="67"/>
      <c r="AR292" s="67"/>
      <c r="AS292" s="67"/>
      <c r="AT292" s="67"/>
      <c r="AU292" s="67"/>
      <c r="AV292" s="67"/>
      <c r="AW292" s="67"/>
      <c r="AX292" s="67"/>
      <c r="AY292" s="67"/>
      <c r="AZ292" s="67"/>
      <c r="BA292" s="67"/>
      <c r="BB292" s="67"/>
      <c r="BC292" s="67"/>
      <c r="BD292" s="67"/>
      <c r="BE292" s="67"/>
      <c r="BF292" s="67"/>
      <c r="BG292" s="67"/>
      <c r="BH292" s="67"/>
      <c r="BI292" s="67"/>
      <c r="BJ292" s="67"/>
      <c r="BK292" s="67"/>
      <c r="BL292" s="67"/>
      <c r="BM292" s="67"/>
      <c r="BN292" s="67"/>
      <c r="BO292" s="67"/>
      <c r="BP292" s="67"/>
      <c r="BQ292" s="67"/>
      <c r="BR292" s="67"/>
      <c r="BS292" s="67"/>
      <c r="BT292" s="67"/>
      <c r="BU292" s="67"/>
      <c r="BV292" s="148">
        <f t="shared" si="40"/>
        <v>210.25</v>
      </c>
      <c r="BW292" s="67"/>
    </row>
    <row r="293" spans="1:75" x14ac:dyDescent="0.25">
      <c r="A293" s="141">
        <f>'AFORO-Boy.-Calle 43'!C307</f>
        <v>1730</v>
      </c>
      <c r="B293" s="142">
        <f>'AFORO-Boy.-Calle 43'!D307</f>
        <v>1745</v>
      </c>
      <c r="C293" s="89">
        <f>'AFORO-Boy.-Calle 43'!F307</f>
        <v>3</v>
      </c>
      <c r="D293" s="48">
        <f>'AFORO-Boy.-Calle 43'!K307</f>
        <v>77</v>
      </c>
      <c r="E293" s="144">
        <f t="shared" si="38"/>
        <v>326</v>
      </c>
      <c r="F293" s="144">
        <f t="shared" si="45"/>
        <v>90</v>
      </c>
      <c r="G293" s="145">
        <f t="shared" si="43"/>
        <v>1730</v>
      </c>
      <c r="H293" s="145">
        <f t="shared" si="42"/>
        <v>1830</v>
      </c>
      <c r="I293" s="146">
        <f t="shared" si="44"/>
        <v>9.2824999999999996E-6</v>
      </c>
      <c r="J293" s="147">
        <f t="shared" si="39"/>
        <v>210.25</v>
      </c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  <c r="AA293" s="67"/>
      <c r="AB293" s="67"/>
      <c r="AC293" s="67"/>
      <c r="AD293" s="67"/>
      <c r="AE293" s="67"/>
      <c r="AF293" s="67"/>
      <c r="AG293" s="67"/>
      <c r="AH293" s="67"/>
      <c r="AI293" s="67"/>
      <c r="AJ293" s="67"/>
      <c r="AK293" s="67"/>
      <c r="AL293" s="67"/>
      <c r="AM293" s="67"/>
      <c r="AN293" s="67"/>
      <c r="AO293" s="67"/>
      <c r="AP293" s="67"/>
      <c r="AQ293" s="67"/>
      <c r="AR293" s="67"/>
      <c r="AS293" s="67"/>
      <c r="AT293" s="67"/>
      <c r="AU293" s="67"/>
      <c r="AV293" s="67"/>
      <c r="AW293" s="67"/>
      <c r="AX293" s="67"/>
      <c r="AY293" s="67"/>
      <c r="AZ293" s="67"/>
      <c r="BA293" s="67"/>
      <c r="BB293" s="67"/>
      <c r="BC293" s="67"/>
      <c r="BD293" s="67"/>
      <c r="BE293" s="67"/>
      <c r="BF293" s="67"/>
      <c r="BG293" s="67"/>
      <c r="BH293" s="67"/>
      <c r="BI293" s="67"/>
      <c r="BJ293" s="67"/>
      <c r="BK293" s="67"/>
      <c r="BL293" s="67"/>
      <c r="BM293" s="67"/>
      <c r="BN293" s="67"/>
      <c r="BO293" s="67"/>
      <c r="BP293" s="67"/>
      <c r="BQ293" s="67"/>
      <c r="BR293" s="67"/>
      <c r="BS293" s="67"/>
      <c r="BT293" s="67"/>
      <c r="BU293" s="67"/>
      <c r="BV293" s="148">
        <f t="shared" si="40"/>
        <v>210.25</v>
      </c>
      <c r="BW293" s="67"/>
    </row>
    <row r="294" spans="1:75" x14ac:dyDescent="0.25">
      <c r="A294" s="141">
        <f>'AFORO-Boy.-Calle 43'!C308</f>
        <v>1745</v>
      </c>
      <c r="B294" s="142">
        <f>'AFORO-Boy.-Calle 43'!D308</f>
        <v>1800</v>
      </c>
      <c r="C294" s="89">
        <f>'AFORO-Boy.-Calle 43'!F308</f>
        <v>3</v>
      </c>
      <c r="D294" s="48">
        <f>'AFORO-Boy.-Calle 43'!K308</f>
        <v>75</v>
      </c>
      <c r="E294" s="144">
        <f t="shared" si="38"/>
        <v>325</v>
      </c>
      <c r="F294" s="144">
        <f t="shared" si="45"/>
        <v>90</v>
      </c>
      <c r="G294" s="145">
        <f t="shared" si="43"/>
        <v>1745</v>
      </c>
      <c r="H294" s="145">
        <f t="shared" si="42"/>
        <v>1845</v>
      </c>
      <c r="I294" s="146">
        <f t="shared" si="44"/>
        <v>9.2824999999999996E-6</v>
      </c>
      <c r="J294" s="147">
        <f t="shared" si="39"/>
        <v>210.25</v>
      </c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  <c r="AA294" s="67"/>
      <c r="AB294" s="67"/>
      <c r="AC294" s="67"/>
      <c r="AD294" s="67"/>
      <c r="AE294" s="67"/>
      <c r="AF294" s="67"/>
      <c r="AG294" s="67"/>
      <c r="AH294" s="67"/>
      <c r="AI294" s="67"/>
      <c r="AJ294" s="67"/>
      <c r="AK294" s="67"/>
      <c r="AL294" s="67"/>
      <c r="AM294" s="67"/>
      <c r="AN294" s="67"/>
      <c r="AO294" s="67"/>
      <c r="AP294" s="67"/>
      <c r="AQ294" s="67"/>
      <c r="AR294" s="67"/>
      <c r="AS294" s="67"/>
      <c r="AT294" s="67"/>
      <c r="AU294" s="67"/>
      <c r="AV294" s="67"/>
      <c r="AW294" s="67"/>
      <c r="AX294" s="67"/>
      <c r="AY294" s="67"/>
      <c r="AZ294" s="67"/>
      <c r="BA294" s="67"/>
      <c r="BB294" s="67"/>
      <c r="BC294" s="67"/>
      <c r="BD294" s="67"/>
      <c r="BE294" s="67"/>
      <c r="BF294" s="67"/>
      <c r="BG294" s="67"/>
      <c r="BH294" s="67"/>
      <c r="BI294" s="67"/>
      <c r="BJ294" s="67"/>
      <c r="BK294" s="67"/>
      <c r="BL294" s="67"/>
      <c r="BM294" s="67"/>
      <c r="BN294" s="67"/>
      <c r="BO294" s="67"/>
      <c r="BP294" s="67"/>
      <c r="BQ294" s="67"/>
      <c r="BR294" s="67"/>
      <c r="BS294" s="67"/>
      <c r="BT294" s="67"/>
      <c r="BU294" s="67"/>
      <c r="BV294" s="148">
        <f t="shared" si="40"/>
        <v>210.25</v>
      </c>
      <c r="BW294" s="67"/>
    </row>
    <row r="295" spans="1:75" x14ac:dyDescent="0.25">
      <c r="A295" s="141">
        <f>'AFORO-Boy.-Calle 43'!C309</f>
        <v>1800</v>
      </c>
      <c r="B295" s="142">
        <f>'AFORO-Boy.-Calle 43'!D309</f>
        <v>1815</v>
      </c>
      <c r="C295" s="89">
        <f>'AFORO-Boy.-Calle 43'!F309</f>
        <v>3</v>
      </c>
      <c r="D295" s="48">
        <f>'AFORO-Boy.-Calle 43'!K309</f>
        <v>90</v>
      </c>
      <c r="E295" s="144">
        <f t="shared" si="38"/>
        <v>308</v>
      </c>
      <c r="F295" s="144">
        <f t="shared" si="45"/>
        <v>90</v>
      </c>
      <c r="G295" s="145">
        <f t="shared" si="43"/>
        <v>1800</v>
      </c>
      <c r="H295" s="145">
        <f t="shared" si="42"/>
        <v>1900</v>
      </c>
      <c r="I295" s="146">
        <f t="shared" si="44"/>
        <v>9.2824999999999996E-6</v>
      </c>
      <c r="J295" s="147">
        <f t="shared" si="39"/>
        <v>210.25</v>
      </c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  <c r="AA295" s="67"/>
      <c r="AB295" s="67"/>
      <c r="AC295" s="67"/>
      <c r="AD295" s="67"/>
      <c r="AE295" s="67"/>
      <c r="AF295" s="67"/>
      <c r="AG295" s="67"/>
      <c r="AH295" s="67"/>
      <c r="AI295" s="67"/>
      <c r="AJ295" s="67"/>
      <c r="AK295" s="67"/>
      <c r="AL295" s="67"/>
      <c r="AM295" s="67"/>
      <c r="AN295" s="67"/>
      <c r="AO295" s="67"/>
      <c r="AP295" s="67"/>
      <c r="AQ295" s="67"/>
      <c r="AR295" s="67"/>
      <c r="AS295" s="67"/>
      <c r="AT295" s="67"/>
      <c r="AU295" s="67"/>
      <c r="AV295" s="67"/>
      <c r="AW295" s="67"/>
      <c r="AX295" s="67"/>
      <c r="AY295" s="67"/>
      <c r="AZ295" s="67"/>
      <c r="BA295" s="67"/>
      <c r="BB295" s="67"/>
      <c r="BC295" s="67"/>
      <c r="BD295" s="67"/>
      <c r="BE295" s="67"/>
      <c r="BF295" s="67"/>
      <c r="BG295" s="67"/>
      <c r="BH295" s="67"/>
      <c r="BI295" s="67"/>
      <c r="BJ295" s="67"/>
      <c r="BK295" s="67"/>
      <c r="BL295" s="67"/>
      <c r="BM295" s="67"/>
      <c r="BN295" s="67"/>
      <c r="BO295" s="67"/>
      <c r="BP295" s="67"/>
      <c r="BQ295" s="67"/>
      <c r="BR295" s="67"/>
      <c r="BS295" s="67"/>
      <c r="BT295" s="67"/>
      <c r="BU295" s="67"/>
      <c r="BV295" s="148">
        <f t="shared" si="40"/>
        <v>210.25</v>
      </c>
      <c r="BW295" s="67"/>
    </row>
    <row r="296" spans="1:75" x14ac:dyDescent="0.25">
      <c r="A296" s="141">
        <f>'AFORO-Boy.-Calle 43'!C310</f>
        <v>1815</v>
      </c>
      <c r="B296" s="142">
        <f>'AFORO-Boy.-Calle 43'!D310</f>
        <v>1830</v>
      </c>
      <c r="C296" s="89">
        <f>'AFORO-Boy.-Calle 43'!F310</f>
        <v>3</v>
      </c>
      <c r="D296" s="48">
        <f>'AFORO-Boy.-Calle 43'!K310</f>
        <v>84</v>
      </c>
      <c r="E296" s="144">
        <f t="shared" si="38"/>
        <v>285</v>
      </c>
      <c r="F296" s="144">
        <f t="shared" si="45"/>
        <v>84</v>
      </c>
      <c r="G296" s="145">
        <f t="shared" si="43"/>
        <v>1815</v>
      </c>
      <c r="H296" s="145">
        <f t="shared" si="42"/>
        <v>1915</v>
      </c>
      <c r="I296" s="146">
        <f t="shared" si="44"/>
        <v>9.2824999999999996E-6</v>
      </c>
      <c r="J296" s="147">
        <f t="shared" si="39"/>
        <v>210.25</v>
      </c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  <c r="AA296" s="67"/>
      <c r="AB296" s="67"/>
      <c r="AC296" s="67"/>
      <c r="AD296" s="67"/>
      <c r="AE296" s="67"/>
      <c r="AF296" s="67"/>
      <c r="AG296" s="67"/>
      <c r="AH296" s="67"/>
      <c r="AI296" s="67"/>
      <c r="AJ296" s="67"/>
      <c r="AK296" s="67"/>
      <c r="AL296" s="67"/>
      <c r="AM296" s="67"/>
      <c r="AN296" s="67"/>
      <c r="AO296" s="67"/>
      <c r="AP296" s="67"/>
      <c r="AQ296" s="67"/>
      <c r="AR296" s="67"/>
      <c r="AS296" s="67"/>
      <c r="AT296" s="67"/>
      <c r="AU296" s="67"/>
      <c r="AV296" s="67"/>
      <c r="AW296" s="67"/>
      <c r="AX296" s="67"/>
      <c r="AY296" s="67"/>
      <c r="AZ296" s="67"/>
      <c r="BA296" s="67"/>
      <c r="BB296" s="67"/>
      <c r="BC296" s="67"/>
      <c r="BD296" s="67"/>
      <c r="BE296" s="67"/>
      <c r="BF296" s="67"/>
      <c r="BG296" s="67"/>
      <c r="BH296" s="67"/>
      <c r="BI296" s="67"/>
      <c r="BJ296" s="67"/>
      <c r="BK296" s="67"/>
      <c r="BL296" s="67"/>
      <c r="BM296" s="67"/>
      <c r="BN296" s="67"/>
      <c r="BO296" s="67"/>
      <c r="BP296" s="67"/>
      <c r="BQ296" s="67"/>
      <c r="BR296" s="67"/>
      <c r="BS296" s="67"/>
      <c r="BT296" s="67"/>
      <c r="BU296" s="67"/>
      <c r="BV296" s="148">
        <f t="shared" si="40"/>
        <v>210.25</v>
      </c>
      <c r="BW296" s="67"/>
    </row>
    <row r="297" spans="1:75" x14ac:dyDescent="0.25">
      <c r="A297" s="141">
        <f>'AFORO-Boy.-Calle 43'!C311</f>
        <v>1830</v>
      </c>
      <c r="B297" s="142">
        <f>'AFORO-Boy.-Calle 43'!D311</f>
        <v>1845</v>
      </c>
      <c r="C297" s="89">
        <f>'AFORO-Boy.-Calle 43'!F311</f>
        <v>3</v>
      </c>
      <c r="D297" s="48">
        <f>'AFORO-Boy.-Calle 43'!K311</f>
        <v>76</v>
      </c>
      <c r="E297" s="144">
        <f t="shared" si="38"/>
        <v>256</v>
      </c>
      <c r="F297" s="144">
        <f t="shared" si="45"/>
        <v>76</v>
      </c>
      <c r="G297" s="145">
        <f t="shared" si="43"/>
        <v>1830</v>
      </c>
      <c r="H297" s="145">
        <f t="shared" si="42"/>
        <v>1930</v>
      </c>
      <c r="I297" s="146">
        <f t="shared" si="44"/>
        <v>9.2824999999999996E-6</v>
      </c>
      <c r="J297" s="147">
        <f t="shared" si="39"/>
        <v>210.25</v>
      </c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  <c r="AA297" s="67"/>
      <c r="AB297" s="67"/>
      <c r="AC297" s="67"/>
      <c r="AD297" s="67"/>
      <c r="AE297" s="67"/>
      <c r="AF297" s="67"/>
      <c r="AG297" s="67"/>
      <c r="AH297" s="67"/>
      <c r="AI297" s="67"/>
      <c r="AJ297" s="67"/>
      <c r="AK297" s="67"/>
      <c r="AL297" s="67"/>
      <c r="AM297" s="67"/>
      <c r="AN297" s="67"/>
      <c r="AO297" s="67"/>
      <c r="AP297" s="67"/>
      <c r="AQ297" s="67"/>
      <c r="AR297" s="67"/>
      <c r="AS297" s="67"/>
      <c r="AT297" s="67"/>
      <c r="AU297" s="67"/>
      <c r="AV297" s="67"/>
      <c r="AW297" s="67"/>
      <c r="AX297" s="67"/>
      <c r="AY297" s="67"/>
      <c r="AZ297" s="67"/>
      <c r="BA297" s="67"/>
      <c r="BB297" s="67"/>
      <c r="BC297" s="67"/>
      <c r="BD297" s="67"/>
      <c r="BE297" s="67"/>
      <c r="BF297" s="67"/>
      <c r="BG297" s="67"/>
      <c r="BH297" s="67"/>
      <c r="BI297" s="67"/>
      <c r="BJ297" s="67"/>
      <c r="BK297" s="67"/>
      <c r="BL297" s="67"/>
      <c r="BM297" s="67"/>
      <c r="BN297" s="67"/>
      <c r="BO297" s="67"/>
      <c r="BP297" s="67"/>
      <c r="BQ297" s="67"/>
      <c r="BR297" s="67"/>
      <c r="BS297" s="67"/>
      <c r="BT297" s="67"/>
      <c r="BU297" s="67"/>
      <c r="BV297" s="148">
        <f t="shared" si="40"/>
        <v>210.25</v>
      </c>
      <c r="BW297" s="67"/>
    </row>
    <row r="298" spans="1:75" x14ac:dyDescent="0.25">
      <c r="A298" s="141">
        <f>'AFORO-Boy.-Calle 43'!C312</f>
        <v>1845</v>
      </c>
      <c r="B298" s="142">
        <f>'AFORO-Boy.-Calle 43'!D312</f>
        <v>1900</v>
      </c>
      <c r="C298" s="89">
        <f>'AFORO-Boy.-Calle 43'!F312</f>
        <v>3</v>
      </c>
      <c r="D298" s="48">
        <f>'AFORO-Boy.-Calle 43'!K312</f>
        <v>58</v>
      </c>
      <c r="E298" s="144">
        <f t="shared" si="38"/>
        <v>239</v>
      </c>
      <c r="F298" s="144">
        <f t="shared" si="45"/>
        <v>67</v>
      </c>
      <c r="G298" s="145">
        <f t="shared" si="43"/>
        <v>1845</v>
      </c>
      <c r="H298" s="145">
        <f t="shared" si="42"/>
        <v>1945</v>
      </c>
      <c r="I298" s="146">
        <f t="shared" si="44"/>
        <v>9.2824999999999996E-6</v>
      </c>
      <c r="J298" s="147">
        <f t="shared" si="39"/>
        <v>210.25</v>
      </c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  <c r="AA298" s="67"/>
      <c r="AB298" s="67"/>
      <c r="AC298" s="67"/>
      <c r="AD298" s="67"/>
      <c r="AE298" s="67"/>
      <c r="AF298" s="67"/>
      <c r="AG298" s="67"/>
      <c r="AH298" s="67"/>
      <c r="AI298" s="67"/>
      <c r="AJ298" s="67"/>
      <c r="AK298" s="67"/>
      <c r="AL298" s="67"/>
      <c r="AM298" s="67"/>
      <c r="AN298" s="67"/>
      <c r="AO298" s="67"/>
      <c r="AP298" s="67"/>
      <c r="AQ298" s="67"/>
      <c r="AR298" s="67"/>
      <c r="AS298" s="67"/>
      <c r="AT298" s="67"/>
      <c r="AU298" s="67"/>
      <c r="AV298" s="67"/>
      <c r="AW298" s="67"/>
      <c r="AX298" s="67"/>
      <c r="AY298" s="67"/>
      <c r="AZ298" s="67"/>
      <c r="BA298" s="67"/>
      <c r="BB298" s="67"/>
      <c r="BC298" s="67"/>
      <c r="BD298" s="67"/>
      <c r="BE298" s="67"/>
      <c r="BF298" s="67"/>
      <c r="BG298" s="67"/>
      <c r="BH298" s="67"/>
      <c r="BI298" s="67"/>
      <c r="BJ298" s="67"/>
      <c r="BK298" s="67"/>
      <c r="BL298" s="67"/>
      <c r="BM298" s="67"/>
      <c r="BN298" s="67"/>
      <c r="BO298" s="67"/>
      <c r="BP298" s="67"/>
      <c r="BQ298" s="67"/>
      <c r="BR298" s="67"/>
      <c r="BS298" s="67"/>
      <c r="BT298" s="67"/>
      <c r="BU298" s="67"/>
      <c r="BV298" s="148">
        <f t="shared" si="40"/>
        <v>210.25</v>
      </c>
      <c r="BW298" s="67"/>
    </row>
    <row r="299" spans="1:75" x14ac:dyDescent="0.25">
      <c r="A299" s="141">
        <f>'AFORO-Boy.-Calle 43'!C313</f>
        <v>1900</v>
      </c>
      <c r="B299" s="142">
        <f>'AFORO-Boy.-Calle 43'!D313</f>
        <v>1915</v>
      </c>
      <c r="C299" s="89">
        <f>'AFORO-Boy.-Calle 43'!F313</f>
        <v>3</v>
      </c>
      <c r="D299" s="48">
        <f>'AFORO-Boy.-Calle 43'!K313</f>
        <v>67</v>
      </c>
      <c r="E299" s="144">
        <f t="shared" si="38"/>
        <v>250</v>
      </c>
      <c r="F299" s="144">
        <f t="shared" si="45"/>
        <v>69</v>
      </c>
      <c r="G299" s="145">
        <f t="shared" si="43"/>
        <v>1900</v>
      </c>
      <c r="H299" s="145">
        <f t="shared" si="42"/>
        <v>2000</v>
      </c>
      <c r="I299" s="146">
        <f t="shared" si="44"/>
        <v>9.2824999999999996E-6</v>
      </c>
      <c r="J299" s="147">
        <f t="shared" si="39"/>
        <v>210.25</v>
      </c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  <c r="AA299" s="67"/>
      <c r="AB299" s="67"/>
      <c r="AC299" s="67"/>
      <c r="AD299" s="67"/>
      <c r="AE299" s="67"/>
      <c r="AF299" s="67"/>
      <c r="AG299" s="67"/>
      <c r="AH299" s="67"/>
      <c r="AI299" s="67"/>
      <c r="AJ299" s="67"/>
      <c r="AK299" s="67"/>
      <c r="AL299" s="67"/>
      <c r="AM299" s="67"/>
      <c r="AN299" s="67"/>
      <c r="AO299" s="67"/>
      <c r="AP299" s="67"/>
      <c r="AQ299" s="67"/>
      <c r="AR299" s="67"/>
      <c r="AS299" s="67"/>
      <c r="AT299" s="67"/>
      <c r="AU299" s="67"/>
      <c r="AV299" s="67"/>
      <c r="AW299" s="67"/>
      <c r="AX299" s="67"/>
      <c r="AY299" s="67"/>
      <c r="AZ299" s="67"/>
      <c r="BA299" s="67"/>
      <c r="BB299" s="67"/>
      <c r="BC299" s="67"/>
      <c r="BD299" s="67"/>
      <c r="BE299" s="67"/>
      <c r="BF299" s="67"/>
      <c r="BG299" s="67"/>
      <c r="BH299" s="67"/>
      <c r="BI299" s="67"/>
      <c r="BJ299" s="67"/>
      <c r="BK299" s="67"/>
      <c r="BL299" s="67"/>
      <c r="BM299" s="67"/>
      <c r="BN299" s="67"/>
      <c r="BO299" s="12"/>
      <c r="BP299" s="67"/>
      <c r="BQ299" s="67"/>
      <c r="BR299" s="67"/>
      <c r="BS299" s="67"/>
      <c r="BT299" s="67"/>
      <c r="BU299" s="67"/>
      <c r="BV299" s="148">
        <f t="shared" si="40"/>
        <v>210.25</v>
      </c>
      <c r="BW299" s="67"/>
    </row>
    <row r="300" spans="1:75" x14ac:dyDescent="0.25">
      <c r="A300" s="141">
        <f>'AFORO-Boy.-Calle 43'!C314</f>
        <v>1915</v>
      </c>
      <c r="B300" s="142">
        <f>'AFORO-Boy.-Calle 43'!D314</f>
        <v>1930</v>
      </c>
      <c r="C300" s="89">
        <f>'AFORO-Boy.-Calle 43'!F314</f>
        <v>3</v>
      </c>
      <c r="D300" s="48">
        <f>'AFORO-Boy.-Calle 43'!K314</f>
        <v>55</v>
      </c>
      <c r="E300" s="282"/>
      <c r="F300" s="283"/>
      <c r="G300" s="283"/>
      <c r="H300" s="283"/>
      <c r="I300" s="283"/>
      <c r="J300" s="284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  <c r="AA300" s="67"/>
      <c r="AB300" s="67"/>
      <c r="AC300" s="67"/>
      <c r="AD300" s="67"/>
      <c r="AE300" s="67"/>
      <c r="AF300" s="67"/>
      <c r="AG300" s="67"/>
      <c r="AH300" s="67"/>
      <c r="AI300" s="67"/>
      <c r="AJ300" s="67"/>
      <c r="AK300" s="67"/>
      <c r="AL300" s="67"/>
      <c r="AM300" s="67"/>
      <c r="AN300" s="67"/>
      <c r="AO300" s="67"/>
      <c r="AP300" s="67"/>
      <c r="AQ300" s="67"/>
      <c r="AR300" s="67"/>
      <c r="AS300" s="67"/>
      <c r="AT300" s="67"/>
      <c r="AU300" s="67"/>
      <c r="AV300" s="67"/>
      <c r="AW300" s="67"/>
      <c r="AX300" s="67"/>
      <c r="AY300" s="67"/>
      <c r="AZ300" s="67"/>
      <c r="BA300" s="67"/>
      <c r="BB300" s="67"/>
      <c r="BC300" s="67"/>
      <c r="BD300" s="67"/>
      <c r="BE300" s="67"/>
      <c r="BF300" s="67"/>
      <c r="BG300" s="67"/>
      <c r="BH300" s="67"/>
      <c r="BI300" s="67"/>
      <c r="BJ300" s="67"/>
      <c r="BK300" s="67"/>
      <c r="BL300" s="67"/>
      <c r="BM300" s="67"/>
      <c r="BN300" s="67"/>
      <c r="BO300" s="12"/>
      <c r="BP300" s="67"/>
      <c r="BQ300" s="67"/>
      <c r="BR300" s="67"/>
      <c r="BS300" s="67"/>
      <c r="BT300" s="67"/>
      <c r="BU300" s="67"/>
      <c r="BV300" s="266"/>
      <c r="BW300" s="67"/>
    </row>
    <row r="301" spans="1:75" x14ac:dyDescent="0.25">
      <c r="A301" s="141">
        <f>'AFORO-Boy.-Calle 43'!C315</f>
        <v>1930</v>
      </c>
      <c r="B301" s="142">
        <f>'AFORO-Boy.-Calle 43'!D315</f>
        <v>1945</v>
      </c>
      <c r="C301" s="89">
        <f>'AFORO-Boy.-Calle 43'!F315</f>
        <v>3</v>
      </c>
      <c r="D301" s="48">
        <f>'AFORO-Boy.-Calle 43'!K315</f>
        <v>59</v>
      </c>
      <c r="E301" s="285"/>
      <c r="F301" s="286"/>
      <c r="G301" s="286"/>
      <c r="H301" s="286"/>
      <c r="I301" s="286"/>
      <c r="J301" s="28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  <c r="AA301" s="67"/>
      <c r="AB301" s="67"/>
      <c r="AC301" s="67"/>
      <c r="AD301" s="67"/>
      <c r="AE301" s="67"/>
      <c r="AF301" s="67"/>
      <c r="AG301" s="67"/>
      <c r="AH301" s="67"/>
      <c r="AI301" s="67"/>
      <c r="AJ301" s="67"/>
      <c r="AK301" s="67"/>
      <c r="AL301" s="67"/>
      <c r="AM301" s="67"/>
      <c r="AN301" s="67"/>
      <c r="AO301" s="67"/>
      <c r="AP301" s="67"/>
      <c r="AQ301" s="67"/>
      <c r="AR301" s="67"/>
      <c r="AS301" s="67"/>
      <c r="AT301" s="67"/>
      <c r="AU301" s="67"/>
      <c r="AV301" s="67"/>
      <c r="AW301" s="67"/>
      <c r="AX301" s="67"/>
      <c r="AY301" s="67"/>
      <c r="AZ301" s="67"/>
      <c r="BA301" s="67"/>
      <c r="BB301" s="67"/>
      <c r="BC301" s="67"/>
      <c r="BD301" s="67"/>
      <c r="BE301" s="67"/>
      <c r="BF301" s="67"/>
      <c r="BG301" s="67"/>
      <c r="BH301" s="67"/>
      <c r="BI301" s="67"/>
      <c r="BJ301" s="67"/>
      <c r="BK301" s="67"/>
      <c r="BL301" s="67"/>
      <c r="BM301" s="67"/>
      <c r="BN301" s="67"/>
      <c r="BO301" s="12"/>
      <c r="BP301" s="67"/>
      <c r="BQ301" s="67"/>
      <c r="BR301" s="67"/>
      <c r="BS301" s="67"/>
      <c r="BT301" s="67"/>
      <c r="BU301" s="67"/>
      <c r="BV301" s="266"/>
      <c r="BW301" s="67"/>
    </row>
    <row r="302" spans="1:75" x14ac:dyDescent="0.25">
      <c r="A302" s="141">
        <f>'AFORO-Boy.-Calle 43'!C316</f>
        <v>1945</v>
      </c>
      <c r="B302" s="142">
        <f>'AFORO-Boy.-Calle 43'!D316</f>
        <v>2000</v>
      </c>
      <c r="C302" s="89">
        <f>'AFORO-Boy.-Calle 43'!F316</f>
        <v>3</v>
      </c>
      <c r="D302" s="48">
        <f>'AFORO-Boy.-Calle 43'!K316</f>
        <v>69</v>
      </c>
      <c r="E302" s="288"/>
      <c r="F302" s="289"/>
      <c r="G302" s="289"/>
      <c r="H302" s="289"/>
      <c r="I302" s="289"/>
      <c r="J302" s="290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  <c r="AA302" s="67"/>
      <c r="AB302" s="67"/>
      <c r="AC302" s="67"/>
      <c r="AD302" s="67"/>
      <c r="AE302" s="67"/>
      <c r="AF302" s="67"/>
      <c r="AG302" s="67"/>
      <c r="AH302" s="67"/>
      <c r="AI302" s="67"/>
      <c r="AJ302" s="67"/>
      <c r="AK302" s="67"/>
      <c r="AL302" s="67"/>
      <c r="AM302" s="67"/>
      <c r="AN302" s="67"/>
      <c r="AO302" s="67"/>
      <c r="AP302" s="67"/>
      <c r="AQ302" s="67"/>
      <c r="AR302" s="67"/>
      <c r="AS302" s="67"/>
      <c r="AT302" s="67"/>
      <c r="AU302" s="67"/>
      <c r="AV302" s="67"/>
      <c r="AW302" s="67"/>
      <c r="AX302" s="67"/>
      <c r="AY302" s="67"/>
      <c r="AZ302" s="67"/>
      <c r="BA302" s="67"/>
      <c r="BB302" s="67"/>
      <c r="BC302" s="67"/>
      <c r="BD302" s="67"/>
      <c r="BE302" s="67"/>
      <c r="BF302" s="67"/>
      <c r="BG302" s="67"/>
      <c r="BH302" s="67"/>
      <c r="BI302" s="67"/>
      <c r="BJ302" s="67"/>
      <c r="BK302" s="67"/>
      <c r="BL302" s="67"/>
      <c r="BM302" s="67"/>
      <c r="BN302" s="67"/>
      <c r="BO302" s="12"/>
      <c r="BP302" s="67"/>
      <c r="BQ302" s="67"/>
      <c r="BR302" s="67"/>
      <c r="BS302" s="67"/>
      <c r="BT302" s="67"/>
      <c r="BU302" s="67"/>
      <c r="BV302" s="266"/>
      <c r="BW302" s="67"/>
    </row>
    <row r="303" spans="1:75" ht="15.75" x14ac:dyDescent="0.25">
      <c r="A303" s="52">
        <f>'AFORO-Boy.-Calle 43'!C317</f>
        <v>500</v>
      </c>
      <c r="B303" s="53">
        <f>'AFORO-Boy.-Calle 43'!D317</f>
        <v>515</v>
      </c>
      <c r="C303" s="134">
        <f>'AFORO-Boy.-Calle 43'!F317</f>
        <v>4</v>
      </c>
      <c r="D303" s="48">
        <f>'AFORO-Boy.-Calle 43'!K317</f>
        <v>0</v>
      </c>
      <c r="E303" s="55">
        <f t="shared" si="38"/>
        <v>0</v>
      </c>
      <c r="F303" s="55">
        <f t="shared" si="45"/>
        <v>0</v>
      </c>
      <c r="G303" s="56">
        <f t="shared" si="43"/>
        <v>500</v>
      </c>
      <c r="H303" s="56">
        <f t="shared" si="42"/>
        <v>600</v>
      </c>
      <c r="I303" s="57">
        <f t="shared" si="44"/>
        <v>9.2824999999999996E-6</v>
      </c>
      <c r="J303" s="58">
        <f>MAX($E$303:$E$359)/4</f>
        <v>0</v>
      </c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  <c r="AA303" s="67"/>
      <c r="AB303" s="67"/>
      <c r="AC303" s="67"/>
      <c r="AD303" s="67"/>
      <c r="AE303" s="67"/>
      <c r="AF303" s="67"/>
      <c r="AG303" s="67"/>
      <c r="AH303" s="67"/>
      <c r="AI303" s="67"/>
      <c r="AJ303" s="67"/>
      <c r="AK303" s="67"/>
      <c r="AL303" s="67"/>
      <c r="AM303" s="67"/>
      <c r="AN303" s="67"/>
      <c r="AO303" s="67"/>
      <c r="AP303" s="67"/>
      <c r="AQ303" s="67"/>
      <c r="AR303" s="67"/>
      <c r="AS303" s="67"/>
      <c r="AT303" s="67"/>
      <c r="AU303" s="67"/>
      <c r="AV303" s="67"/>
      <c r="AW303" s="67"/>
      <c r="AX303" s="67"/>
      <c r="AY303" s="67"/>
      <c r="AZ303" s="67"/>
      <c r="BA303" s="67"/>
      <c r="BB303" s="67"/>
      <c r="BC303" s="67"/>
      <c r="BD303" s="67"/>
      <c r="BE303" s="67"/>
      <c r="BF303" s="67"/>
      <c r="BG303" s="67"/>
      <c r="BH303" s="67"/>
      <c r="BI303" s="67"/>
      <c r="BJ303" s="67"/>
      <c r="BK303" s="67"/>
      <c r="BL303" s="67"/>
      <c r="BM303" s="67"/>
      <c r="BN303" s="67"/>
      <c r="BO303" s="12"/>
      <c r="BP303" s="67"/>
      <c r="BQ303" s="67"/>
      <c r="BR303" s="67"/>
      <c r="BS303" s="67"/>
      <c r="BT303" s="67"/>
      <c r="BU303" s="67"/>
      <c r="BV303" s="139">
        <f>MAX($E$303:$E$359)/4</f>
        <v>0</v>
      </c>
      <c r="BW303" s="67"/>
    </row>
    <row r="304" spans="1:75" x14ac:dyDescent="0.25">
      <c r="A304" s="52">
        <f>'AFORO-Boy.-Calle 43'!C318</f>
        <v>515</v>
      </c>
      <c r="B304" s="53">
        <f>'AFORO-Boy.-Calle 43'!D318</f>
        <v>530</v>
      </c>
      <c r="C304" s="54">
        <f>'AFORO-Boy.-Calle 43'!F318</f>
        <v>4</v>
      </c>
      <c r="D304" s="48">
        <f>'AFORO-Boy.-Calle 43'!K318</f>
        <v>0</v>
      </c>
      <c r="E304" s="55">
        <f t="shared" si="38"/>
        <v>0</v>
      </c>
      <c r="F304" s="55">
        <f t="shared" si="45"/>
        <v>0</v>
      </c>
      <c r="G304" s="56">
        <f t="shared" si="43"/>
        <v>515</v>
      </c>
      <c r="H304" s="56">
        <f t="shared" si="42"/>
        <v>615</v>
      </c>
      <c r="I304" s="57">
        <f t="shared" si="44"/>
        <v>9.2824999999999996E-6</v>
      </c>
      <c r="J304" s="58">
        <f t="shared" ref="J304:J359" si="46">MAX($E$303:$E$359)/4</f>
        <v>0</v>
      </c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  <c r="AA304" s="67"/>
      <c r="AB304" s="67"/>
      <c r="AC304" s="67"/>
      <c r="AD304" s="67"/>
      <c r="AE304" s="67"/>
      <c r="AF304" s="67"/>
      <c r="AG304" s="67"/>
      <c r="AH304" s="67"/>
      <c r="AI304" s="67"/>
      <c r="AJ304" s="67"/>
      <c r="AK304" s="67"/>
      <c r="AL304" s="67"/>
      <c r="AM304" s="67"/>
      <c r="AN304" s="67"/>
      <c r="AO304" s="67"/>
      <c r="AP304" s="67"/>
      <c r="AQ304" s="67"/>
      <c r="AR304" s="67"/>
      <c r="AS304" s="67"/>
      <c r="AT304" s="67"/>
      <c r="AU304" s="67"/>
      <c r="AV304" s="67"/>
      <c r="AW304" s="67"/>
      <c r="AX304" s="67"/>
      <c r="AY304" s="67"/>
      <c r="AZ304" s="67"/>
      <c r="BA304" s="67"/>
      <c r="BB304" s="67"/>
      <c r="BC304" s="67"/>
      <c r="BD304" s="67"/>
      <c r="BE304" s="67"/>
      <c r="BF304" s="67"/>
      <c r="BG304" s="67"/>
      <c r="BH304" s="67"/>
      <c r="BI304" s="67"/>
      <c r="BJ304" s="67"/>
      <c r="BK304" s="67"/>
      <c r="BL304" s="67"/>
      <c r="BM304" s="67"/>
      <c r="BN304" s="67"/>
      <c r="BO304" s="12"/>
      <c r="BP304" s="67"/>
      <c r="BQ304" s="67"/>
      <c r="BR304" s="67"/>
      <c r="BS304" s="67"/>
      <c r="BT304" s="67"/>
      <c r="BU304" s="67"/>
      <c r="BV304" s="139">
        <f t="shared" ref="BV304:BV359" si="47">MAX($E$303:$E$359)/4</f>
        <v>0</v>
      </c>
      <c r="BW304" s="67"/>
    </row>
    <row r="305" spans="1:75" x14ac:dyDescent="0.25">
      <c r="A305" s="52">
        <f>'AFORO-Boy.-Calle 43'!C319</f>
        <v>530</v>
      </c>
      <c r="B305" s="53">
        <f>'AFORO-Boy.-Calle 43'!D319</f>
        <v>545</v>
      </c>
      <c r="C305" s="54">
        <f>'AFORO-Boy.-Calle 43'!F319</f>
        <v>4</v>
      </c>
      <c r="D305" s="48">
        <f>'AFORO-Boy.-Calle 43'!K319</f>
        <v>0</v>
      </c>
      <c r="E305" s="55">
        <f t="shared" ref="E305:E368" si="48">SUM(D305:D308)</f>
        <v>0</v>
      </c>
      <c r="F305" s="55">
        <f t="shared" si="45"/>
        <v>0</v>
      </c>
      <c r="G305" s="56">
        <f t="shared" si="43"/>
        <v>530</v>
      </c>
      <c r="H305" s="56">
        <f t="shared" si="42"/>
        <v>630</v>
      </c>
      <c r="I305" s="57">
        <f t="shared" si="44"/>
        <v>9.2824999999999996E-6</v>
      </c>
      <c r="J305" s="58">
        <f t="shared" si="46"/>
        <v>0</v>
      </c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  <c r="AA305" s="67"/>
      <c r="AB305" s="67"/>
      <c r="AC305" s="67"/>
      <c r="AD305" s="67"/>
      <c r="AE305" s="67"/>
      <c r="AF305" s="67"/>
      <c r="AG305" s="67"/>
      <c r="AH305" s="67"/>
      <c r="AI305" s="67"/>
      <c r="AJ305" s="67"/>
      <c r="AK305" s="67"/>
      <c r="AL305" s="67"/>
      <c r="AM305" s="67"/>
      <c r="AN305" s="67"/>
      <c r="AO305" s="67"/>
      <c r="AP305" s="67"/>
      <c r="AQ305" s="67"/>
      <c r="AR305" s="67"/>
      <c r="AS305" s="67"/>
      <c r="AT305" s="67"/>
      <c r="AU305" s="67"/>
      <c r="AV305" s="67"/>
      <c r="AW305" s="67"/>
      <c r="AX305" s="67"/>
      <c r="AY305" s="67"/>
      <c r="AZ305" s="67"/>
      <c r="BA305" s="67"/>
      <c r="BB305" s="67"/>
      <c r="BC305" s="67"/>
      <c r="BD305" s="67"/>
      <c r="BE305" s="67"/>
      <c r="BF305" s="67"/>
      <c r="BG305" s="67"/>
      <c r="BH305" s="67"/>
      <c r="BI305" s="67"/>
      <c r="BJ305" s="67"/>
      <c r="BK305" s="67"/>
      <c r="BL305" s="67"/>
      <c r="BM305" s="67"/>
      <c r="BN305" s="67"/>
      <c r="BO305" s="12"/>
      <c r="BP305" s="67"/>
      <c r="BQ305" s="67"/>
      <c r="BR305" s="67"/>
      <c r="BS305" s="67"/>
      <c r="BT305" s="67"/>
      <c r="BU305" s="67"/>
      <c r="BV305" s="139">
        <f t="shared" si="47"/>
        <v>0</v>
      </c>
      <c r="BW305" s="67"/>
    </row>
    <row r="306" spans="1:75" x14ac:dyDescent="0.25">
      <c r="A306" s="52">
        <f>'AFORO-Boy.-Calle 43'!C320</f>
        <v>545</v>
      </c>
      <c r="B306" s="53">
        <f>'AFORO-Boy.-Calle 43'!D320</f>
        <v>600</v>
      </c>
      <c r="C306" s="54">
        <f>'AFORO-Boy.-Calle 43'!F320</f>
        <v>4</v>
      </c>
      <c r="D306" s="48">
        <f>'AFORO-Boy.-Calle 43'!K320</f>
        <v>0</v>
      </c>
      <c r="E306" s="55">
        <f t="shared" si="48"/>
        <v>0</v>
      </c>
      <c r="F306" s="55">
        <f t="shared" si="45"/>
        <v>0</v>
      </c>
      <c r="G306" s="56">
        <f t="shared" si="43"/>
        <v>545</v>
      </c>
      <c r="H306" s="56">
        <f t="shared" si="42"/>
        <v>645</v>
      </c>
      <c r="I306" s="57">
        <f t="shared" si="44"/>
        <v>9.2824999999999996E-6</v>
      </c>
      <c r="J306" s="58">
        <f t="shared" si="46"/>
        <v>0</v>
      </c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  <c r="AA306" s="67"/>
      <c r="AB306" s="67"/>
      <c r="AC306" s="67"/>
      <c r="AD306" s="67"/>
      <c r="AE306" s="67"/>
      <c r="AF306" s="67"/>
      <c r="AG306" s="67"/>
      <c r="AH306" s="67"/>
      <c r="AI306" s="67"/>
      <c r="AJ306" s="67"/>
      <c r="AK306" s="67"/>
      <c r="AL306" s="67"/>
      <c r="AM306" s="67"/>
      <c r="AN306" s="67"/>
      <c r="AO306" s="67"/>
      <c r="AP306" s="67"/>
      <c r="AQ306" s="67"/>
      <c r="AR306" s="67"/>
      <c r="AS306" s="67"/>
      <c r="AT306" s="67"/>
      <c r="AU306" s="67"/>
      <c r="AV306" s="67"/>
      <c r="AW306" s="67"/>
      <c r="AX306" s="67"/>
      <c r="AY306" s="67"/>
      <c r="AZ306" s="67"/>
      <c r="BA306" s="67"/>
      <c r="BB306" s="67"/>
      <c r="BC306" s="67"/>
      <c r="BD306" s="67"/>
      <c r="BE306" s="67"/>
      <c r="BF306" s="67"/>
      <c r="BG306" s="67"/>
      <c r="BH306" s="67"/>
      <c r="BI306" s="67"/>
      <c r="BJ306" s="67"/>
      <c r="BK306" s="67"/>
      <c r="BL306" s="67"/>
      <c r="BM306" s="67"/>
      <c r="BN306" s="67"/>
      <c r="BO306" s="12"/>
      <c r="BP306" s="67"/>
      <c r="BQ306" s="67"/>
      <c r="BR306" s="67"/>
      <c r="BS306" s="67"/>
      <c r="BT306" s="67"/>
      <c r="BU306" s="67"/>
      <c r="BV306" s="139">
        <f t="shared" si="47"/>
        <v>0</v>
      </c>
      <c r="BW306" s="67"/>
    </row>
    <row r="307" spans="1:75" x14ac:dyDescent="0.25">
      <c r="A307" s="52">
        <f>'AFORO-Boy.-Calle 43'!C321</f>
        <v>600</v>
      </c>
      <c r="B307" s="53">
        <f>'AFORO-Boy.-Calle 43'!D321</f>
        <v>615</v>
      </c>
      <c r="C307" s="54">
        <f>'AFORO-Boy.-Calle 43'!F321</f>
        <v>4</v>
      </c>
      <c r="D307" s="48">
        <f>'AFORO-Boy.-Calle 43'!K321</f>
        <v>0</v>
      </c>
      <c r="E307" s="55">
        <f t="shared" si="48"/>
        <v>0</v>
      </c>
      <c r="F307" s="55">
        <f t="shared" si="45"/>
        <v>0</v>
      </c>
      <c r="G307" s="56">
        <f t="shared" si="43"/>
        <v>600</v>
      </c>
      <c r="H307" s="56">
        <f t="shared" si="42"/>
        <v>700</v>
      </c>
      <c r="I307" s="57">
        <f t="shared" si="44"/>
        <v>9.2824999999999996E-6</v>
      </c>
      <c r="J307" s="58">
        <f t="shared" si="46"/>
        <v>0</v>
      </c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  <c r="AA307" s="67"/>
      <c r="AB307" s="67"/>
      <c r="AC307" s="67"/>
      <c r="AD307" s="67"/>
      <c r="AE307" s="67"/>
      <c r="AF307" s="67"/>
      <c r="AG307" s="67"/>
      <c r="AH307" s="67"/>
      <c r="AI307" s="67"/>
      <c r="AJ307" s="67"/>
      <c r="AK307" s="67"/>
      <c r="AL307" s="67"/>
      <c r="AM307" s="67"/>
      <c r="AN307" s="67"/>
      <c r="AO307" s="67"/>
      <c r="AP307" s="67"/>
      <c r="AQ307" s="67"/>
      <c r="AR307" s="67"/>
      <c r="AS307" s="67"/>
      <c r="AT307" s="67"/>
      <c r="AU307" s="67"/>
      <c r="AV307" s="67"/>
      <c r="AW307" s="67"/>
      <c r="AX307" s="67"/>
      <c r="AY307" s="67"/>
      <c r="AZ307" s="67"/>
      <c r="BA307" s="67"/>
      <c r="BB307" s="67"/>
      <c r="BC307" s="67"/>
      <c r="BD307" s="67"/>
      <c r="BE307" s="67"/>
      <c r="BF307" s="67"/>
      <c r="BG307" s="67"/>
      <c r="BH307" s="67"/>
      <c r="BI307" s="67"/>
      <c r="BJ307" s="67"/>
      <c r="BK307" s="67"/>
      <c r="BL307" s="67"/>
      <c r="BM307" s="67"/>
      <c r="BN307" s="67"/>
      <c r="BO307" s="12"/>
      <c r="BP307" s="67"/>
      <c r="BQ307" s="67"/>
      <c r="BR307" s="67"/>
      <c r="BS307" s="67"/>
      <c r="BT307" s="67"/>
      <c r="BU307" s="67"/>
      <c r="BV307" s="139">
        <f t="shared" si="47"/>
        <v>0</v>
      </c>
      <c r="BW307" s="67"/>
    </row>
    <row r="308" spans="1:75" x14ac:dyDescent="0.25">
      <c r="A308" s="52">
        <f>'AFORO-Boy.-Calle 43'!C322</f>
        <v>615</v>
      </c>
      <c r="B308" s="53">
        <f>'AFORO-Boy.-Calle 43'!D322</f>
        <v>630</v>
      </c>
      <c r="C308" s="54">
        <f>'AFORO-Boy.-Calle 43'!F322</f>
        <v>4</v>
      </c>
      <c r="D308" s="48">
        <f>'AFORO-Boy.-Calle 43'!K322</f>
        <v>0</v>
      </c>
      <c r="E308" s="55">
        <f t="shared" si="48"/>
        <v>0</v>
      </c>
      <c r="F308" s="55">
        <f t="shared" si="45"/>
        <v>0</v>
      </c>
      <c r="G308" s="56">
        <f t="shared" si="43"/>
        <v>615</v>
      </c>
      <c r="H308" s="56">
        <f t="shared" si="42"/>
        <v>715</v>
      </c>
      <c r="I308" s="57">
        <f t="shared" si="44"/>
        <v>9.2824999999999996E-6</v>
      </c>
      <c r="J308" s="58">
        <f t="shared" si="46"/>
        <v>0</v>
      </c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  <c r="AA308" s="67"/>
      <c r="AB308" s="67"/>
      <c r="AC308" s="67"/>
      <c r="AD308" s="67"/>
      <c r="AE308" s="67"/>
      <c r="AF308" s="67"/>
      <c r="AG308" s="67"/>
      <c r="AH308" s="67"/>
      <c r="AI308" s="67"/>
      <c r="AJ308" s="67"/>
      <c r="AK308" s="67"/>
      <c r="AL308" s="67"/>
      <c r="AM308" s="67"/>
      <c r="AN308" s="67"/>
      <c r="AO308" s="67"/>
      <c r="AP308" s="67"/>
      <c r="AQ308" s="67"/>
      <c r="AR308" s="67"/>
      <c r="AS308" s="67"/>
      <c r="AT308" s="67"/>
      <c r="AU308" s="67"/>
      <c r="AV308" s="67"/>
      <c r="AW308" s="67"/>
      <c r="AX308" s="67"/>
      <c r="AY308" s="67"/>
      <c r="AZ308" s="67"/>
      <c r="BA308" s="67"/>
      <c r="BB308" s="67"/>
      <c r="BC308" s="67"/>
      <c r="BD308" s="67"/>
      <c r="BE308" s="67"/>
      <c r="BF308" s="67"/>
      <c r="BG308" s="67"/>
      <c r="BH308" s="67"/>
      <c r="BI308" s="67"/>
      <c r="BJ308" s="67"/>
      <c r="BK308" s="67"/>
      <c r="BL308" s="67"/>
      <c r="BM308" s="67"/>
      <c r="BN308" s="67"/>
      <c r="BO308" s="12"/>
      <c r="BP308" s="67"/>
      <c r="BQ308" s="67"/>
      <c r="BR308" s="67"/>
      <c r="BS308" s="67"/>
      <c r="BT308" s="67"/>
      <c r="BU308" s="67"/>
      <c r="BV308" s="139">
        <f t="shared" si="47"/>
        <v>0</v>
      </c>
      <c r="BW308" s="67"/>
    </row>
    <row r="309" spans="1:75" x14ac:dyDescent="0.25">
      <c r="A309" s="52">
        <f>'AFORO-Boy.-Calle 43'!C323</f>
        <v>630</v>
      </c>
      <c r="B309" s="53">
        <f>'AFORO-Boy.-Calle 43'!D323</f>
        <v>645</v>
      </c>
      <c r="C309" s="54">
        <f>'AFORO-Boy.-Calle 43'!F323</f>
        <v>4</v>
      </c>
      <c r="D309" s="48">
        <f>'AFORO-Boy.-Calle 43'!K323</f>
        <v>0</v>
      </c>
      <c r="E309" s="55">
        <f t="shared" si="48"/>
        <v>0</v>
      </c>
      <c r="F309" s="55">
        <f t="shared" si="45"/>
        <v>0</v>
      </c>
      <c r="G309" s="56">
        <f t="shared" si="43"/>
        <v>630</v>
      </c>
      <c r="H309" s="56">
        <f t="shared" si="42"/>
        <v>730</v>
      </c>
      <c r="I309" s="57">
        <f t="shared" si="44"/>
        <v>9.2824999999999996E-6</v>
      </c>
      <c r="J309" s="58">
        <f t="shared" si="46"/>
        <v>0</v>
      </c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  <c r="AA309" s="67"/>
      <c r="AB309" s="67"/>
      <c r="AC309" s="67"/>
      <c r="AD309" s="67"/>
      <c r="AE309" s="67"/>
      <c r="AF309" s="67"/>
      <c r="AG309" s="67"/>
      <c r="AH309" s="67"/>
      <c r="AI309" s="67"/>
      <c r="AJ309" s="67"/>
      <c r="AK309" s="67"/>
      <c r="AL309" s="67"/>
      <c r="AM309" s="67"/>
      <c r="AN309" s="67"/>
      <c r="AO309" s="67"/>
      <c r="AP309" s="67"/>
      <c r="AQ309" s="67"/>
      <c r="AR309" s="67"/>
      <c r="AS309" s="67"/>
      <c r="AT309" s="67"/>
      <c r="AU309" s="67"/>
      <c r="AV309" s="67"/>
      <c r="AW309" s="67"/>
      <c r="AX309" s="67"/>
      <c r="AY309" s="67"/>
      <c r="AZ309" s="67"/>
      <c r="BA309" s="67"/>
      <c r="BB309" s="67"/>
      <c r="BC309" s="67"/>
      <c r="BD309" s="67"/>
      <c r="BE309" s="67"/>
      <c r="BF309" s="67"/>
      <c r="BG309" s="67"/>
      <c r="BH309" s="67"/>
      <c r="BI309" s="67"/>
      <c r="BJ309" s="67"/>
      <c r="BK309" s="67"/>
      <c r="BL309" s="67"/>
      <c r="BM309" s="67"/>
      <c r="BN309" s="67"/>
      <c r="BO309" s="12"/>
      <c r="BP309" s="67"/>
      <c r="BQ309" s="67"/>
      <c r="BR309" s="67"/>
      <c r="BS309" s="67"/>
      <c r="BT309" s="67"/>
      <c r="BU309" s="67"/>
      <c r="BV309" s="139">
        <f t="shared" si="47"/>
        <v>0</v>
      </c>
      <c r="BW309" s="67"/>
    </row>
    <row r="310" spans="1:75" x14ac:dyDescent="0.25">
      <c r="A310" s="52">
        <f>'AFORO-Boy.-Calle 43'!C324</f>
        <v>645</v>
      </c>
      <c r="B310" s="53">
        <f>'AFORO-Boy.-Calle 43'!D324</f>
        <v>700</v>
      </c>
      <c r="C310" s="54">
        <f>'AFORO-Boy.-Calle 43'!F324</f>
        <v>4</v>
      </c>
      <c r="D310" s="48">
        <f>'AFORO-Boy.-Calle 43'!K324</f>
        <v>0</v>
      </c>
      <c r="E310" s="55">
        <f t="shared" si="48"/>
        <v>0</v>
      </c>
      <c r="F310" s="55">
        <f t="shared" si="45"/>
        <v>0</v>
      </c>
      <c r="G310" s="56">
        <f t="shared" si="43"/>
        <v>645</v>
      </c>
      <c r="H310" s="56">
        <f t="shared" si="42"/>
        <v>745</v>
      </c>
      <c r="I310" s="57">
        <f t="shared" si="44"/>
        <v>9.2824999999999996E-6</v>
      </c>
      <c r="J310" s="58">
        <f t="shared" si="46"/>
        <v>0</v>
      </c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  <c r="AA310" s="67"/>
      <c r="AB310" s="67"/>
      <c r="AC310" s="67"/>
      <c r="AD310" s="67"/>
      <c r="AE310" s="67"/>
      <c r="AF310" s="67"/>
      <c r="AG310" s="67"/>
      <c r="AH310" s="67"/>
      <c r="AI310" s="67"/>
      <c r="AJ310" s="67"/>
      <c r="AK310" s="67"/>
      <c r="AL310" s="67"/>
      <c r="AM310" s="67"/>
      <c r="AN310" s="67"/>
      <c r="AO310" s="67"/>
      <c r="AP310" s="67"/>
      <c r="AQ310" s="67"/>
      <c r="AR310" s="67"/>
      <c r="AS310" s="67"/>
      <c r="AT310" s="67"/>
      <c r="AU310" s="67"/>
      <c r="AV310" s="67"/>
      <c r="AW310" s="67"/>
      <c r="AX310" s="67"/>
      <c r="AY310" s="67"/>
      <c r="AZ310" s="67"/>
      <c r="BA310" s="67"/>
      <c r="BB310" s="67"/>
      <c r="BC310" s="67"/>
      <c r="BD310" s="67"/>
      <c r="BE310" s="67"/>
      <c r="BF310" s="67"/>
      <c r="BG310" s="67"/>
      <c r="BH310" s="67"/>
      <c r="BI310" s="67"/>
      <c r="BJ310" s="67"/>
      <c r="BK310" s="67"/>
      <c r="BL310" s="67"/>
      <c r="BM310" s="67"/>
      <c r="BN310" s="67"/>
      <c r="BO310" s="12"/>
      <c r="BP310" s="67"/>
      <c r="BQ310" s="67"/>
      <c r="BR310" s="67"/>
      <c r="BS310" s="67"/>
      <c r="BT310" s="67"/>
      <c r="BU310" s="67"/>
      <c r="BV310" s="139">
        <f t="shared" si="47"/>
        <v>0</v>
      </c>
      <c r="BW310" s="67"/>
    </row>
    <row r="311" spans="1:75" x14ac:dyDescent="0.25">
      <c r="A311" s="52">
        <f>'AFORO-Boy.-Calle 43'!C325</f>
        <v>700</v>
      </c>
      <c r="B311" s="53">
        <f>'AFORO-Boy.-Calle 43'!D325</f>
        <v>715</v>
      </c>
      <c r="C311" s="54">
        <f>'AFORO-Boy.-Calle 43'!F325</f>
        <v>4</v>
      </c>
      <c r="D311" s="48">
        <f>'AFORO-Boy.-Calle 43'!K325</f>
        <v>0</v>
      </c>
      <c r="E311" s="55">
        <f t="shared" si="48"/>
        <v>0</v>
      </c>
      <c r="F311" s="55">
        <f t="shared" si="45"/>
        <v>0</v>
      </c>
      <c r="G311" s="56">
        <f t="shared" si="43"/>
        <v>700</v>
      </c>
      <c r="H311" s="56">
        <f t="shared" ref="H311:H374" si="49">IF(E311=SUM(D311:D314),B314)</f>
        <v>800</v>
      </c>
      <c r="I311" s="57">
        <f t="shared" si="44"/>
        <v>9.2824999999999996E-6</v>
      </c>
      <c r="J311" s="58">
        <f t="shared" si="46"/>
        <v>0</v>
      </c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  <c r="AA311" s="67"/>
      <c r="AB311" s="67"/>
      <c r="AC311" s="67"/>
      <c r="AD311" s="67"/>
      <c r="AE311" s="67"/>
      <c r="AF311" s="67"/>
      <c r="AG311" s="67"/>
      <c r="AH311" s="67"/>
      <c r="AI311" s="67"/>
      <c r="AJ311" s="67"/>
      <c r="AK311" s="67"/>
      <c r="AL311" s="67"/>
      <c r="AM311" s="67"/>
      <c r="AN311" s="67"/>
      <c r="AO311" s="67"/>
      <c r="AP311" s="67"/>
      <c r="AQ311" s="67"/>
      <c r="AR311" s="67"/>
      <c r="AS311" s="67"/>
      <c r="AT311" s="67"/>
      <c r="AU311" s="67"/>
      <c r="AV311" s="67"/>
      <c r="AW311" s="67"/>
      <c r="AX311" s="67"/>
      <c r="AY311" s="67"/>
      <c r="AZ311" s="67"/>
      <c r="BA311" s="67"/>
      <c r="BB311" s="67"/>
      <c r="BC311" s="67"/>
      <c r="BD311" s="67"/>
      <c r="BE311" s="67"/>
      <c r="BF311" s="67"/>
      <c r="BG311" s="67"/>
      <c r="BH311" s="67"/>
      <c r="BI311" s="67"/>
      <c r="BJ311" s="67"/>
      <c r="BK311" s="67"/>
      <c r="BL311" s="67"/>
      <c r="BM311" s="67"/>
      <c r="BN311" s="67"/>
      <c r="BO311" s="12"/>
      <c r="BP311" s="67"/>
      <c r="BQ311" s="67"/>
      <c r="BR311" s="67"/>
      <c r="BS311" s="67"/>
      <c r="BT311" s="67"/>
      <c r="BU311" s="67"/>
      <c r="BV311" s="139">
        <f t="shared" si="47"/>
        <v>0</v>
      </c>
      <c r="BW311" s="67"/>
    </row>
    <row r="312" spans="1:75" x14ac:dyDescent="0.25">
      <c r="A312" s="52">
        <f>'AFORO-Boy.-Calle 43'!C326</f>
        <v>715</v>
      </c>
      <c r="B312" s="53">
        <f>'AFORO-Boy.-Calle 43'!D326</f>
        <v>730</v>
      </c>
      <c r="C312" s="54">
        <f>'AFORO-Boy.-Calle 43'!F326</f>
        <v>4</v>
      </c>
      <c r="D312" s="48">
        <f>'AFORO-Boy.-Calle 43'!K326</f>
        <v>0</v>
      </c>
      <c r="E312" s="55">
        <f t="shared" si="48"/>
        <v>0</v>
      </c>
      <c r="F312" s="55">
        <f t="shared" si="45"/>
        <v>0</v>
      </c>
      <c r="G312" s="56">
        <f t="shared" si="43"/>
        <v>715</v>
      </c>
      <c r="H312" s="56">
        <f t="shared" si="49"/>
        <v>815</v>
      </c>
      <c r="I312" s="57">
        <f t="shared" si="44"/>
        <v>9.2824999999999996E-6</v>
      </c>
      <c r="J312" s="58">
        <f t="shared" si="46"/>
        <v>0</v>
      </c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  <c r="AA312" s="67"/>
      <c r="AB312" s="67"/>
      <c r="AC312" s="67"/>
      <c r="AD312" s="67"/>
      <c r="AE312" s="67"/>
      <c r="AF312" s="67"/>
      <c r="AG312" s="67"/>
      <c r="AH312" s="67"/>
      <c r="AI312" s="67"/>
      <c r="AJ312" s="67"/>
      <c r="AK312" s="67"/>
      <c r="AL312" s="67"/>
      <c r="AM312" s="67"/>
      <c r="AN312" s="67"/>
      <c r="AO312" s="67"/>
      <c r="AP312" s="67"/>
      <c r="AQ312" s="67"/>
      <c r="AR312" s="67"/>
      <c r="AS312" s="67"/>
      <c r="AT312" s="67"/>
      <c r="AU312" s="67"/>
      <c r="AV312" s="67"/>
      <c r="AW312" s="67"/>
      <c r="AX312" s="67"/>
      <c r="AY312" s="67"/>
      <c r="AZ312" s="67"/>
      <c r="BA312" s="67"/>
      <c r="BB312" s="67"/>
      <c r="BC312" s="67"/>
      <c r="BD312" s="67"/>
      <c r="BE312" s="67"/>
      <c r="BF312" s="67"/>
      <c r="BG312" s="67"/>
      <c r="BH312" s="67"/>
      <c r="BI312" s="67"/>
      <c r="BJ312" s="67"/>
      <c r="BK312" s="67"/>
      <c r="BL312" s="67"/>
      <c r="BM312" s="67"/>
      <c r="BN312" s="67"/>
      <c r="BO312" s="12"/>
      <c r="BP312" s="67"/>
      <c r="BQ312" s="67"/>
      <c r="BR312" s="67"/>
      <c r="BS312" s="67"/>
      <c r="BT312" s="67"/>
      <c r="BU312" s="67"/>
      <c r="BV312" s="139">
        <f t="shared" si="47"/>
        <v>0</v>
      </c>
      <c r="BW312" s="67"/>
    </row>
    <row r="313" spans="1:75" x14ac:dyDescent="0.25">
      <c r="A313" s="52">
        <f>'AFORO-Boy.-Calle 43'!C327</f>
        <v>730</v>
      </c>
      <c r="B313" s="53">
        <f>'AFORO-Boy.-Calle 43'!D327</f>
        <v>745</v>
      </c>
      <c r="C313" s="54">
        <f>'AFORO-Boy.-Calle 43'!F327</f>
        <v>4</v>
      </c>
      <c r="D313" s="48">
        <f>'AFORO-Boy.-Calle 43'!K327</f>
        <v>0</v>
      </c>
      <c r="E313" s="55">
        <f t="shared" si="48"/>
        <v>0</v>
      </c>
      <c r="F313" s="55">
        <f t="shared" si="45"/>
        <v>0</v>
      </c>
      <c r="G313" s="56">
        <f t="shared" si="43"/>
        <v>730</v>
      </c>
      <c r="H313" s="56">
        <f t="shared" si="49"/>
        <v>830</v>
      </c>
      <c r="I313" s="57">
        <f t="shared" si="44"/>
        <v>9.2824999999999996E-6</v>
      </c>
      <c r="J313" s="58">
        <f t="shared" si="46"/>
        <v>0</v>
      </c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  <c r="AA313" s="67"/>
      <c r="AB313" s="67"/>
      <c r="AC313" s="67"/>
      <c r="AD313" s="67"/>
      <c r="AE313" s="67"/>
      <c r="AF313" s="67"/>
      <c r="AG313" s="67"/>
      <c r="AH313" s="67"/>
      <c r="AI313" s="67"/>
      <c r="AJ313" s="67"/>
      <c r="AK313" s="67"/>
      <c r="AL313" s="67"/>
      <c r="AM313" s="67"/>
      <c r="AN313" s="67"/>
      <c r="AO313" s="67"/>
      <c r="AP313" s="67"/>
      <c r="AQ313" s="67"/>
      <c r="AR313" s="67"/>
      <c r="AS313" s="67"/>
      <c r="AT313" s="67"/>
      <c r="AU313" s="67"/>
      <c r="AV313" s="67"/>
      <c r="AW313" s="67"/>
      <c r="AX313" s="67"/>
      <c r="AY313" s="67"/>
      <c r="AZ313" s="67"/>
      <c r="BA313" s="67"/>
      <c r="BB313" s="67"/>
      <c r="BC313" s="67"/>
      <c r="BD313" s="67"/>
      <c r="BE313" s="67"/>
      <c r="BF313" s="67"/>
      <c r="BG313" s="67"/>
      <c r="BH313" s="67"/>
      <c r="BI313" s="67"/>
      <c r="BJ313" s="67"/>
      <c r="BK313" s="67"/>
      <c r="BL313" s="67"/>
      <c r="BM313" s="67"/>
      <c r="BN313" s="67"/>
      <c r="BO313" s="12"/>
      <c r="BP313" s="67"/>
      <c r="BQ313" s="67"/>
      <c r="BR313" s="67"/>
      <c r="BS313" s="67"/>
      <c r="BT313" s="67"/>
      <c r="BU313" s="67"/>
      <c r="BV313" s="139">
        <f t="shared" si="47"/>
        <v>0</v>
      </c>
      <c r="BW313" s="67"/>
    </row>
    <row r="314" spans="1:75" x14ac:dyDescent="0.25">
      <c r="A314" s="52">
        <f>'AFORO-Boy.-Calle 43'!C328</f>
        <v>745</v>
      </c>
      <c r="B314" s="53">
        <f>'AFORO-Boy.-Calle 43'!D328</f>
        <v>800</v>
      </c>
      <c r="C314" s="54">
        <f>'AFORO-Boy.-Calle 43'!F328</f>
        <v>4</v>
      </c>
      <c r="D314" s="48">
        <f>'AFORO-Boy.-Calle 43'!K328</f>
        <v>0</v>
      </c>
      <c r="E314" s="55">
        <f t="shared" si="48"/>
        <v>0</v>
      </c>
      <c r="F314" s="55">
        <f t="shared" si="45"/>
        <v>0</v>
      </c>
      <c r="G314" s="56">
        <f t="shared" si="43"/>
        <v>745</v>
      </c>
      <c r="H314" s="56">
        <f t="shared" si="49"/>
        <v>845</v>
      </c>
      <c r="I314" s="57">
        <f t="shared" si="44"/>
        <v>9.2824999999999996E-6</v>
      </c>
      <c r="J314" s="58">
        <f t="shared" si="46"/>
        <v>0</v>
      </c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  <c r="AA314" s="67"/>
      <c r="AB314" s="67"/>
      <c r="AC314" s="67"/>
      <c r="AD314" s="67"/>
      <c r="AE314" s="67"/>
      <c r="AF314" s="67"/>
      <c r="AG314" s="67"/>
      <c r="AH314" s="67"/>
      <c r="AI314" s="67"/>
      <c r="AJ314" s="67"/>
      <c r="AK314" s="67"/>
      <c r="AL314" s="67"/>
      <c r="AM314" s="67"/>
      <c r="AN314" s="67"/>
      <c r="AO314" s="67"/>
      <c r="AP314" s="67"/>
      <c r="AQ314" s="67"/>
      <c r="AR314" s="67"/>
      <c r="AS314" s="67"/>
      <c r="AT314" s="67"/>
      <c r="AU314" s="67"/>
      <c r="AV314" s="67"/>
      <c r="AW314" s="67"/>
      <c r="AX314" s="67"/>
      <c r="AY314" s="67"/>
      <c r="AZ314" s="67"/>
      <c r="BA314" s="67"/>
      <c r="BB314" s="67"/>
      <c r="BC314" s="67"/>
      <c r="BD314" s="67"/>
      <c r="BE314" s="67"/>
      <c r="BF314" s="67"/>
      <c r="BG314" s="67"/>
      <c r="BH314" s="67"/>
      <c r="BI314" s="67"/>
      <c r="BJ314" s="67"/>
      <c r="BK314" s="67"/>
      <c r="BL314" s="67"/>
      <c r="BM314" s="67"/>
      <c r="BN314" s="67"/>
      <c r="BO314" s="12"/>
      <c r="BP314" s="67"/>
      <c r="BQ314" s="67"/>
      <c r="BR314" s="67"/>
      <c r="BS314" s="67"/>
      <c r="BT314" s="67"/>
      <c r="BU314" s="67"/>
      <c r="BV314" s="139">
        <f t="shared" si="47"/>
        <v>0</v>
      </c>
      <c r="BW314" s="67"/>
    </row>
    <row r="315" spans="1:75" x14ac:dyDescent="0.25">
      <c r="A315" s="52">
        <f>'AFORO-Boy.-Calle 43'!C329</f>
        <v>800</v>
      </c>
      <c r="B315" s="53">
        <f>'AFORO-Boy.-Calle 43'!D329</f>
        <v>815</v>
      </c>
      <c r="C315" s="54">
        <f>'AFORO-Boy.-Calle 43'!F329</f>
        <v>4</v>
      </c>
      <c r="D315" s="48">
        <f>'AFORO-Boy.-Calle 43'!K329</f>
        <v>0</v>
      </c>
      <c r="E315" s="55">
        <f t="shared" si="48"/>
        <v>0</v>
      </c>
      <c r="F315" s="55">
        <f t="shared" si="45"/>
        <v>0</v>
      </c>
      <c r="G315" s="56">
        <f t="shared" ref="G315:G378" si="50">IF(E315=SUM(D315:D318),A315)</f>
        <v>800</v>
      </c>
      <c r="H315" s="56">
        <f t="shared" si="49"/>
        <v>900</v>
      </c>
      <c r="I315" s="57">
        <f t="shared" si="44"/>
        <v>9.2824999999999996E-6</v>
      </c>
      <c r="J315" s="58">
        <f t="shared" si="46"/>
        <v>0</v>
      </c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  <c r="AA315" s="67"/>
      <c r="AB315" s="67"/>
      <c r="AC315" s="67"/>
      <c r="AD315" s="67"/>
      <c r="AE315" s="67"/>
      <c r="AF315" s="67"/>
      <c r="AG315" s="67"/>
      <c r="AH315" s="67"/>
      <c r="AI315" s="67"/>
      <c r="AJ315" s="67"/>
      <c r="AK315" s="67"/>
      <c r="AL315" s="67"/>
      <c r="AM315" s="67"/>
      <c r="AN315" s="67"/>
      <c r="AO315" s="67"/>
      <c r="AP315" s="67"/>
      <c r="AQ315" s="67"/>
      <c r="AR315" s="67"/>
      <c r="AS315" s="67"/>
      <c r="AT315" s="67"/>
      <c r="AU315" s="67"/>
      <c r="AV315" s="67"/>
      <c r="AW315" s="67"/>
      <c r="AX315" s="67"/>
      <c r="AY315" s="67"/>
      <c r="AZ315" s="67"/>
      <c r="BA315" s="67"/>
      <c r="BB315" s="67"/>
      <c r="BC315" s="67"/>
      <c r="BD315" s="67"/>
      <c r="BE315" s="67"/>
      <c r="BF315" s="67"/>
      <c r="BG315" s="67"/>
      <c r="BH315" s="67"/>
      <c r="BI315" s="67"/>
      <c r="BJ315" s="67"/>
      <c r="BK315" s="67"/>
      <c r="BL315" s="67"/>
      <c r="BM315" s="67"/>
      <c r="BN315" s="67"/>
      <c r="BO315" s="12"/>
      <c r="BP315" s="67"/>
      <c r="BQ315" s="67"/>
      <c r="BR315" s="67"/>
      <c r="BS315" s="67"/>
      <c r="BT315" s="67"/>
      <c r="BU315" s="67"/>
      <c r="BV315" s="139">
        <f t="shared" si="47"/>
        <v>0</v>
      </c>
      <c r="BW315" s="67"/>
    </row>
    <row r="316" spans="1:75" x14ac:dyDescent="0.25">
      <c r="A316" s="52">
        <f>'AFORO-Boy.-Calle 43'!C330</f>
        <v>815</v>
      </c>
      <c r="B316" s="53">
        <f>'AFORO-Boy.-Calle 43'!D330</f>
        <v>830</v>
      </c>
      <c r="C316" s="54">
        <f>'AFORO-Boy.-Calle 43'!F330</f>
        <v>4</v>
      </c>
      <c r="D316" s="48">
        <f>'AFORO-Boy.-Calle 43'!K330</f>
        <v>0</v>
      </c>
      <c r="E316" s="55">
        <f t="shared" si="48"/>
        <v>0</v>
      </c>
      <c r="F316" s="55">
        <f t="shared" si="45"/>
        <v>0</v>
      </c>
      <c r="G316" s="56">
        <f t="shared" si="50"/>
        <v>815</v>
      </c>
      <c r="H316" s="56">
        <f t="shared" si="49"/>
        <v>915</v>
      </c>
      <c r="I316" s="57">
        <f t="shared" ref="I316:I379" si="51">MAX($E$187:$E$242)/(4*(IF(E316=MAX($E$187:$E$242),F316,100000000)))</f>
        <v>9.2824999999999996E-6</v>
      </c>
      <c r="J316" s="58">
        <f t="shared" si="46"/>
        <v>0</v>
      </c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  <c r="AA316" s="67"/>
      <c r="AB316" s="67"/>
      <c r="AC316" s="67"/>
      <c r="AD316" s="67"/>
      <c r="AE316" s="67"/>
      <c r="AF316" s="67"/>
      <c r="AG316" s="67"/>
      <c r="AH316" s="67"/>
      <c r="AI316" s="67"/>
      <c r="AJ316" s="67"/>
      <c r="AK316" s="67"/>
      <c r="AL316" s="67"/>
      <c r="AM316" s="67"/>
      <c r="AN316" s="67"/>
      <c r="AO316" s="67"/>
      <c r="AP316" s="67"/>
      <c r="AQ316" s="67"/>
      <c r="AR316" s="67"/>
      <c r="AS316" s="67"/>
      <c r="AT316" s="67"/>
      <c r="AU316" s="67"/>
      <c r="AV316" s="67"/>
      <c r="AW316" s="67"/>
      <c r="AX316" s="67"/>
      <c r="AY316" s="67"/>
      <c r="AZ316" s="67"/>
      <c r="BA316" s="67"/>
      <c r="BB316" s="67"/>
      <c r="BC316" s="67"/>
      <c r="BD316" s="67"/>
      <c r="BE316" s="67"/>
      <c r="BF316" s="67"/>
      <c r="BG316" s="67"/>
      <c r="BH316" s="67"/>
      <c r="BI316" s="67"/>
      <c r="BJ316" s="67"/>
      <c r="BK316" s="67"/>
      <c r="BL316" s="67"/>
      <c r="BM316" s="67"/>
      <c r="BN316" s="67"/>
      <c r="BO316" s="12"/>
      <c r="BP316" s="67"/>
      <c r="BQ316" s="67"/>
      <c r="BR316" s="67"/>
      <c r="BS316" s="67"/>
      <c r="BT316" s="67"/>
      <c r="BU316" s="67"/>
      <c r="BV316" s="139">
        <f t="shared" si="47"/>
        <v>0</v>
      </c>
      <c r="BW316" s="67"/>
    </row>
    <row r="317" spans="1:75" x14ac:dyDescent="0.25">
      <c r="A317" s="52">
        <f>'AFORO-Boy.-Calle 43'!C331</f>
        <v>830</v>
      </c>
      <c r="B317" s="53">
        <f>'AFORO-Boy.-Calle 43'!D331</f>
        <v>845</v>
      </c>
      <c r="C317" s="54">
        <f>'AFORO-Boy.-Calle 43'!F331</f>
        <v>4</v>
      </c>
      <c r="D317" s="48">
        <f>'AFORO-Boy.-Calle 43'!K331</f>
        <v>0</v>
      </c>
      <c r="E317" s="55">
        <f t="shared" si="48"/>
        <v>0</v>
      </c>
      <c r="F317" s="55">
        <f t="shared" si="45"/>
        <v>0</v>
      </c>
      <c r="G317" s="56">
        <f t="shared" si="50"/>
        <v>830</v>
      </c>
      <c r="H317" s="56">
        <f t="shared" si="49"/>
        <v>930</v>
      </c>
      <c r="I317" s="57">
        <f t="shared" si="51"/>
        <v>9.2824999999999996E-6</v>
      </c>
      <c r="J317" s="58">
        <f t="shared" si="46"/>
        <v>0</v>
      </c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  <c r="AA317" s="67"/>
      <c r="AB317" s="67"/>
      <c r="AC317" s="67"/>
      <c r="AD317" s="67"/>
      <c r="AE317" s="67"/>
      <c r="AF317" s="67"/>
      <c r="AG317" s="67"/>
      <c r="AH317" s="67"/>
      <c r="AI317" s="67"/>
      <c r="AJ317" s="67"/>
      <c r="AK317" s="67"/>
      <c r="AL317" s="67"/>
      <c r="AM317" s="67"/>
      <c r="AN317" s="67"/>
      <c r="AO317" s="67"/>
      <c r="AP317" s="67"/>
      <c r="AQ317" s="67"/>
      <c r="AR317" s="67"/>
      <c r="AS317" s="67"/>
      <c r="AT317" s="67"/>
      <c r="AU317" s="67"/>
      <c r="AV317" s="67"/>
      <c r="AW317" s="67"/>
      <c r="AX317" s="67"/>
      <c r="AY317" s="67"/>
      <c r="AZ317" s="67"/>
      <c r="BA317" s="67"/>
      <c r="BB317" s="67"/>
      <c r="BC317" s="67"/>
      <c r="BD317" s="67"/>
      <c r="BE317" s="67"/>
      <c r="BF317" s="67"/>
      <c r="BG317" s="67"/>
      <c r="BH317" s="67"/>
      <c r="BI317" s="67"/>
      <c r="BJ317" s="67"/>
      <c r="BK317" s="67"/>
      <c r="BL317" s="67"/>
      <c r="BM317" s="67"/>
      <c r="BN317" s="67"/>
      <c r="BO317" s="67"/>
      <c r="BP317" s="67"/>
      <c r="BQ317" s="67"/>
      <c r="BR317" s="67"/>
      <c r="BS317" s="67"/>
      <c r="BT317" s="67"/>
      <c r="BU317" s="67"/>
      <c r="BV317" s="139">
        <f t="shared" si="47"/>
        <v>0</v>
      </c>
      <c r="BW317" s="67"/>
    </row>
    <row r="318" spans="1:75" x14ac:dyDescent="0.25">
      <c r="A318" s="52">
        <f>'AFORO-Boy.-Calle 43'!C332</f>
        <v>845</v>
      </c>
      <c r="B318" s="53">
        <f>'AFORO-Boy.-Calle 43'!D332</f>
        <v>900</v>
      </c>
      <c r="C318" s="54">
        <f>'AFORO-Boy.-Calle 43'!F332</f>
        <v>4</v>
      </c>
      <c r="D318" s="48">
        <f>'AFORO-Boy.-Calle 43'!K332</f>
        <v>0</v>
      </c>
      <c r="E318" s="55">
        <f t="shared" si="48"/>
        <v>0</v>
      </c>
      <c r="F318" s="55">
        <f t="shared" si="45"/>
        <v>0</v>
      </c>
      <c r="G318" s="56">
        <f t="shared" si="50"/>
        <v>845</v>
      </c>
      <c r="H318" s="56">
        <f t="shared" si="49"/>
        <v>945</v>
      </c>
      <c r="I318" s="57">
        <f t="shared" si="51"/>
        <v>9.2824999999999996E-6</v>
      </c>
      <c r="J318" s="58">
        <f t="shared" si="46"/>
        <v>0</v>
      </c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  <c r="AA318" s="67"/>
      <c r="AB318" s="67"/>
      <c r="AC318" s="67"/>
      <c r="AD318" s="67"/>
      <c r="AE318" s="67"/>
      <c r="AF318" s="67"/>
      <c r="AG318" s="67"/>
      <c r="AH318" s="67"/>
      <c r="AI318" s="67"/>
      <c r="AJ318" s="67"/>
      <c r="AK318" s="67"/>
      <c r="AL318" s="67"/>
      <c r="AM318" s="67"/>
      <c r="AN318" s="67"/>
      <c r="AO318" s="67"/>
      <c r="AP318" s="67"/>
      <c r="AQ318" s="67"/>
      <c r="AR318" s="67"/>
      <c r="AS318" s="67"/>
      <c r="AT318" s="67"/>
      <c r="AU318" s="67"/>
      <c r="AV318" s="67"/>
      <c r="AW318" s="67"/>
      <c r="AX318" s="67"/>
      <c r="AY318" s="67"/>
      <c r="AZ318" s="67"/>
      <c r="BA318" s="67"/>
      <c r="BB318" s="67"/>
      <c r="BC318" s="67"/>
      <c r="BD318" s="67"/>
      <c r="BE318" s="67"/>
      <c r="BF318" s="67"/>
      <c r="BG318" s="67"/>
      <c r="BH318" s="67"/>
      <c r="BI318" s="67"/>
      <c r="BJ318" s="67"/>
      <c r="BK318" s="67"/>
      <c r="BL318" s="67"/>
      <c r="BM318" s="67"/>
      <c r="BN318" s="67"/>
      <c r="BO318" s="67"/>
      <c r="BP318" s="67"/>
      <c r="BQ318" s="67"/>
      <c r="BR318" s="67"/>
      <c r="BS318" s="67"/>
      <c r="BT318" s="67"/>
      <c r="BU318" s="67"/>
      <c r="BV318" s="139">
        <f t="shared" si="47"/>
        <v>0</v>
      </c>
      <c r="BW318" s="67"/>
    </row>
    <row r="319" spans="1:75" x14ac:dyDescent="0.25">
      <c r="A319" s="52">
        <f>'AFORO-Boy.-Calle 43'!C333</f>
        <v>900</v>
      </c>
      <c r="B319" s="53">
        <f>'AFORO-Boy.-Calle 43'!D333</f>
        <v>915</v>
      </c>
      <c r="C319" s="54">
        <f>'AFORO-Boy.-Calle 43'!F333</f>
        <v>4</v>
      </c>
      <c r="D319" s="48">
        <f>'AFORO-Boy.-Calle 43'!K333</f>
        <v>0</v>
      </c>
      <c r="E319" s="55">
        <f t="shared" si="48"/>
        <v>0</v>
      </c>
      <c r="F319" s="55">
        <f t="shared" si="45"/>
        <v>0</v>
      </c>
      <c r="G319" s="56">
        <f t="shared" si="50"/>
        <v>900</v>
      </c>
      <c r="H319" s="56">
        <f t="shared" si="49"/>
        <v>1000</v>
      </c>
      <c r="I319" s="57">
        <f t="shared" si="51"/>
        <v>9.2824999999999996E-6</v>
      </c>
      <c r="J319" s="58">
        <f t="shared" si="46"/>
        <v>0</v>
      </c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  <c r="AA319" s="67"/>
      <c r="AB319" s="67"/>
      <c r="AC319" s="67"/>
      <c r="AD319" s="67"/>
      <c r="AE319" s="67"/>
      <c r="AF319" s="67"/>
      <c r="AG319" s="67"/>
      <c r="AH319" s="67"/>
      <c r="AI319" s="67"/>
      <c r="AJ319" s="67"/>
      <c r="AK319" s="67"/>
      <c r="AL319" s="67"/>
      <c r="AM319" s="67"/>
      <c r="AN319" s="67"/>
      <c r="AO319" s="67"/>
      <c r="AP319" s="67"/>
      <c r="AQ319" s="67"/>
      <c r="AR319" s="67"/>
      <c r="AS319" s="67"/>
      <c r="AT319" s="67"/>
      <c r="AU319" s="67"/>
      <c r="AV319" s="67"/>
      <c r="AW319" s="67"/>
      <c r="AX319" s="67"/>
      <c r="AY319" s="67"/>
      <c r="AZ319" s="67"/>
      <c r="BA319" s="67"/>
      <c r="BB319" s="67"/>
      <c r="BC319" s="67"/>
      <c r="BD319" s="67"/>
      <c r="BE319" s="67"/>
      <c r="BF319" s="67"/>
      <c r="BG319" s="67"/>
      <c r="BH319" s="67"/>
      <c r="BI319" s="67"/>
      <c r="BJ319" s="67"/>
      <c r="BK319" s="67"/>
      <c r="BL319" s="67"/>
      <c r="BM319" s="67"/>
      <c r="BN319" s="67"/>
      <c r="BO319" s="67"/>
      <c r="BP319" s="67"/>
      <c r="BQ319" s="67"/>
      <c r="BR319" s="67"/>
      <c r="BS319" s="67"/>
      <c r="BT319" s="67"/>
      <c r="BU319" s="67"/>
      <c r="BV319" s="139">
        <f t="shared" si="47"/>
        <v>0</v>
      </c>
      <c r="BW319" s="67"/>
    </row>
    <row r="320" spans="1:75" x14ac:dyDescent="0.25">
      <c r="A320" s="52">
        <f>'AFORO-Boy.-Calle 43'!C334</f>
        <v>915</v>
      </c>
      <c r="B320" s="53">
        <f>'AFORO-Boy.-Calle 43'!D334</f>
        <v>930</v>
      </c>
      <c r="C320" s="54">
        <f>'AFORO-Boy.-Calle 43'!F334</f>
        <v>4</v>
      </c>
      <c r="D320" s="48">
        <f>'AFORO-Boy.-Calle 43'!K334</f>
        <v>0</v>
      </c>
      <c r="E320" s="55">
        <f t="shared" si="48"/>
        <v>0</v>
      </c>
      <c r="F320" s="55">
        <f t="shared" si="45"/>
        <v>0</v>
      </c>
      <c r="G320" s="56">
        <f t="shared" si="50"/>
        <v>915</v>
      </c>
      <c r="H320" s="56">
        <f t="shared" si="49"/>
        <v>1015</v>
      </c>
      <c r="I320" s="57">
        <f t="shared" si="51"/>
        <v>9.2824999999999996E-6</v>
      </c>
      <c r="J320" s="58">
        <f t="shared" si="46"/>
        <v>0</v>
      </c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  <c r="AA320" s="67"/>
      <c r="AB320" s="67"/>
      <c r="AC320" s="67"/>
      <c r="AD320" s="67"/>
      <c r="AE320" s="67"/>
      <c r="AF320" s="67"/>
      <c r="AG320" s="67"/>
      <c r="AH320" s="67"/>
      <c r="AI320" s="67"/>
      <c r="AJ320" s="67"/>
      <c r="AK320" s="67"/>
      <c r="AL320" s="67"/>
      <c r="AM320" s="67"/>
      <c r="AN320" s="67"/>
      <c r="AO320" s="67"/>
      <c r="AP320" s="67"/>
      <c r="AQ320" s="67"/>
      <c r="AR320" s="67"/>
      <c r="AS320" s="67"/>
      <c r="AT320" s="67"/>
      <c r="AU320" s="67"/>
      <c r="AV320" s="67"/>
      <c r="AW320" s="67"/>
      <c r="AX320" s="67"/>
      <c r="AY320" s="67"/>
      <c r="AZ320" s="67"/>
      <c r="BA320" s="67"/>
      <c r="BB320" s="67"/>
      <c r="BC320" s="67"/>
      <c r="BD320" s="67"/>
      <c r="BE320" s="67"/>
      <c r="BF320" s="67"/>
      <c r="BG320" s="67"/>
      <c r="BH320" s="67"/>
      <c r="BI320" s="67"/>
      <c r="BJ320" s="67"/>
      <c r="BK320" s="67"/>
      <c r="BL320" s="67"/>
      <c r="BM320" s="67"/>
      <c r="BN320" s="67"/>
      <c r="BO320" s="67"/>
      <c r="BP320" s="67"/>
      <c r="BQ320" s="67"/>
      <c r="BR320" s="67"/>
      <c r="BS320" s="67"/>
      <c r="BT320" s="67"/>
      <c r="BU320" s="67"/>
      <c r="BV320" s="139">
        <f t="shared" si="47"/>
        <v>0</v>
      </c>
      <c r="BW320" s="67"/>
    </row>
    <row r="321" spans="1:75" x14ac:dyDescent="0.25">
      <c r="A321" s="52">
        <f>'AFORO-Boy.-Calle 43'!C335</f>
        <v>930</v>
      </c>
      <c r="B321" s="53">
        <f>'AFORO-Boy.-Calle 43'!D335</f>
        <v>945</v>
      </c>
      <c r="C321" s="54">
        <f>'AFORO-Boy.-Calle 43'!F335</f>
        <v>4</v>
      </c>
      <c r="D321" s="48">
        <f>'AFORO-Boy.-Calle 43'!K335</f>
        <v>0</v>
      </c>
      <c r="E321" s="55">
        <f t="shared" si="48"/>
        <v>0</v>
      </c>
      <c r="F321" s="55">
        <f t="shared" si="45"/>
        <v>0</v>
      </c>
      <c r="G321" s="56">
        <f t="shared" si="50"/>
        <v>930</v>
      </c>
      <c r="H321" s="56">
        <f t="shared" si="49"/>
        <v>1030</v>
      </c>
      <c r="I321" s="57">
        <f t="shared" si="51"/>
        <v>9.2824999999999996E-6</v>
      </c>
      <c r="J321" s="58">
        <f t="shared" si="46"/>
        <v>0</v>
      </c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  <c r="AA321" s="67"/>
      <c r="AB321" s="67"/>
      <c r="AC321" s="67"/>
      <c r="AD321" s="67"/>
      <c r="AE321" s="67"/>
      <c r="AF321" s="67"/>
      <c r="AG321" s="67"/>
      <c r="AH321" s="67"/>
      <c r="AI321" s="67"/>
      <c r="AJ321" s="67"/>
      <c r="AK321" s="67"/>
      <c r="AL321" s="67"/>
      <c r="AM321" s="67"/>
      <c r="AN321" s="67"/>
      <c r="AO321" s="67"/>
      <c r="AP321" s="67"/>
      <c r="AQ321" s="67"/>
      <c r="AR321" s="67"/>
      <c r="AS321" s="67"/>
      <c r="AT321" s="67"/>
      <c r="AU321" s="67"/>
      <c r="AV321" s="67"/>
      <c r="AW321" s="67"/>
      <c r="AX321" s="67"/>
      <c r="AY321" s="67"/>
      <c r="AZ321" s="67"/>
      <c r="BA321" s="67"/>
      <c r="BB321" s="67"/>
      <c r="BC321" s="67"/>
      <c r="BD321" s="67"/>
      <c r="BE321" s="67"/>
      <c r="BF321" s="67"/>
      <c r="BG321" s="67"/>
      <c r="BH321" s="67"/>
      <c r="BI321" s="67"/>
      <c r="BJ321" s="67"/>
      <c r="BK321" s="67"/>
      <c r="BL321" s="67"/>
      <c r="BM321" s="67"/>
      <c r="BN321" s="67"/>
      <c r="BO321" s="67"/>
      <c r="BP321" s="67"/>
      <c r="BQ321" s="67"/>
      <c r="BR321" s="67"/>
      <c r="BS321" s="67"/>
      <c r="BT321" s="67"/>
      <c r="BU321" s="67"/>
      <c r="BV321" s="139">
        <f t="shared" si="47"/>
        <v>0</v>
      </c>
      <c r="BW321" s="67"/>
    </row>
    <row r="322" spans="1:75" x14ac:dyDescent="0.25">
      <c r="A322" s="52">
        <f>'AFORO-Boy.-Calle 43'!C336</f>
        <v>945</v>
      </c>
      <c r="B322" s="53">
        <f>'AFORO-Boy.-Calle 43'!D336</f>
        <v>1000</v>
      </c>
      <c r="C322" s="54">
        <f>'AFORO-Boy.-Calle 43'!F336</f>
        <v>4</v>
      </c>
      <c r="D322" s="48">
        <f>'AFORO-Boy.-Calle 43'!K336</f>
        <v>0</v>
      </c>
      <c r="E322" s="55">
        <f t="shared" si="48"/>
        <v>0</v>
      </c>
      <c r="F322" s="55">
        <f t="shared" si="45"/>
        <v>0</v>
      </c>
      <c r="G322" s="56">
        <f t="shared" si="50"/>
        <v>945</v>
      </c>
      <c r="H322" s="56">
        <f t="shared" si="49"/>
        <v>1045</v>
      </c>
      <c r="I322" s="57">
        <f t="shared" si="51"/>
        <v>9.2824999999999996E-6</v>
      </c>
      <c r="J322" s="58">
        <f t="shared" si="46"/>
        <v>0</v>
      </c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  <c r="AA322" s="67"/>
      <c r="AB322" s="67"/>
      <c r="AC322" s="67"/>
      <c r="AD322" s="67"/>
      <c r="AE322" s="67"/>
      <c r="AF322" s="67"/>
      <c r="AG322" s="67"/>
      <c r="AH322" s="67"/>
      <c r="AI322" s="67"/>
      <c r="AJ322" s="67"/>
      <c r="AK322" s="67"/>
      <c r="AL322" s="67"/>
      <c r="AM322" s="67"/>
      <c r="AN322" s="67"/>
      <c r="AO322" s="67"/>
      <c r="AP322" s="67"/>
      <c r="AQ322" s="67"/>
      <c r="AR322" s="67"/>
      <c r="AS322" s="67"/>
      <c r="AT322" s="67"/>
      <c r="AU322" s="67"/>
      <c r="AV322" s="67"/>
      <c r="AW322" s="67"/>
      <c r="AX322" s="67"/>
      <c r="AY322" s="67"/>
      <c r="AZ322" s="67"/>
      <c r="BA322" s="67"/>
      <c r="BB322" s="67"/>
      <c r="BC322" s="67"/>
      <c r="BD322" s="67"/>
      <c r="BE322" s="67"/>
      <c r="BF322" s="67"/>
      <c r="BG322" s="67"/>
      <c r="BH322" s="67"/>
      <c r="BI322" s="67"/>
      <c r="BJ322" s="67"/>
      <c r="BK322" s="67"/>
      <c r="BL322" s="67"/>
      <c r="BM322" s="67"/>
      <c r="BN322" s="67"/>
      <c r="BO322" s="67"/>
      <c r="BP322" s="67"/>
      <c r="BQ322" s="67"/>
      <c r="BR322" s="67"/>
      <c r="BS322" s="67"/>
      <c r="BT322" s="67"/>
      <c r="BU322" s="67"/>
      <c r="BV322" s="139">
        <f t="shared" si="47"/>
        <v>0</v>
      </c>
      <c r="BW322" s="67"/>
    </row>
    <row r="323" spans="1:75" x14ac:dyDescent="0.25">
      <c r="A323" s="52">
        <f>'AFORO-Boy.-Calle 43'!C337</f>
        <v>1000</v>
      </c>
      <c r="B323" s="53">
        <f>'AFORO-Boy.-Calle 43'!D337</f>
        <v>1015</v>
      </c>
      <c r="C323" s="54">
        <f>'AFORO-Boy.-Calle 43'!F337</f>
        <v>4</v>
      </c>
      <c r="D323" s="48">
        <f>'AFORO-Boy.-Calle 43'!K337</f>
        <v>0</v>
      </c>
      <c r="E323" s="55">
        <f t="shared" si="48"/>
        <v>0</v>
      </c>
      <c r="F323" s="55">
        <f t="shared" si="45"/>
        <v>0</v>
      </c>
      <c r="G323" s="56">
        <f t="shared" si="50"/>
        <v>1000</v>
      </c>
      <c r="H323" s="56">
        <f t="shared" si="49"/>
        <v>1100</v>
      </c>
      <c r="I323" s="57">
        <f t="shared" si="51"/>
        <v>9.2824999999999996E-6</v>
      </c>
      <c r="J323" s="58">
        <f t="shared" si="46"/>
        <v>0</v>
      </c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  <c r="AA323" s="67"/>
      <c r="AB323" s="67"/>
      <c r="AC323" s="67"/>
      <c r="AD323" s="67"/>
      <c r="AE323" s="67"/>
      <c r="AF323" s="67"/>
      <c r="AG323" s="67"/>
      <c r="AH323" s="67"/>
      <c r="AI323" s="67"/>
      <c r="AJ323" s="67"/>
      <c r="AK323" s="67"/>
      <c r="AL323" s="67"/>
      <c r="AM323" s="67"/>
      <c r="AN323" s="67"/>
      <c r="AO323" s="67"/>
      <c r="AP323" s="67"/>
      <c r="AQ323" s="67"/>
      <c r="AR323" s="67"/>
      <c r="AS323" s="67"/>
      <c r="AT323" s="67"/>
      <c r="AU323" s="67"/>
      <c r="AV323" s="67"/>
      <c r="AW323" s="67"/>
      <c r="AX323" s="67"/>
      <c r="AY323" s="67"/>
      <c r="AZ323" s="67"/>
      <c r="BA323" s="67"/>
      <c r="BB323" s="67"/>
      <c r="BC323" s="67"/>
      <c r="BD323" s="67"/>
      <c r="BE323" s="67"/>
      <c r="BF323" s="67"/>
      <c r="BG323" s="67"/>
      <c r="BH323" s="67"/>
      <c r="BI323" s="67"/>
      <c r="BJ323" s="67"/>
      <c r="BK323" s="67"/>
      <c r="BL323" s="67"/>
      <c r="BM323" s="67"/>
      <c r="BN323" s="67"/>
      <c r="BO323" s="67"/>
      <c r="BP323" s="67"/>
      <c r="BQ323" s="67"/>
      <c r="BR323" s="67"/>
      <c r="BS323" s="67"/>
      <c r="BT323" s="67"/>
      <c r="BU323" s="67"/>
      <c r="BV323" s="139">
        <f t="shared" si="47"/>
        <v>0</v>
      </c>
      <c r="BW323" s="67"/>
    </row>
    <row r="324" spans="1:75" x14ac:dyDescent="0.25">
      <c r="A324" s="52">
        <f>'AFORO-Boy.-Calle 43'!C338</f>
        <v>1015</v>
      </c>
      <c r="B324" s="53">
        <f>'AFORO-Boy.-Calle 43'!D338</f>
        <v>1030</v>
      </c>
      <c r="C324" s="54">
        <f>'AFORO-Boy.-Calle 43'!F338</f>
        <v>4</v>
      </c>
      <c r="D324" s="48">
        <f>'AFORO-Boy.-Calle 43'!K338</f>
        <v>0</v>
      </c>
      <c r="E324" s="55">
        <f t="shared" si="48"/>
        <v>0</v>
      </c>
      <c r="F324" s="55">
        <f t="shared" ref="F324:F387" si="52">IF(SUM(D324:D327)=E324,MAX(D324:D327)," ")</f>
        <v>0</v>
      </c>
      <c r="G324" s="56">
        <f t="shared" si="50"/>
        <v>1015</v>
      </c>
      <c r="H324" s="56">
        <f t="shared" si="49"/>
        <v>1115</v>
      </c>
      <c r="I324" s="57">
        <f t="shared" si="51"/>
        <v>9.2824999999999996E-6</v>
      </c>
      <c r="J324" s="58">
        <f t="shared" si="46"/>
        <v>0</v>
      </c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  <c r="AA324" s="67"/>
      <c r="AB324" s="67"/>
      <c r="AC324" s="67"/>
      <c r="AD324" s="67"/>
      <c r="AE324" s="67"/>
      <c r="AF324" s="67"/>
      <c r="AG324" s="67"/>
      <c r="AH324" s="67"/>
      <c r="AI324" s="67"/>
      <c r="AJ324" s="67"/>
      <c r="AK324" s="67"/>
      <c r="AL324" s="67"/>
      <c r="AM324" s="67"/>
      <c r="AN324" s="67"/>
      <c r="AO324" s="67"/>
      <c r="AP324" s="67"/>
      <c r="AQ324" s="67"/>
      <c r="AR324" s="67"/>
      <c r="AS324" s="67"/>
      <c r="AT324" s="67"/>
      <c r="AU324" s="67"/>
      <c r="AV324" s="67"/>
      <c r="AW324" s="67"/>
      <c r="AX324" s="67"/>
      <c r="AY324" s="67"/>
      <c r="AZ324" s="67"/>
      <c r="BA324" s="67"/>
      <c r="BB324" s="67"/>
      <c r="BC324" s="67"/>
      <c r="BD324" s="67"/>
      <c r="BE324" s="67"/>
      <c r="BF324" s="67"/>
      <c r="BG324" s="67"/>
      <c r="BH324" s="67"/>
      <c r="BI324" s="67"/>
      <c r="BJ324" s="67"/>
      <c r="BK324" s="67"/>
      <c r="BL324" s="67"/>
      <c r="BM324" s="67"/>
      <c r="BN324" s="67"/>
      <c r="BO324" s="67"/>
      <c r="BP324" s="67"/>
      <c r="BQ324" s="67"/>
      <c r="BR324" s="67"/>
      <c r="BS324" s="67"/>
      <c r="BT324" s="67"/>
      <c r="BU324" s="67"/>
      <c r="BV324" s="139">
        <f t="shared" si="47"/>
        <v>0</v>
      </c>
      <c r="BW324" s="67"/>
    </row>
    <row r="325" spans="1:75" x14ac:dyDescent="0.25">
      <c r="A325" s="52">
        <f>'AFORO-Boy.-Calle 43'!C339</f>
        <v>1030</v>
      </c>
      <c r="B325" s="53">
        <f>'AFORO-Boy.-Calle 43'!D339</f>
        <v>1045</v>
      </c>
      <c r="C325" s="54">
        <f>'AFORO-Boy.-Calle 43'!F339</f>
        <v>4</v>
      </c>
      <c r="D325" s="48">
        <f>'AFORO-Boy.-Calle 43'!K339</f>
        <v>0</v>
      </c>
      <c r="E325" s="55">
        <f t="shared" si="48"/>
        <v>0</v>
      </c>
      <c r="F325" s="55">
        <f t="shared" si="52"/>
        <v>0</v>
      </c>
      <c r="G325" s="56">
        <f t="shared" si="50"/>
        <v>1030</v>
      </c>
      <c r="H325" s="56">
        <f t="shared" si="49"/>
        <v>1130</v>
      </c>
      <c r="I325" s="57">
        <f t="shared" si="51"/>
        <v>9.2824999999999996E-6</v>
      </c>
      <c r="J325" s="58">
        <f t="shared" si="46"/>
        <v>0</v>
      </c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  <c r="AA325" s="67"/>
      <c r="AB325" s="67"/>
      <c r="AC325" s="67"/>
      <c r="AD325" s="67"/>
      <c r="AE325" s="67"/>
      <c r="AF325" s="67"/>
      <c r="AG325" s="67"/>
      <c r="AH325" s="67"/>
      <c r="AI325" s="67"/>
      <c r="AJ325" s="67"/>
      <c r="AK325" s="67"/>
      <c r="AL325" s="67"/>
      <c r="AM325" s="67"/>
      <c r="AN325" s="67"/>
      <c r="AO325" s="67"/>
      <c r="AP325" s="67"/>
      <c r="AQ325" s="67"/>
      <c r="AR325" s="67"/>
      <c r="AS325" s="67"/>
      <c r="AT325" s="67"/>
      <c r="AU325" s="67"/>
      <c r="AV325" s="67"/>
      <c r="AW325" s="67"/>
      <c r="AX325" s="67"/>
      <c r="AY325" s="67"/>
      <c r="AZ325" s="67"/>
      <c r="BA325" s="67"/>
      <c r="BB325" s="67"/>
      <c r="BC325" s="67"/>
      <c r="BD325" s="67"/>
      <c r="BE325" s="67"/>
      <c r="BF325" s="67"/>
      <c r="BG325" s="67"/>
      <c r="BH325" s="67"/>
      <c r="BI325" s="67"/>
      <c r="BJ325" s="67"/>
      <c r="BK325" s="67"/>
      <c r="BL325" s="67"/>
      <c r="BM325" s="67"/>
      <c r="BN325" s="67"/>
      <c r="BO325" s="67"/>
      <c r="BP325" s="67"/>
      <c r="BQ325" s="67"/>
      <c r="BR325" s="67"/>
      <c r="BS325" s="67"/>
      <c r="BT325" s="67"/>
      <c r="BU325" s="67"/>
      <c r="BV325" s="139">
        <f t="shared" si="47"/>
        <v>0</v>
      </c>
      <c r="BW325" s="67"/>
    </row>
    <row r="326" spans="1:75" x14ac:dyDescent="0.25">
      <c r="A326" s="52">
        <f>'AFORO-Boy.-Calle 43'!C340</f>
        <v>1045</v>
      </c>
      <c r="B326" s="53">
        <f>'AFORO-Boy.-Calle 43'!D340</f>
        <v>1100</v>
      </c>
      <c r="C326" s="54">
        <f>'AFORO-Boy.-Calle 43'!F340</f>
        <v>4</v>
      </c>
      <c r="D326" s="48">
        <f>'AFORO-Boy.-Calle 43'!K340</f>
        <v>0</v>
      </c>
      <c r="E326" s="55">
        <f t="shared" si="48"/>
        <v>0</v>
      </c>
      <c r="F326" s="55">
        <f t="shared" si="52"/>
        <v>0</v>
      </c>
      <c r="G326" s="56">
        <f t="shared" si="50"/>
        <v>1045</v>
      </c>
      <c r="H326" s="56">
        <f t="shared" si="49"/>
        <v>1145</v>
      </c>
      <c r="I326" s="57">
        <f t="shared" si="51"/>
        <v>9.2824999999999996E-6</v>
      </c>
      <c r="J326" s="58">
        <f t="shared" si="46"/>
        <v>0</v>
      </c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  <c r="AA326" s="67"/>
      <c r="AB326" s="67"/>
      <c r="AC326" s="67"/>
      <c r="AD326" s="67"/>
      <c r="AE326" s="67"/>
      <c r="AF326" s="67"/>
      <c r="AG326" s="67"/>
      <c r="AH326" s="67"/>
      <c r="AI326" s="67"/>
      <c r="AJ326" s="67"/>
      <c r="AK326" s="67"/>
      <c r="AL326" s="67"/>
      <c r="AM326" s="67"/>
      <c r="AN326" s="67"/>
      <c r="AO326" s="67"/>
      <c r="AP326" s="67"/>
      <c r="AQ326" s="67"/>
      <c r="AR326" s="67"/>
      <c r="AS326" s="67"/>
      <c r="AT326" s="67"/>
      <c r="AU326" s="67"/>
      <c r="AV326" s="67"/>
      <c r="AW326" s="67"/>
      <c r="AX326" s="67"/>
      <c r="AY326" s="67"/>
      <c r="AZ326" s="67"/>
      <c r="BA326" s="67"/>
      <c r="BB326" s="67"/>
      <c r="BC326" s="67"/>
      <c r="BD326" s="67"/>
      <c r="BE326" s="67"/>
      <c r="BF326" s="67"/>
      <c r="BG326" s="67"/>
      <c r="BH326" s="67"/>
      <c r="BI326" s="67"/>
      <c r="BJ326" s="67"/>
      <c r="BK326" s="67"/>
      <c r="BL326" s="67"/>
      <c r="BM326" s="67"/>
      <c r="BN326" s="67"/>
      <c r="BO326" s="67"/>
      <c r="BP326" s="67"/>
      <c r="BQ326" s="67"/>
      <c r="BR326" s="67"/>
      <c r="BS326" s="67"/>
      <c r="BT326" s="67"/>
      <c r="BU326" s="67"/>
      <c r="BV326" s="139">
        <f t="shared" si="47"/>
        <v>0</v>
      </c>
      <c r="BW326" s="67"/>
    </row>
    <row r="327" spans="1:75" x14ac:dyDescent="0.25">
      <c r="A327" s="52">
        <f>'AFORO-Boy.-Calle 43'!C341</f>
        <v>1100</v>
      </c>
      <c r="B327" s="53">
        <f>'AFORO-Boy.-Calle 43'!D341</f>
        <v>1115</v>
      </c>
      <c r="C327" s="54">
        <f>'AFORO-Boy.-Calle 43'!F341</f>
        <v>4</v>
      </c>
      <c r="D327" s="48">
        <f>'AFORO-Boy.-Calle 43'!K341</f>
        <v>0</v>
      </c>
      <c r="E327" s="55">
        <f t="shared" si="48"/>
        <v>0</v>
      </c>
      <c r="F327" s="55">
        <f t="shared" si="52"/>
        <v>0</v>
      </c>
      <c r="G327" s="56">
        <f t="shared" si="50"/>
        <v>1100</v>
      </c>
      <c r="H327" s="56">
        <f t="shared" si="49"/>
        <v>1200</v>
      </c>
      <c r="I327" s="57">
        <f t="shared" si="51"/>
        <v>9.2824999999999996E-6</v>
      </c>
      <c r="J327" s="58">
        <f t="shared" si="46"/>
        <v>0</v>
      </c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  <c r="AA327" s="67"/>
      <c r="AB327" s="67"/>
      <c r="AC327" s="67"/>
      <c r="AD327" s="67"/>
      <c r="AE327" s="67"/>
      <c r="AF327" s="67"/>
      <c r="AG327" s="67"/>
      <c r="AH327" s="67"/>
      <c r="AI327" s="67"/>
      <c r="AJ327" s="67"/>
      <c r="AK327" s="67"/>
      <c r="AL327" s="67"/>
      <c r="AM327" s="67"/>
      <c r="AN327" s="67"/>
      <c r="AO327" s="67"/>
      <c r="AP327" s="67"/>
      <c r="AQ327" s="67"/>
      <c r="AR327" s="67"/>
      <c r="AS327" s="67"/>
      <c r="AT327" s="67"/>
      <c r="AU327" s="67"/>
      <c r="AV327" s="67"/>
      <c r="AW327" s="67"/>
      <c r="AX327" s="67"/>
      <c r="AY327" s="67"/>
      <c r="AZ327" s="67"/>
      <c r="BA327" s="67"/>
      <c r="BB327" s="67"/>
      <c r="BC327" s="67"/>
      <c r="BD327" s="67"/>
      <c r="BE327" s="67"/>
      <c r="BF327" s="67"/>
      <c r="BG327" s="67"/>
      <c r="BH327" s="67"/>
      <c r="BI327" s="67"/>
      <c r="BJ327" s="67"/>
      <c r="BK327" s="67"/>
      <c r="BL327" s="67"/>
      <c r="BM327" s="67"/>
      <c r="BN327" s="67"/>
      <c r="BO327" s="67"/>
      <c r="BP327" s="67"/>
      <c r="BQ327" s="67"/>
      <c r="BR327" s="67"/>
      <c r="BS327" s="67"/>
      <c r="BT327" s="67"/>
      <c r="BU327" s="67"/>
      <c r="BV327" s="139">
        <f t="shared" si="47"/>
        <v>0</v>
      </c>
      <c r="BW327" s="67"/>
    </row>
    <row r="328" spans="1:75" x14ac:dyDescent="0.25">
      <c r="A328" s="52">
        <f>'AFORO-Boy.-Calle 43'!C342</f>
        <v>1115</v>
      </c>
      <c r="B328" s="53">
        <f>'AFORO-Boy.-Calle 43'!D342</f>
        <v>1130</v>
      </c>
      <c r="C328" s="54">
        <f>'AFORO-Boy.-Calle 43'!F342</f>
        <v>4</v>
      </c>
      <c r="D328" s="48">
        <f>'AFORO-Boy.-Calle 43'!K342</f>
        <v>0</v>
      </c>
      <c r="E328" s="55">
        <f t="shared" si="48"/>
        <v>0</v>
      </c>
      <c r="F328" s="55">
        <f t="shared" si="52"/>
        <v>0</v>
      </c>
      <c r="G328" s="56">
        <f t="shared" si="50"/>
        <v>1115</v>
      </c>
      <c r="H328" s="56">
        <f t="shared" si="49"/>
        <v>1215</v>
      </c>
      <c r="I328" s="57">
        <f t="shared" si="51"/>
        <v>9.2824999999999996E-6</v>
      </c>
      <c r="J328" s="58">
        <f t="shared" si="46"/>
        <v>0</v>
      </c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  <c r="AA328" s="67"/>
      <c r="AB328" s="67"/>
      <c r="AC328" s="67"/>
      <c r="AD328" s="67"/>
      <c r="AE328" s="67"/>
      <c r="AF328" s="67"/>
      <c r="AG328" s="67"/>
      <c r="AH328" s="67"/>
      <c r="AI328" s="67"/>
      <c r="AJ328" s="67"/>
      <c r="AK328" s="67"/>
      <c r="AL328" s="67"/>
      <c r="AM328" s="67"/>
      <c r="AN328" s="67"/>
      <c r="AO328" s="67"/>
      <c r="AP328" s="67"/>
      <c r="AQ328" s="67"/>
      <c r="AR328" s="67"/>
      <c r="AS328" s="67"/>
      <c r="AT328" s="67"/>
      <c r="AU328" s="67"/>
      <c r="AV328" s="67"/>
      <c r="AW328" s="67"/>
      <c r="AX328" s="67"/>
      <c r="AY328" s="67"/>
      <c r="AZ328" s="67"/>
      <c r="BA328" s="67"/>
      <c r="BB328" s="67"/>
      <c r="BC328" s="67"/>
      <c r="BD328" s="67"/>
      <c r="BE328" s="67"/>
      <c r="BF328" s="67"/>
      <c r="BG328" s="67"/>
      <c r="BH328" s="67"/>
      <c r="BI328" s="67"/>
      <c r="BJ328" s="67"/>
      <c r="BK328" s="67"/>
      <c r="BL328" s="67"/>
      <c r="BM328" s="67"/>
      <c r="BN328" s="67"/>
      <c r="BO328" s="67"/>
      <c r="BP328" s="67"/>
      <c r="BQ328" s="67"/>
      <c r="BR328" s="67"/>
      <c r="BS328" s="67"/>
      <c r="BT328" s="67"/>
      <c r="BU328" s="67"/>
      <c r="BV328" s="139">
        <f t="shared" si="47"/>
        <v>0</v>
      </c>
      <c r="BW328" s="67"/>
    </row>
    <row r="329" spans="1:75" x14ac:dyDescent="0.25">
      <c r="A329" s="52">
        <f>'AFORO-Boy.-Calle 43'!C343</f>
        <v>1130</v>
      </c>
      <c r="B329" s="53">
        <f>'AFORO-Boy.-Calle 43'!D343</f>
        <v>1145</v>
      </c>
      <c r="C329" s="54">
        <f>'AFORO-Boy.-Calle 43'!F343</f>
        <v>4</v>
      </c>
      <c r="D329" s="48">
        <f>'AFORO-Boy.-Calle 43'!K343</f>
        <v>0</v>
      </c>
      <c r="E329" s="55">
        <f t="shared" si="48"/>
        <v>0</v>
      </c>
      <c r="F329" s="55">
        <f t="shared" si="52"/>
        <v>0</v>
      </c>
      <c r="G329" s="56">
        <f t="shared" si="50"/>
        <v>1130</v>
      </c>
      <c r="H329" s="56">
        <f t="shared" si="49"/>
        <v>1230</v>
      </c>
      <c r="I329" s="57">
        <f t="shared" si="51"/>
        <v>9.2824999999999996E-6</v>
      </c>
      <c r="J329" s="58">
        <f t="shared" si="46"/>
        <v>0</v>
      </c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  <c r="AA329" s="67"/>
      <c r="AB329" s="67"/>
      <c r="AC329" s="67"/>
      <c r="AD329" s="67"/>
      <c r="AE329" s="67"/>
      <c r="AF329" s="67"/>
      <c r="AG329" s="67"/>
      <c r="AH329" s="67"/>
      <c r="AI329" s="67"/>
      <c r="AJ329" s="67"/>
      <c r="AK329" s="67"/>
      <c r="AL329" s="67"/>
      <c r="AM329" s="67"/>
      <c r="AN329" s="67"/>
      <c r="AO329" s="67"/>
      <c r="AP329" s="67"/>
      <c r="AQ329" s="67"/>
      <c r="AR329" s="67"/>
      <c r="AS329" s="67"/>
      <c r="AT329" s="67"/>
      <c r="AU329" s="67"/>
      <c r="AV329" s="67"/>
      <c r="AW329" s="67"/>
      <c r="AX329" s="67"/>
      <c r="AY329" s="67"/>
      <c r="AZ329" s="67"/>
      <c r="BA329" s="67"/>
      <c r="BB329" s="67"/>
      <c r="BC329" s="67"/>
      <c r="BD329" s="67"/>
      <c r="BE329" s="67"/>
      <c r="BF329" s="67"/>
      <c r="BG329" s="67"/>
      <c r="BH329" s="67"/>
      <c r="BI329" s="67"/>
      <c r="BJ329" s="67"/>
      <c r="BK329" s="67"/>
      <c r="BL329" s="67"/>
      <c r="BM329" s="67"/>
      <c r="BN329" s="67"/>
      <c r="BO329" s="67"/>
      <c r="BP329" s="67"/>
      <c r="BQ329" s="67"/>
      <c r="BR329" s="67"/>
      <c r="BS329" s="67"/>
      <c r="BT329" s="67"/>
      <c r="BU329" s="67"/>
      <c r="BV329" s="139">
        <f t="shared" si="47"/>
        <v>0</v>
      </c>
      <c r="BW329" s="67"/>
    </row>
    <row r="330" spans="1:75" x14ac:dyDescent="0.25">
      <c r="A330" s="52">
        <f>'AFORO-Boy.-Calle 43'!C344</f>
        <v>1145</v>
      </c>
      <c r="B330" s="53">
        <f>'AFORO-Boy.-Calle 43'!D344</f>
        <v>1200</v>
      </c>
      <c r="C330" s="54">
        <f>'AFORO-Boy.-Calle 43'!F344</f>
        <v>4</v>
      </c>
      <c r="D330" s="48">
        <f>'AFORO-Boy.-Calle 43'!K344</f>
        <v>0</v>
      </c>
      <c r="E330" s="55">
        <f t="shared" si="48"/>
        <v>0</v>
      </c>
      <c r="F330" s="55">
        <f t="shared" si="52"/>
        <v>0</v>
      </c>
      <c r="G330" s="56">
        <f t="shared" si="50"/>
        <v>1145</v>
      </c>
      <c r="H330" s="56">
        <f t="shared" si="49"/>
        <v>1245</v>
      </c>
      <c r="I330" s="57">
        <f t="shared" si="51"/>
        <v>9.2824999999999996E-6</v>
      </c>
      <c r="J330" s="58">
        <f t="shared" si="46"/>
        <v>0</v>
      </c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  <c r="AA330" s="67"/>
      <c r="AB330" s="67"/>
      <c r="AC330" s="67"/>
      <c r="AD330" s="67"/>
      <c r="AE330" s="67"/>
      <c r="AF330" s="67"/>
      <c r="AG330" s="67"/>
      <c r="AH330" s="67"/>
      <c r="AI330" s="67"/>
      <c r="AJ330" s="67"/>
      <c r="AK330" s="67"/>
      <c r="AL330" s="67"/>
      <c r="AM330" s="67"/>
      <c r="AN330" s="67"/>
      <c r="AO330" s="67"/>
      <c r="AP330" s="67"/>
      <c r="AQ330" s="67"/>
      <c r="AR330" s="67"/>
      <c r="AS330" s="67"/>
      <c r="AT330" s="67"/>
      <c r="AU330" s="67"/>
      <c r="AV330" s="67"/>
      <c r="AW330" s="67"/>
      <c r="AX330" s="67"/>
      <c r="AY330" s="67"/>
      <c r="AZ330" s="67"/>
      <c r="BA330" s="67"/>
      <c r="BB330" s="67"/>
      <c r="BC330" s="67"/>
      <c r="BD330" s="67"/>
      <c r="BE330" s="67"/>
      <c r="BF330" s="67"/>
      <c r="BG330" s="67"/>
      <c r="BH330" s="67"/>
      <c r="BI330" s="67"/>
      <c r="BJ330" s="67"/>
      <c r="BK330" s="67"/>
      <c r="BL330" s="67"/>
      <c r="BM330" s="67"/>
      <c r="BN330" s="67"/>
      <c r="BO330" s="67"/>
      <c r="BP330" s="67"/>
      <c r="BQ330" s="67"/>
      <c r="BR330" s="67"/>
      <c r="BS330" s="67"/>
      <c r="BT330" s="67"/>
      <c r="BU330" s="67"/>
      <c r="BV330" s="139">
        <f t="shared" si="47"/>
        <v>0</v>
      </c>
      <c r="BW330" s="67"/>
    </row>
    <row r="331" spans="1:75" x14ac:dyDescent="0.25">
      <c r="A331" s="52">
        <f>'AFORO-Boy.-Calle 43'!C345</f>
        <v>1200</v>
      </c>
      <c r="B331" s="53">
        <f>'AFORO-Boy.-Calle 43'!D345</f>
        <v>1215</v>
      </c>
      <c r="C331" s="54">
        <f>'AFORO-Boy.-Calle 43'!F345</f>
        <v>4</v>
      </c>
      <c r="D331" s="48">
        <f>'AFORO-Boy.-Calle 43'!K345</f>
        <v>0</v>
      </c>
      <c r="E331" s="55">
        <f t="shared" si="48"/>
        <v>0</v>
      </c>
      <c r="F331" s="55">
        <f t="shared" si="52"/>
        <v>0</v>
      </c>
      <c r="G331" s="56">
        <f t="shared" si="50"/>
        <v>1200</v>
      </c>
      <c r="H331" s="56">
        <f t="shared" si="49"/>
        <v>1300</v>
      </c>
      <c r="I331" s="57">
        <f t="shared" si="51"/>
        <v>9.2824999999999996E-6</v>
      </c>
      <c r="J331" s="58">
        <f t="shared" si="46"/>
        <v>0</v>
      </c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  <c r="AA331" s="67"/>
      <c r="AB331" s="67"/>
      <c r="AC331" s="67"/>
      <c r="AD331" s="67"/>
      <c r="AE331" s="67"/>
      <c r="AF331" s="67"/>
      <c r="AG331" s="67"/>
      <c r="AH331" s="67"/>
      <c r="AI331" s="67"/>
      <c r="AJ331" s="67"/>
      <c r="AK331" s="67"/>
      <c r="AL331" s="67"/>
      <c r="AM331" s="67"/>
      <c r="AN331" s="67"/>
      <c r="AO331" s="67"/>
      <c r="AP331" s="67"/>
      <c r="AQ331" s="67"/>
      <c r="AR331" s="67"/>
      <c r="AS331" s="67"/>
      <c r="AT331" s="67"/>
      <c r="AU331" s="67"/>
      <c r="AV331" s="67"/>
      <c r="AW331" s="67"/>
      <c r="AX331" s="67"/>
      <c r="AY331" s="67"/>
      <c r="AZ331" s="67"/>
      <c r="BA331" s="67"/>
      <c r="BB331" s="67"/>
      <c r="BC331" s="67"/>
      <c r="BD331" s="67"/>
      <c r="BE331" s="67"/>
      <c r="BF331" s="67"/>
      <c r="BG331" s="67"/>
      <c r="BH331" s="67"/>
      <c r="BI331" s="67"/>
      <c r="BJ331" s="67"/>
      <c r="BK331" s="67"/>
      <c r="BL331" s="67"/>
      <c r="BM331" s="67"/>
      <c r="BN331" s="67"/>
      <c r="BO331" s="67"/>
      <c r="BP331" s="67"/>
      <c r="BQ331" s="67"/>
      <c r="BR331" s="67"/>
      <c r="BS331" s="67"/>
      <c r="BT331" s="67"/>
      <c r="BU331" s="67"/>
      <c r="BV331" s="139">
        <f t="shared" si="47"/>
        <v>0</v>
      </c>
      <c r="BW331" s="67"/>
    </row>
    <row r="332" spans="1:75" x14ac:dyDescent="0.25">
      <c r="A332" s="52">
        <f>'AFORO-Boy.-Calle 43'!C346</f>
        <v>1215</v>
      </c>
      <c r="B332" s="53">
        <f>'AFORO-Boy.-Calle 43'!D346</f>
        <v>1230</v>
      </c>
      <c r="C332" s="54">
        <f>'AFORO-Boy.-Calle 43'!F346</f>
        <v>4</v>
      </c>
      <c r="D332" s="48">
        <f>'AFORO-Boy.-Calle 43'!K346</f>
        <v>0</v>
      </c>
      <c r="E332" s="55">
        <f t="shared" si="48"/>
        <v>0</v>
      </c>
      <c r="F332" s="55">
        <f t="shared" si="52"/>
        <v>0</v>
      </c>
      <c r="G332" s="56">
        <f t="shared" si="50"/>
        <v>1215</v>
      </c>
      <c r="H332" s="56">
        <f t="shared" si="49"/>
        <v>1315</v>
      </c>
      <c r="I332" s="57">
        <f t="shared" si="51"/>
        <v>9.2824999999999996E-6</v>
      </c>
      <c r="J332" s="58">
        <f t="shared" si="46"/>
        <v>0</v>
      </c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  <c r="AA332" s="67"/>
      <c r="AB332" s="67"/>
      <c r="AC332" s="67"/>
      <c r="AD332" s="67"/>
      <c r="AE332" s="67"/>
      <c r="AF332" s="67"/>
      <c r="AG332" s="67"/>
      <c r="AH332" s="67"/>
      <c r="AI332" s="67"/>
      <c r="AJ332" s="67"/>
      <c r="AK332" s="67"/>
      <c r="AL332" s="67"/>
      <c r="AM332" s="67"/>
      <c r="AN332" s="67"/>
      <c r="AO332" s="67"/>
      <c r="AP332" s="67"/>
      <c r="AQ332" s="67"/>
      <c r="AR332" s="67"/>
      <c r="AS332" s="67"/>
      <c r="AT332" s="67"/>
      <c r="AU332" s="67"/>
      <c r="AV332" s="67"/>
      <c r="AW332" s="67"/>
      <c r="AX332" s="67"/>
      <c r="AY332" s="67"/>
      <c r="AZ332" s="67"/>
      <c r="BA332" s="67"/>
      <c r="BB332" s="67"/>
      <c r="BC332" s="67"/>
      <c r="BD332" s="67"/>
      <c r="BE332" s="67"/>
      <c r="BF332" s="67"/>
      <c r="BG332" s="67"/>
      <c r="BH332" s="67"/>
      <c r="BI332" s="67"/>
      <c r="BJ332" s="67"/>
      <c r="BK332" s="67"/>
      <c r="BL332" s="67"/>
      <c r="BM332" s="67"/>
      <c r="BN332" s="67"/>
      <c r="BO332" s="67"/>
      <c r="BP332" s="67"/>
      <c r="BQ332" s="67"/>
      <c r="BR332" s="67"/>
      <c r="BS332" s="67"/>
      <c r="BT332" s="67"/>
      <c r="BU332" s="67"/>
      <c r="BV332" s="139">
        <f t="shared" si="47"/>
        <v>0</v>
      </c>
      <c r="BW332" s="67"/>
    </row>
    <row r="333" spans="1:75" x14ac:dyDescent="0.25">
      <c r="A333" s="52">
        <f>'AFORO-Boy.-Calle 43'!C347</f>
        <v>1230</v>
      </c>
      <c r="B333" s="53">
        <f>'AFORO-Boy.-Calle 43'!D347</f>
        <v>1245</v>
      </c>
      <c r="C333" s="54">
        <f>'AFORO-Boy.-Calle 43'!F347</f>
        <v>4</v>
      </c>
      <c r="D333" s="48">
        <f>'AFORO-Boy.-Calle 43'!K347</f>
        <v>0</v>
      </c>
      <c r="E333" s="55">
        <f t="shared" si="48"/>
        <v>0</v>
      </c>
      <c r="F333" s="55">
        <f t="shared" si="52"/>
        <v>0</v>
      </c>
      <c r="G333" s="56">
        <f t="shared" si="50"/>
        <v>1230</v>
      </c>
      <c r="H333" s="56">
        <f t="shared" si="49"/>
        <v>1330</v>
      </c>
      <c r="I333" s="57">
        <f t="shared" si="51"/>
        <v>9.2824999999999996E-6</v>
      </c>
      <c r="J333" s="58">
        <f t="shared" si="46"/>
        <v>0</v>
      </c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  <c r="AA333" s="67"/>
      <c r="AB333" s="67"/>
      <c r="AC333" s="67"/>
      <c r="AD333" s="67"/>
      <c r="AE333" s="67"/>
      <c r="AF333" s="67"/>
      <c r="AG333" s="67"/>
      <c r="AH333" s="67"/>
      <c r="AI333" s="67"/>
      <c r="AJ333" s="67"/>
      <c r="AK333" s="67"/>
      <c r="AL333" s="67"/>
      <c r="AM333" s="67"/>
      <c r="AN333" s="67"/>
      <c r="AO333" s="67"/>
      <c r="AP333" s="67"/>
      <c r="AQ333" s="67"/>
      <c r="AR333" s="67"/>
      <c r="AS333" s="67"/>
      <c r="AT333" s="67"/>
      <c r="AU333" s="67"/>
      <c r="AV333" s="67"/>
      <c r="AW333" s="67"/>
      <c r="AX333" s="67"/>
      <c r="AY333" s="67"/>
      <c r="AZ333" s="67"/>
      <c r="BA333" s="67"/>
      <c r="BB333" s="67"/>
      <c r="BC333" s="67"/>
      <c r="BD333" s="67"/>
      <c r="BE333" s="67"/>
      <c r="BF333" s="67"/>
      <c r="BG333" s="67"/>
      <c r="BH333" s="67"/>
      <c r="BI333" s="67"/>
      <c r="BJ333" s="67"/>
      <c r="BK333" s="67"/>
      <c r="BL333" s="67"/>
      <c r="BM333" s="67"/>
      <c r="BN333" s="67"/>
      <c r="BO333" s="67"/>
      <c r="BP333" s="67"/>
      <c r="BQ333" s="67"/>
      <c r="BR333" s="67"/>
      <c r="BS333" s="67"/>
      <c r="BT333" s="67"/>
      <c r="BU333" s="67"/>
      <c r="BV333" s="139">
        <f t="shared" si="47"/>
        <v>0</v>
      </c>
      <c r="BW333" s="67"/>
    </row>
    <row r="334" spans="1:75" x14ac:dyDescent="0.25">
      <c r="A334" s="52">
        <f>'AFORO-Boy.-Calle 43'!C348</f>
        <v>1245</v>
      </c>
      <c r="B334" s="53">
        <f>'AFORO-Boy.-Calle 43'!D348</f>
        <v>1300</v>
      </c>
      <c r="C334" s="54">
        <f>'AFORO-Boy.-Calle 43'!F348</f>
        <v>4</v>
      </c>
      <c r="D334" s="48">
        <f>'AFORO-Boy.-Calle 43'!K348</f>
        <v>0</v>
      </c>
      <c r="E334" s="55">
        <f t="shared" si="48"/>
        <v>0</v>
      </c>
      <c r="F334" s="55">
        <f t="shared" si="52"/>
        <v>0</v>
      </c>
      <c r="G334" s="56">
        <f t="shared" si="50"/>
        <v>1245</v>
      </c>
      <c r="H334" s="56">
        <f t="shared" si="49"/>
        <v>1345</v>
      </c>
      <c r="I334" s="57">
        <f t="shared" si="51"/>
        <v>9.2824999999999996E-6</v>
      </c>
      <c r="J334" s="58">
        <f t="shared" si="46"/>
        <v>0</v>
      </c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  <c r="AA334" s="67"/>
      <c r="AB334" s="67"/>
      <c r="AC334" s="67"/>
      <c r="AD334" s="67"/>
      <c r="AE334" s="67"/>
      <c r="AF334" s="67"/>
      <c r="AG334" s="67"/>
      <c r="AH334" s="67"/>
      <c r="AI334" s="67"/>
      <c r="AJ334" s="67"/>
      <c r="AK334" s="67"/>
      <c r="AL334" s="67"/>
      <c r="AM334" s="67"/>
      <c r="AN334" s="67"/>
      <c r="AO334" s="67"/>
      <c r="AP334" s="67"/>
      <c r="AQ334" s="67"/>
      <c r="AR334" s="67"/>
      <c r="AS334" s="67"/>
      <c r="AT334" s="67"/>
      <c r="AU334" s="67"/>
      <c r="AV334" s="67"/>
      <c r="AW334" s="67"/>
      <c r="AX334" s="67"/>
      <c r="AY334" s="67"/>
      <c r="AZ334" s="67"/>
      <c r="BA334" s="67"/>
      <c r="BB334" s="67"/>
      <c r="BC334" s="67"/>
      <c r="BD334" s="67"/>
      <c r="BE334" s="67"/>
      <c r="BF334" s="67"/>
      <c r="BG334" s="67"/>
      <c r="BH334" s="67"/>
      <c r="BI334" s="67"/>
      <c r="BJ334" s="67"/>
      <c r="BK334" s="67"/>
      <c r="BL334" s="67"/>
      <c r="BM334" s="67"/>
      <c r="BN334" s="67"/>
      <c r="BO334" s="67"/>
      <c r="BP334" s="67"/>
      <c r="BQ334" s="67"/>
      <c r="BR334" s="67"/>
      <c r="BS334" s="67"/>
      <c r="BT334" s="67"/>
      <c r="BU334" s="67"/>
      <c r="BV334" s="139">
        <f t="shared" si="47"/>
        <v>0</v>
      </c>
      <c r="BW334" s="67"/>
    </row>
    <row r="335" spans="1:75" x14ac:dyDescent="0.25">
      <c r="A335" s="52">
        <f>'AFORO-Boy.-Calle 43'!C349</f>
        <v>1300</v>
      </c>
      <c r="B335" s="53">
        <f>'AFORO-Boy.-Calle 43'!D349</f>
        <v>1315</v>
      </c>
      <c r="C335" s="54">
        <f>'AFORO-Boy.-Calle 43'!F349</f>
        <v>4</v>
      </c>
      <c r="D335" s="48">
        <f>'AFORO-Boy.-Calle 43'!K349</f>
        <v>0</v>
      </c>
      <c r="E335" s="55">
        <f t="shared" si="48"/>
        <v>0</v>
      </c>
      <c r="F335" s="55">
        <f t="shared" si="52"/>
        <v>0</v>
      </c>
      <c r="G335" s="56">
        <f t="shared" si="50"/>
        <v>1300</v>
      </c>
      <c r="H335" s="56">
        <f t="shared" si="49"/>
        <v>1400</v>
      </c>
      <c r="I335" s="57">
        <f t="shared" si="51"/>
        <v>9.2824999999999996E-6</v>
      </c>
      <c r="J335" s="58">
        <f t="shared" si="46"/>
        <v>0</v>
      </c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  <c r="AA335" s="67"/>
      <c r="AB335" s="67"/>
      <c r="AC335" s="67"/>
      <c r="AD335" s="67"/>
      <c r="AE335" s="67"/>
      <c r="AF335" s="67"/>
      <c r="AG335" s="67"/>
      <c r="AH335" s="67"/>
      <c r="AI335" s="67"/>
      <c r="AJ335" s="67"/>
      <c r="AK335" s="67"/>
      <c r="AL335" s="67"/>
      <c r="AM335" s="67"/>
      <c r="AN335" s="67"/>
      <c r="AO335" s="67"/>
      <c r="AP335" s="67"/>
      <c r="AQ335" s="67"/>
      <c r="AR335" s="67"/>
      <c r="AS335" s="67"/>
      <c r="AT335" s="67"/>
      <c r="AU335" s="67"/>
      <c r="AV335" s="67"/>
      <c r="AW335" s="67"/>
      <c r="AX335" s="67"/>
      <c r="AY335" s="67"/>
      <c r="AZ335" s="67"/>
      <c r="BA335" s="67"/>
      <c r="BB335" s="67"/>
      <c r="BC335" s="67"/>
      <c r="BD335" s="67"/>
      <c r="BE335" s="67"/>
      <c r="BF335" s="67"/>
      <c r="BG335" s="67"/>
      <c r="BH335" s="67"/>
      <c r="BI335" s="67"/>
      <c r="BJ335" s="67"/>
      <c r="BK335" s="67"/>
      <c r="BL335" s="67"/>
      <c r="BM335" s="67"/>
      <c r="BN335" s="67"/>
      <c r="BO335" s="67"/>
      <c r="BP335" s="67"/>
      <c r="BQ335" s="67"/>
      <c r="BR335" s="67"/>
      <c r="BS335" s="67"/>
      <c r="BT335" s="67"/>
      <c r="BU335" s="67"/>
      <c r="BV335" s="139">
        <f t="shared" si="47"/>
        <v>0</v>
      </c>
      <c r="BW335" s="67"/>
    </row>
    <row r="336" spans="1:75" x14ac:dyDescent="0.25">
      <c r="A336" s="52">
        <f>'AFORO-Boy.-Calle 43'!C350</f>
        <v>1315</v>
      </c>
      <c r="B336" s="53">
        <f>'AFORO-Boy.-Calle 43'!D350</f>
        <v>1330</v>
      </c>
      <c r="C336" s="54">
        <f>'AFORO-Boy.-Calle 43'!F350</f>
        <v>4</v>
      </c>
      <c r="D336" s="48">
        <f>'AFORO-Boy.-Calle 43'!K350</f>
        <v>0</v>
      </c>
      <c r="E336" s="55">
        <f t="shared" si="48"/>
        <v>0</v>
      </c>
      <c r="F336" s="55">
        <f t="shared" si="52"/>
        <v>0</v>
      </c>
      <c r="G336" s="56">
        <f t="shared" si="50"/>
        <v>1315</v>
      </c>
      <c r="H336" s="56">
        <f t="shared" si="49"/>
        <v>1415</v>
      </c>
      <c r="I336" s="57">
        <f t="shared" si="51"/>
        <v>9.2824999999999996E-6</v>
      </c>
      <c r="J336" s="58">
        <f t="shared" si="46"/>
        <v>0</v>
      </c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  <c r="AA336" s="67"/>
      <c r="AB336" s="67"/>
      <c r="AC336" s="67"/>
      <c r="AD336" s="67"/>
      <c r="AE336" s="67"/>
      <c r="AF336" s="67"/>
      <c r="AG336" s="67"/>
      <c r="AH336" s="67"/>
      <c r="AI336" s="67"/>
      <c r="AJ336" s="67"/>
      <c r="AK336" s="67"/>
      <c r="AL336" s="67"/>
      <c r="AM336" s="67"/>
      <c r="AN336" s="67"/>
      <c r="AO336" s="67"/>
      <c r="AP336" s="67"/>
      <c r="AQ336" s="67"/>
      <c r="AR336" s="67"/>
      <c r="AS336" s="67"/>
      <c r="AT336" s="67"/>
      <c r="AU336" s="67"/>
      <c r="AV336" s="67"/>
      <c r="AW336" s="67"/>
      <c r="AX336" s="67"/>
      <c r="AY336" s="67"/>
      <c r="AZ336" s="67"/>
      <c r="BA336" s="67"/>
      <c r="BB336" s="67"/>
      <c r="BC336" s="67"/>
      <c r="BD336" s="67"/>
      <c r="BE336" s="67"/>
      <c r="BF336" s="67"/>
      <c r="BG336" s="67"/>
      <c r="BH336" s="67"/>
      <c r="BI336" s="67"/>
      <c r="BJ336" s="67"/>
      <c r="BK336" s="67"/>
      <c r="BL336" s="67"/>
      <c r="BM336" s="67"/>
      <c r="BN336" s="67"/>
      <c r="BO336" s="67"/>
      <c r="BP336" s="67"/>
      <c r="BQ336" s="67"/>
      <c r="BR336" s="67"/>
      <c r="BS336" s="67"/>
      <c r="BT336" s="67"/>
      <c r="BU336" s="67"/>
      <c r="BV336" s="139">
        <f t="shared" si="47"/>
        <v>0</v>
      </c>
      <c r="BW336" s="67"/>
    </row>
    <row r="337" spans="1:75" x14ac:dyDescent="0.25">
      <c r="A337" s="52">
        <f>'AFORO-Boy.-Calle 43'!C351</f>
        <v>1330</v>
      </c>
      <c r="B337" s="53">
        <f>'AFORO-Boy.-Calle 43'!D351</f>
        <v>1345</v>
      </c>
      <c r="C337" s="54">
        <f>'AFORO-Boy.-Calle 43'!F351</f>
        <v>4</v>
      </c>
      <c r="D337" s="48">
        <f>'AFORO-Boy.-Calle 43'!K351</f>
        <v>0</v>
      </c>
      <c r="E337" s="55">
        <f t="shared" si="48"/>
        <v>0</v>
      </c>
      <c r="F337" s="55">
        <f t="shared" si="52"/>
        <v>0</v>
      </c>
      <c r="G337" s="56">
        <f t="shared" si="50"/>
        <v>1330</v>
      </c>
      <c r="H337" s="56">
        <f t="shared" si="49"/>
        <v>1430</v>
      </c>
      <c r="I337" s="57">
        <f t="shared" si="51"/>
        <v>9.2824999999999996E-6</v>
      </c>
      <c r="J337" s="58">
        <f t="shared" si="46"/>
        <v>0</v>
      </c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  <c r="AA337" s="67"/>
      <c r="AB337" s="67"/>
      <c r="AC337" s="67"/>
      <c r="AD337" s="67"/>
      <c r="AE337" s="67"/>
      <c r="AF337" s="67"/>
      <c r="AG337" s="67"/>
      <c r="AH337" s="67"/>
      <c r="AI337" s="67"/>
      <c r="AJ337" s="67"/>
      <c r="AK337" s="67"/>
      <c r="AL337" s="67"/>
      <c r="AM337" s="67"/>
      <c r="AN337" s="67"/>
      <c r="AO337" s="67"/>
      <c r="AP337" s="67"/>
      <c r="AQ337" s="67"/>
      <c r="AR337" s="67"/>
      <c r="AS337" s="67"/>
      <c r="AT337" s="67"/>
      <c r="AU337" s="67"/>
      <c r="AV337" s="67"/>
      <c r="AW337" s="67"/>
      <c r="AX337" s="67"/>
      <c r="AY337" s="67"/>
      <c r="AZ337" s="67"/>
      <c r="BA337" s="67"/>
      <c r="BB337" s="67"/>
      <c r="BC337" s="67"/>
      <c r="BD337" s="67"/>
      <c r="BE337" s="67"/>
      <c r="BF337" s="67"/>
      <c r="BG337" s="67"/>
      <c r="BH337" s="67"/>
      <c r="BI337" s="67"/>
      <c r="BJ337" s="67"/>
      <c r="BK337" s="67"/>
      <c r="BL337" s="67"/>
      <c r="BM337" s="67"/>
      <c r="BN337" s="67"/>
      <c r="BO337" s="67"/>
      <c r="BP337" s="67"/>
      <c r="BQ337" s="67"/>
      <c r="BR337" s="67"/>
      <c r="BS337" s="67"/>
      <c r="BT337" s="67"/>
      <c r="BU337" s="67"/>
      <c r="BV337" s="139">
        <f t="shared" si="47"/>
        <v>0</v>
      </c>
      <c r="BW337" s="67"/>
    </row>
    <row r="338" spans="1:75" x14ac:dyDescent="0.25">
      <c r="A338" s="52">
        <f>'AFORO-Boy.-Calle 43'!C352</f>
        <v>1345</v>
      </c>
      <c r="B338" s="53">
        <f>'AFORO-Boy.-Calle 43'!D352</f>
        <v>1400</v>
      </c>
      <c r="C338" s="54">
        <f>'AFORO-Boy.-Calle 43'!F352</f>
        <v>4</v>
      </c>
      <c r="D338" s="48">
        <f>'AFORO-Boy.-Calle 43'!K352</f>
        <v>0</v>
      </c>
      <c r="E338" s="55">
        <f t="shared" si="48"/>
        <v>0</v>
      </c>
      <c r="F338" s="55">
        <f t="shared" si="52"/>
        <v>0</v>
      </c>
      <c r="G338" s="56">
        <f t="shared" si="50"/>
        <v>1345</v>
      </c>
      <c r="H338" s="56">
        <f t="shared" si="49"/>
        <v>1445</v>
      </c>
      <c r="I338" s="57">
        <f t="shared" si="51"/>
        <v>9.2824999999999996E-6</v>
      </c>
      <c r="J338" s="58">
        <f t="shared" si="46"/>
        <v>0</v>
      </c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  <c r="AA338" s="67"/>
      <c r="AB338" s="67"/>
      <c r="AC338" s="67"/>
      <c r="AD338" s="67"/>
      <c r="AE338" s="67"/>
      <c r="AF338" s="67"/>
      <c r="AG338" s="67"/>
      <c r="AH338" s="67"/>
      <c r="AI338" s="67"/>
      <c r="AJ338" s="67"/>
      <c r="AK338" s="67"/>
      <c r="AL338" s="67"/>
      <c r="AM338" s="67"/>
      <c r="AN338" s="67"/>
      <c r="AO338" s="67"/>
      <c r="AP338" s="67"/>
      <c r="AQ338" s="67"/>
      <c r="AR338" s="67"/>
      <c r="AS338" s="67"/>
      <c r="AT338" s="67"/>
      <c r="AU338" s="67"/>
      <c r="AV338" s="67"/>
      <c r="AW338" s="67"/>
      <c r="AX338" s="67"/>
      <c r="AY338" s="67"/>
      <c r="AZ338" s="67"/>
      <c r="BA338" s="67"/>
      <c r="BB338" s="67"/>
      <c r="BC338" s="67"/>
      <c r="BD338" s="67"/>
      <c r="BE338" s="67"/>
      <c r="BF338" s="67"/>
      <c r="BG338" s="67"/>
      <c r="BH338" s="67"/>
      <c r="BI338" s="67"/>
      <c r="BJ338" s="67"/>
      <c r="BK338" s="67"/>
      <c r="BL338" s="67"/>
      <c r="BM338" s="67"/>
      <c r="BN338" s="67"/>
      <c r="BO338" s="67"/>
      <c r="BP338" s="67"/>
      <c r="BQ338" s="67"/>
      <c r="BR338" s="67"/>
      <c r="BS338" s="67"/>
      <c r="BT338" s="67"/>
      <c r="BU338" s="67"/>
      <c r="BV338" s="139">
        <f t="shared" si="47"/>
        <v>0</v>
      </c>
      <c r="BW338" s="67"/>
    </row>
    <row r="339" spans="1:75" x14ac:dyDescent="0.25">
      <c r="A339" s="52">
        <f>'AFORO-Boy.-Calle 43'!C353</f>
        <v>1400</v>
      </c>
      <c r="B339" s="53">
        <f>'AFORO-Boy.-Calle 43'!D353</f>
        <v>1415</v>
      </c>
      <c r="C339" s="54">
        <f>'AFORO-Boy.-Calle 43'!F353</f>
        <v>4</v>
      </c>
      <c r="D339" s="48">
        <f>'AFORO-Boy.-Calle 43'!K353</f>
        <v>0</v>
      </c>
      <c r="E339" s="55">
        <f t="shared" si="48"/>
        <v>0</v>
      </c>
      <c r="F339" s="55">
        <f t="shared" si="52"/>
        <v>0</v>
      </c>
      <c r="G339" s="56">
        <f t="shared" si="50"/>
        <v>1400</v>
      </c>
      <c r="H339" s="56">
        <f t="shared" si="49"/>
        <v>1500</v>
      </c>
      <c r="I339" s="57">
        <f t="shared" si="51"/>
        <v>9.2824999999999996E-6</v>
      </c>
      <c r="J339" s="58">
        <f t="shared" si="46"/>
        <v>0</v>
      </c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  <c r="AA339" s="67"/>
      <c r="AB339" s="67"/>
      <c r="AC339" s="67"/>
      <c r="AD339" s="67"/>
      <c r="AE339" s="67"/>
      <c r="AF339" s="67"/>
      <c r="AG339" s="67"/>
      <c r="AH339" s="67"/>
      <c r="AI339" s="67"/>
      <c r="AJ339" s="67"/>
      <c r="AK339" s="67"/>
      <c r="AL339" s="67"/>
      <c r="AM339" s="67"/>
      <c r="AN339" s="67"/>
      <c r="AO339" s="67"/>
      <c r="AP339" s="67"/>
      <c r="AQ339" s="67"/>
      <c r="AR339" s="67"/>
      <c r="AS339" s="67"/>
      <c r="AT339" s="67"/>
      <c r="AU339" s="67"/>
      <c r="AV339" s="67"/>
      <c r="AW339" s="67"/>
      <c r="AX339" s="67"/>
      <c r="AY339" s="67"/>
      <c r="AZ339" s="67"/>
      <c r="BA339" s="67"/>
      <c r="BB339" s="67"/>
      <c r="BC339" s="67"/>
      <c r="BD339" s="67"/>
      <c r="BE339" s="67"/>
      <c r="BF339" s="67"/>
      <c r="BG339" s="67"/>
      <c r="BH339" s="67"/>
      <c r="BI339" s="67"/>
      <c r="BJ339" s="67"/>
      <c r="BK339" s="67"/>
      <c r="BL339" s="67"/>
      <c r="BM339" s="67"/>
      <c r="BN339" s="67"/>
      <c r="BO339" s="67"/>
      <c r="BP339" s="67"/>
      <c r="BQ339" s="67"/>
      <c r="BR339" s="67"/>
      <c r="BS339" s="67"/>
      <c r="BT339" s="67"/>
      <c r="BU339" s="67"/>
      <c r="BV339" s="139">
        <f t="shared" si="47"/>
        <v>0</v>
      </c>
      <c r="BW339" s="67"/>
    </row>
    <row r="340" spans="1:75" x14ac:dyDescent="0.25">
      <c r="A340" s="52">
        <f>'AFORO-Boy.-Calle 43'!C354</f>
        <v>1415</v>
      </c>
      <c r="B340" s="53">
        <f>'AFORO-Boy.-Calle 43'!D354</f>
        <v>1430</v>
      </c>
      <c r="C340" s="54">
        <f>'AFORO-Boy.-Calle 43'!F354</f>
        <v>4</v>
      </c>
      <c r="D340" s="48">
        <f>'AFORO-Boy.-Calle 43'!K354</f>
        <v>0</v>
      </c>
      <c r="E340" s="55">
        <f t="shared" si="48"/>
        <v>0</v>
      </c>
      <c r="F340" s="55">
        <f t="shared" si="52"/>
        <v>0</v>
      </c>
      <c r="G340" s="56">
        <f t="shared" si="50"/>
        <v>1415</v>
      </c>
      <c r="H340" s="56">
        <f t="shared" si="49"/>
        <v>1515</v>
      </c>
      <c r="I340" s="57">
        <f t="shared" si="51"/>
        <v>9.2824999999999996E-6</v>
      </c>
      <c r="J340" s="58">
        <f t="shared" si="46"/>
        <v>0</v>
      </c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  <c r="AA340" s="67"/>
      <c r="AB340" s="67"/>
      <c r="AC340" s="67"/>
      <c r="AD340" s="67"/>
      <c r="AE340" s="67"/>
      <c r="AF340" s="67"/>
      <c r="AG340" s="67"/>
      <c r="AH340" s="67"/>
      <c r="AI340" s="67"/>
      <c r="AJ340" s="67"/>
      <c r="AK340" s="67"/>
      <c r="AL340" s="67"/>
      <c r="AM340" s="67"/>
      <c r="AN340" s="67"/>
      <c r="AO340" s="67"/>
      <c r="AP340" s="67"/>
      <c r="AQ340" s="67"/>
      <c r="AR340" s="67"/>
      <c r="AS340" s="67"/>
      <c r="AT340" s="67"/>
      <c r="AU340" s="67"/>
      <c r="AV340" s="67"/>
      <c r="AW340" s="67"/>
      <c r="AX340" s="67"/>
      <c r="AY340" s="67"/>
      <c r="AZ340" s="67"/>
      <c r="BA340" s="67"/>
      <c r="BB340" s="67"/>
      <c r="BC340" s="67"/>
      <c r="BD340" s="67"/>
      <c r="BE340" s="67"/>
      <c r="BF340" s="67"/>
      <c r="BG340" s="67"/>
      <c r="BH340" s="67"/>
      <c r="BI340" s="67"/>
      <c r="BJ340" s="67"/>
      <c r="BK340" s="67"/>
      <c r="BL340" s="67"/>
      <c r="BM340" s="67"/>
      <c r="BN340" s="67"/>
      <c r="BO340" s="67"/>
      <c r="BP340" s="67"/>
      <c r="BQ340" s="67"/>
      <c r="BR340" s="67"/>
      <c r="BS340" s="67"/>
      <c r="BT340" s="67"/>
      <c r="BU340" s="67"/>
      <c r="BV340" s="139">
        <f t="shared" si="47"/>
        <v>0</v>
      </c>
      <c r="BW340" s="67"/>
    </row>
    <row r="341" spans="1:75" x14ac:dyDescent="0.25">
      <c r="A341" s="52">
        <f>'AFORO-Boy.-Calle 43'!C355</f>
        <v>1430</v>
      </c>
      <c r="B341" s="53">
        <f>'AFORO-Boy.-Calle 43'!D355</f>
        <v>1445</v>
      </c>
      <c r="C341" s="54">
        <f>'AFORO-Boy.-Calle 43'!F355</f>
        <v>4</v>
      </c>
      <c r="D341" s="48">
        <f>'AFORO-Boy.-Calle 43'!K355</f>
        <v>0</v>
      </c>
      <c r="E341" s="55">
        <f t="shared" si="48"/>
        <v>0</v>
      </c>
      <c r="F341" s="55">
        <f t="shared" si="52"/>
        <v>0</v>
      </c>
      <c r="G341" s="56">
        <f t="shared" si="50"/>
        <v>1430</v>
      </c>
      <c r="H341" s="56">
        <f t="shared" si="49"/>
        <v>1530</v>
      </c>
      <c r="I341" s="57">
        <f t="shared" si="51"/>
        <v>9.2824999999999996E-6</v>
      </c>
      <c r="J341" s="58">
        <f t="shared" si="46"/>
        <v>0</v>
      </c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  <c r="AA341" s="67"/>
      <c r="AB341" s="67"/>
      <c r="AC341" s="67"/>
      <c r="AD341" s="67"/>
      <c r="AE341" s="67"/>
      <c r="AF341" s="67"/>
      <c r="AG341" s="67"/>
      <c r="AH341" s="67"/>
      <c r="AI341" s="67"/>
      <c r="AJ341" s="67"/>
      <c r="AK341" s="67"/>
      <c r="AL341" s="67"/>
      <c r="AM341" s="67"/>
      <c r="AN341" s="67"/>
      <c r="AO341" s="67"/>
      <c r="AP341" s="67"/>
      <c r="AQ341" s="67"/>
      <c r="AR341" s="67"/>
      <c r="AS341" s="67"/>
      <c r="AT341" s="67"/>
      <c r="AU341" s="67"/>
      <c r="AV341" s="67"/>
      <c r="AW341" s="67"/>
      <c r="AX341" s="67"/>
      <c r="AY341" s="67"/>
      <c r="AZ341" s="67"/>
      <c r="BA341" s="67"/>
      <c r="BB341" s="67"/>
      <c r="BC341" s="67"/>
      <c r="BD341" s="67"/>
      <c r="BE341" s="67"/>
      <c r="BF341" s="67"/>
      <c r="BG341" s="67"/>
      <c r="BH341" s="67"/>
      <c r="BI341" s="67"/>
      <c r="BJ341" s="67"/>
      <c r="BK341" s="67"/>
      <c r="BL341" s="67"/>
      <c r="BM341" s="67"/>
      <c r="BN341" s="67"/>
      <c r="BO341" s="67"/>
      <c r="BP341" s="67"/>
      <c r="BQ341" s="67"/>
      <c r="BR341" s="67"/>
      <c r="BS341" s="67"/>
      <c r="BT341" s="67"/>
      <c r="BU341" s="67"/>
      <c r="BV341" s="139">
        <f t="shared" si="47"/>
        <v>0</v>
      </c>
      <c r="BW341" s="67"/>
    </row>
    <row r="342" spans="1:75" x14ac:dyDescent="0.25">
      <c r="A342" s="52">
        <f>'AFORO-Boy.-Calle 43'!C356</f>
        <v>1445</v>
      </c>
      <c r="B342" s="53">
        <f>'AFORO-Boy.-Calle 43'!D356</f>
        <v>1500</v>
      </c>
      <c r="C342" s="54">
        <f>'AFORO-Boy.-Calle 43'!F356</f>
        <v>4</v>
      </c>
      <c r="D342" s="48">
        <f>'AFORO-Boy.-Calle 43'!K356</f>
        <v>0</v>
      </c>
      <c r="E342" s="55">
        <f t="shared" si="48"/>
        <v>0</v>
      </c>
      <c r="F342" s="55">
        <f t="shared" si="52"/>
        <v>0</v>
      </c>
      <c r="G342" s="56">
        <f t="shared" si="50"/>
        <v>1445</v>
      </c>
      <c r="H342" s="56">
        <f t="shared" si="49"/>
        <v>1545</v>
      </c>
      <c r="I342" s="57">
        <f t="shared" si="51"/>
        <v>9.2824999999999996E-6</v>
      </c>
      <c r="J342" s="58">
        <f t="shared" si="46"/>
        <v>0</v>
      </c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  <c r="AA342" s="67"/>
      <c r="AB342" s="67"/>
      <c r="AC342" s="67"/>
      <c r="AD342" s="67"/>
      <c r="AE342" s="67"/>
      <c r="AF342" s="67"/>
      <c r="AG342" s="67"/>
      <c r="AH342" s="67"/>
      <c r="AI342" s="67"/>
      <c r="AJ342" s="67"/>
      <c r="AK342" s="67"/>
      <c r="AL342" s="67"/>
      <c r="AM342" s="67"/>
      <c r="AN342" s="67"/>
      <c r="AO342" s="67"/>
      <c r="AP342" s="67"/>
      <c r="AQ342" s="67"/>
      <c r="AR342" s="67"/>
      <c r="AS342" s="67"/>
      <c r="AT342" s="67"/>
      <c r="AU342" s="67"/>
      <c r="AV342" s="67"/>
      <c r="AW342" s="67"/>
      <c r="AX342" s="67"/>
      <c r="AY342" s="67"/>
      <c r="AZ342" s="67"/>
      <c r="BA342" s="67"/>
      <c r="BB342" s="67"/>
      <c r="BC342" s="67"/>
      <c r="BD342" s="67"/>
      <c r="BE342" s="67"/>
      <c r="BF342" s="67"/>
      <c r="BG342" s="67"/>
      <c r="BH342" s="67"/>
      <c r="BI342" s="67"/>
      <c r="BJ342" s="67"/>
      <c r="BK342" s="67"/>
      <c r="BL342" s="67"/>
      <c r="BM342" s="67"/>
      <c r="BN342" s="67"/>
      <c r="BO342" s="67"/>
      <c r="BP342" s="67"/>
      <c r="BQ342" s="67"/>
      <c r="BR342" s="67"/>
      <c r="BS342" s="67"/>
      <c r="BT342" s="67"/>
      <c r="BU342" s="67"/>
      <c r="BV342" s="139">
        <f t="shared" si="47"/>
        <v>0</v>
      </c>
      <c r="BW342" s="67"/>
    </row>
    <row r="343" spans="1:75" x14ac:dyDescent="0.25">
      <c r="A343" s="52">
        <f>'AFORO-Boy.-Calle 43'!C357</f>
        <v>1500</v>
      </c>
      <c r="B343" s="53">
        <f>'AFORO-Boy.-Calle 43'!D357</f>
        <v>1515</v>
      </c>
      <c r="C343" s="54">
        <f>'AFORO-Boy.-Calle 43'!F357</f>
        <v>4</v>
      </c>
      <c r="D343" s="48">
        <f>'AFORO-Boy.-Calle 43'!K357</f>
        <v>0</v>
      </c>
      <c r="E343" s="55">
        <f t="shared" si="48"/>
        <v>0</v>
      </c>
      <c r="F343" s="55">
        <f t="shared" si="52"/>
        <v>0</v>
      </c>
      <c r="G343" s="56">
        <f t="shared" si="50"/>
        <v>1500</v>
      </c>
      <c r="H343" s="56">
        <f t="shared" si="49"/>
        <v>1600</v>
      </c>
      <c r="I343" s="57">
        <f t="shared" si="51"/>
        <v>9.2824999999999996E-6</v>
      </c>
      <c r="J343" s="58">
        <f t="shared" si="46"/>
        <v>0</v>
      </c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  <c r="AA343" s="67"/>
      <c r="AB343" s="67"/>
      <c r="AC343" s="67"/>
      <c r="AD343" s="67"/>
      <c r="AE343" s="67"/>
      <c r="AF343" s="67"/>
      <c r="AG343" s="67"/>
      <c r="AH343" s="67"/>
      <c r="AI343" s="67"/>
      <c r="AJ343" s="67"/>
      <c r="AK343" s="67"/>
      <c r="AL343" s="67"/>
      <c r="AM343" s="67"/>
      <c r="AN343" s="67"/>
      <c r="AO343" s="67"/>
      <c r="AP343" s="67"/>
      <c r="AQ343" s="67"/>
      <c r="AR343" s="67"/>
      <c r="AS343" s="67"/>
      <c r="AT343" s="67"/>
      <c r="AU343" s="67"/>
      <c r="AV343" s="67"/>
      <c r="AW343" s="67"/>
      <c r="AX343" s="67"/>
      <c r="AY343" s="67"/>
      <c r="AZ343" s="67"/>
      <c r="BA343" s="67"/>
      <c r="BB343" s="67"/>
      <c r="BC343" s="67"/>
      <c r="BD343" s="67"/>
      <c r="BE343" s="67"/>
      <c r="BF343" s="67"/>
      <c r="BG343" s="67"/>
      <c r="BH343" s="67"/>
      <c r="BI343" s="67"/>
      <c r="BJ343" s="67"/>
      <c r="BK343" s="67"/>
      <c r="BL343" s="67"/>
      <c r="BM343" s="67"/>
      <c r="BN343" s="67"/>
      <c r="BO343" s="67"/>
      <c r="BP343" s="67"/>
      <c r="BQ343" s="67"/>
      <c r="BR343" s="67"/>
      <c r="BS343" s="67"/>
      <c r="BT343" s="67"/>
      <c r="BU343" s="67"/>
      <c r="BV343" s="139">
        <f t="shared" si="47"/>
        <v>0</v>
      </c>
      <c r="BW343" s="67"/>
    </row>
    <row r="344" spans="1:75" x14ac:dyDescent="0.25">
      <c r="A344" s="52">
        <f>'AFORO-Boy.-Calle 43'!C358</f>
        <v>1515</v>
      </c>
      <c r="B344" s="53">
        <f>'AFORO-Boy.-Calle 43'!D358</f>
        <v>1530</v>
      </c>
      <c r="C344" s="54">
        <f>'AFORO-Boy.-Calle 43'!F358</f>
        <v>4</v>
      </c>
      <c r="D344" s="48">
        <f>'AFORO-Boy.-Calle 43'!K358</f>
        <v>0</v>
      </c>
      <c r="E344" s="55">
        <f t="shared" si="48"/>
        <v>0</v>
      </c>
      <c r="F344" s="55">
        <f t="shared" si="52"/>
        <v>0</v>
      </c>
      <c r="G344" s="56">
        <f t="shared" si="50"/>
        <v>1515</v>
      </c>
      <c r="H344" s="56">
        <f t="shared" si="49"/>
        <v>1615</v>
      </c>
      <c r="I344" s="57">
        <f t="shared" si="51"/>
        <v>9.2824999999999996E-6</v>
      </c>
      <c r="J344" s="58">
        <f t="shared" si="46"/>
        <v>0</v>
      </c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  <c r="AA344" s="67"/>
      <c r="AB344" s="67"/>
      <c r="AC344" s="67"/>
      <c r="AD344" s="67"/>
      <c r="AE344" s="67"/>
      <c r="AF344" s="67"/>
      <c r="AG344" s="67"/>
      <c r="AH344" s="67"/>
      <c r="AI344" s="67"/>
      <c r="AJ344" s="67"/>
      <c r="AK344" s="67"/>
      <c r="AL344" s="67"/>
      <c r="AM344" s="67"/>
      <c r="AN344" s="67"/>
      <c r="AO344" s="67"/>
      <c r="AP344" s="67"/>
      <c r="AQ344" s="67"/>
      <c r="AR344" s="67"/>
      <c r="AS344" s="67"/>
      <c r="AT344" s="67"/>
      <c r="AU344" s="67"/>
      <c r="AV344" s="67"/>
      <c r="AW344" s="67"/>
      <c r="AX344" s="67"/>
      <c r="AY344" s="67"/>
      <c r="AZ344" s="67"/>
      <c r="BA344" s="67"/>
      <c r="BB344" s="67"/>
      <c r="BC344" s="67"/>
      <c r="BD344" s="67"/>
      <c r="BE344" s="67"/>
      <c r="BF344" s="67"/>
      <c r="BG344" s="67"/>
      <c r="BH344" s="67"/>
      <c r="BI344" s="67"/>
      <c r="BJ344" s="67"/>
      <c r="BK344" s="67"/>
      <c r="BL344" s="67"/>
      <c r="BM344" s="67"/>
      <c r="BN344" s="67"/>
      <c r="BO344" s="67"/>
      <c r="BP344" s="67"/>
      <c r="BQ344" s="67"/>
      <c r="BR344" s="67"/>
      <c r="BS344" s="67"/>
      <c r="BT344" s="67"/>
      <c r="BU344" s="67"/>
      <c r="BV344" s="139">
        <f t="shared" si="47"/>
        <v>0</v>
      </c>
      <c r="BW344" s="67"/>
    </row>
    <row r="345" spans="1:75" x14ac:dyDescent="0.25">
      <c r="A345" s="52">
        <f>'AFORO-Boy.-Calle 43'!C359</f>
        <v>1530</v>
      </c>
      <c r="B345" s="53">
        <f>'AFORO-Boy.-Calle 43'!D359</f>
        <v>1545</v>
      </c>
      <c r="C345" s="54">
        <f>'AFORO-Boy.-Calle 43'!F359</f>
        <v>4</v>
      </c>
      <c r="D345" s="48">
        <f>'AFORO-Boy.-Calle 43'!K359</f>
        <v>0</v>
      </c>
      <c r="E345" s="55">
        <f t="shared" si="48"/>
        <v>0</v>
      </c>
      <c r="F345" s="55">
        <f t="shared" si="52"/>
        <v>0</v>
      </c>
      <c r="G345" s="56">
        <f t="shared" si="50"/>
        <v>1530</v>
      </c>
      <c r="H345" s="56">
        <f t="shared" si="49"/>
        <v>1630</v>
      </c>
      <c r="I345" s="57">
        <f t="shared" si="51"/>
        <v>9.2824999999999996E-6</v>
      </c>
      <c r="J345" s="58">
        <f t="shared" si="46"/>
        <v>0</v>
      </c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  <c r="AA345" s="67"/>
      <c r="AB345" s="67"/>
      <c r="AC345" s="67"/>
      <c r="AD345" s="67"/>
      <c r="AE345" s="67"/>
      <c r="AF345" s="67"/>
      <c r="AG345" s="67"/>
      <c r="AH345" s="67"/>
      <c r="AI345" s="67"/>
      <c r="AJ345" s="67"/>
      <c r="AK345" s="67"/>
      <c r="AL345" s="67"/>
      <c r="AM345" s="67"/>
      <c r="AN345" s="67"/>
      <c r="AO345" s="67"/>
      <c r="AP345" s="67"/>
      <c r="AQ345" s="67"/>
      <c r="AR345" s="67"/>
      <c r="AS345" s="67"/>
      <c r="AT345" s="67"/>
      <c r="AU345" s="67"/>
      <c r="AV345" s="67"/>
      <c r="AW345" s="67"/>
      <c r="AX345" s="67"/>
      <c r="AY345" s="67"/>
      <c r="AZ345" s="67"/>
      <c r="BA345" s="67"/>
      <c r="BB345" s="67"/>
      <c r="BC345" s="67"/>
      <c r="BD345" s="67"/>
      <c r="BE345" s="67"/>
      <c r="BF345" s="67"/>
      <c r="BG345" s="67"/>
      <c r="BH345" s="67"/>
      <c r="BI345" s="67"/>
      <c r="BJ345" s="67"/>
      <c r="BK345" s="67"/>
      <c r="BL345" s="67"/>
      <c r="BM345" s="67"/>
      <c r="BN345" s="67"/>
      <c r="BO345" s="67"/>
      <c r="BP345" s="67"/>
      <c r="BQ345" s="67"/>
      <c r="BR345" s="67"/>
      <c r="BS345" s="67"/>
      <c r="BT345" s="67"/>
      <c r="BU345" s="67"/>
      <c r="BV345" s="139">
        <f t="shared" si="47"/>
        <v>0</v>
      </c>
      <c r="BW345" s="67"/>
    </row>
    <row r="346" spans="1:75" x14ac:dyDescent="0.25">
      <c r="A346" s="52">
        <f>'AFORO-Boy.-Calle 43'!C360</f>
        <v>1545</v>
      </c>
      <c r="B346" s="53">
        <f>'AFORO-Boy.-Calle 43'!D360</f>
        <v>1600</v>
      </c>
      <c r="C346" s="54">
        <f>'AFORO-Boy.-Calle 43'!F360</f>
        <v>4</v>
      </c>
      <c r="D346" s="48">
        <f>'AFORO-Boy.-Calle 43'!K360</f>
        <v>0</v>
      </c>
      <c r="E346" s="55">
        <f t="shared" si="48"/>
        <v>0</v>
      </c>
      <c r="F346" s="55">
        <f t="shared" si="52"/>
        <v>0</v>
      </c>
      <c r="G346" s="56">
        <f t="shared" si="50"/>
        <v>1545</v>
      </c>
      <c r="H346" s="56">
        <f t="shared" si="49"/>
        <v>1645</v>
      </c>
      <c r="I346" s="57">
        <f t="shared" si="51"/>
        <v>9.2824999999999996E-6</v>
      </c>
      <c r="J346" s="58">
        <f t="shared" si="46"/>
        <v>0</v>
      </c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  <c r="AA346" s="67"/>
      <c r="AB346" s="67"/>
      <c r="AC346" s="67"/>
      <c r="AD346" s="67"/>
      <c r="AE346" s="67"/>
      <c r="AF346" s="67"/>
      <c r="AG346" s="67"/>
      <c r="AH346" s="67"/>
      <c r="AI346" s="67"/>
      <c r="AJ346" s="67"/>
      <c r="AK346" s="67"/>
      <c r="AL346" s="67"/>
      <c r="AM346" s="67"/>
      <c r="AN346" s="67"/>
      <c r="AO346" s="67"/>
      <c r="AP346" s="67"/>
      <c r="AQ346" s="67"/>
      <c r="AR346" s="67"/>
      <c r="AS346" s="67"/>
      <c r="AT346" s="67"/>
      <c r="AU346" s="67"/>
      <c r="AV346" s="67"/>
      <c r="AW346" s="67"/>
      <c r="AX346" s="67"/>
      <c r="AY346" s="67"/>
      <c r="AZ346" s="67"/>
      <c r="BA346" s="67"/>
      <c r="BB346" s="67"/>
      <c r="BC346" s="67"/>
      <c r="BD346" s="67"/>
      <c r="BE346" s="67"/>
      <c r="BF346" s="67"/>
      <c r="BG346" s="67"/>
      <c r="BH346" s="67"/>
      <c r="BI346" s="67"/>
      <c r="BJ346" s="67"/>
      <c r="BK346" s="67"/>
      <c r="BL346" s="67"/>
      <c r="BM346" s="67"/>
      <c r="BN346" s="67"/>
      <c r="BO346" s="67"/>
      <c r="BP346" s="67"/>
      <c r="BQ346" s="67"/>
      <c r="BR346" s="67"/>
      <c r="BS346" s="67"/>
      <c r="BT346" s="67"/>
      <c r="BU346" s="67"/>
      <c r="BV346" s="139">
        <f t="shared" si="47"/>
        <v>0</v>
      </c>
      <c r="BW346" s="67"/>
    </row>
    <row r="347" spans="1:75" x14ac:dyDescent="0.25">
      <c r="A347" s="52">
        <f>'AFORO-Boy.-Calle 43'!C361</f>
        <v>1600</v>
      </c>
      <c r="B347" s="53">
        <f>'AFORO-Boy.-Calle 43'!D361</f>
        <v>1615</v>
      </c>
      <c r="C347" s="54">
        <f>'AFORO-Boy.-Calle 43'!F361</f>
        <v>4</v>
      </c>
      <c r="D347" s="48">
        <f>'AFORO-Boy.-Calle 43'!K361</f>
        <v>0</v>
      </c>
      <c r="E347" s="55">
        <f t="shared" si="48"/>
        <v>0</v>
      </c>
      <c r="F347" s="55">
        <f t="shared" si="52"/>
        <v>0</v>
      </c>
      <c r="G347" s="56">
        <f t="shared" si="50"/>
        <v>1600</v>
      </c>
      <c r="H347" s="56">
        <f t="shared" si="49"/>
        <v>1700</v>
      </c>
      <c r="I347" s="57">
        <f t="shared" si="51"/>
        <v>9.2824999999999996E-6</v>
      </c>
      <c r="J347" s="58">
        <f t="shared" si="46"/>
        <v>0</v>
      </c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  <c r="AA347" s="67"/>
      <c r="AB347" s="67"/>
      <c r="AC347" s="67"/>
      <c r="AD347" s="67"/>
      <c r="AE347" s="67"/>
      <c r="AF347" s="67"/>
      <c r="AG347" s="67"/>
      <c r="AH347" s="67"/>
      <c r="AI347" s="67"/>
      <c r="AJ347" s="67"/>
      <c r="AK347" s="67"/>
      <c r="AL347" s="67"/>
      <c r="AM347" s="67"/>
      <c r="AN347" s="67"/>
      <c r="AO347" s="67"/>
      <c r="AP347" s="67"/>
      <c r="AQ347" s="67"/>
      <c r="AR347" s="67"/>
      <c r="AS347" s="67"/>
      <c r="AT347" s="67"/>
      <c r="AU347" s="67"/>
      <c r="AV347" s="67"/>
      <c r="AW347" s="67"/>
      <c r="AX347" s="67"/>
      <c r="AY347" s="67"/>
      <c r="AZ347" s="67"/>
      <c r="BA347" s="67"/>
      <c r="BB347" s="67"/>
      <c r="BC347" s="67"/>
      <c r="BD347" s="67"/>
      <c r="BE347" s="67"/>
      <c r="BF347" s="67"/>
      <c r="BG347" s="67"/>
      <c r="BH347" s="67"/>
      <c r="BI347" s="67"/>
      <c r="BJ347" s="67"/>
      <c r="BK347" s="67"/>
      <c r="BL347" s="67"/>
      <c r="BM347" s="67"/>
      <c r="BN347" s="67"/>
      <c r="BO347" s="67"/>
      <c r="BP347" s="67"/>
      <c r="BQ347" s="67"/>
      <c r="BR347" s="67"/>
      <c r="BS347" s="67"/>
      <c r="BT347" s="67"/>
      <c r="BU347" s="67"/>
      <c r="BV347" s="139">
        <f t="shared" si="47"/>
        <v>0</v>
      </c>
      <c r="BW347" s="67"/>
    </row>
    <row r="348" spans="1:75" x14ac:dyDescent="0.25">
      <c r="A348" s="52">
        <f>'AFORO-Boy.-Calle 43'!C362</f>
        <v>1615</v>
      </c>
      <c r="B348" s="53">
        <f>'AFORO-Boy.-Calle 43'!D362</f>
        <v>1630</v>
      </c>
      <c r="C348" s="54">
        <f>'AFORO-Boy.-Calle 43'!F362</f>
        <v>4</v>
      </c>
      <c r="D348" s="48">
        <f>'AFORO-Boy.-Calle 43'!K362</f>
        <v>0</v>
      </c>
      <c r="E348" s="55">
        <f t="shared" si="48"/>
        <v>0</v>
      </c>
      <c r="F348" s="55">
        <f t="shared" si="52"/>
        <v>0</v>
      </c>
      <c r="G348" s="56">
        <f t="shared" si="50"/>
        <v>1615</v>
      </c>
      <c r="H348" s="56">
        <f t="shared" si="49"/>
        <v>1715</v>
      </c>
      <c r="I348" s="57">
        <f t="shared" si="51"/>
        <v>9.2824999999999996E-6</v>
      </c>
      <c r="J348" s="58">
        <f t="shared" si="46"/>
        <v>0</v>
      </c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  <c r="AA348" s="67"/>
      <c r="AB348" s="67"/>
      <c r="AC348" s="67"/>
      <c r="AD348" s="67"/>
      <c r="AE348" s="67"/>
      <c r="AF348" s="67"/>
      <c r="AG348" s="67"/>
      <c r="AH348" s="67"/>
      <c r="AI348" s="67"/>
      <c r="AJ348" s="67"/>
      <c r="AK348" s="67"/>
      <c r="AL348" s="67"/>
      <c r="AM348" s="67"/>
      <c r="AN348" s="67"/>
      <c r="AO348" s="67"/>
      <c r="AP348" s="67"/>
      <c r="AQ348" s="67"/>
      <c r="AR348" s="67"/>
      <c r="AS348" s="67"/>
      <c r="AT348" s="67"/>
      <c r="AU348" s="67"/>
      <c r="AV348" s="67"/>
      <c r="AW348" s="67"/>
      <c r="AX348" s="67"/>
      <c r="AY348" s="67"/>
      <c r="AZ348" s="67"/>
      <c r="BA348" s="67"/>
      <c r="BB348" s="67"/>
      <c r="BC348" s="67"/>
      <c r="BD348" s="67"/>
      <c r="BE348" s="67"/>
      <c r="BF348" s="67"/>
      <c r="BG348" s="67"/>
      <c r="BH348" s="67"/>
      <c r="BI348" s="67"/>
      <c r="BJ348" s="67"/>
      <c r="BK348" s="67"/>
      <c r="BL348" s="67"/>
      <c r="BM348" s="67"/>
      <c r="BN348" s="67"/>
      <c r="BO348" s="67"/>
      <c r="BP348" s="67"/>
      <c r="BQ348" s="67"/>
      <c r="BR348" s="67"/>
      <c r="BS348" s="67"/>
      <c r="BT348" s="67"/>
      <c r="BU348" s="67"/>
      <c r="BV348" s="139">
        <f t="shared" si="47"/>
        <v>0</v>
      </c>
      <c r="BW348" s="67"/>
    </row>
    <row r="349" spans="1:75" x14ac:dyDescent="0.25">
      <c r="A349" s="52">
        <f>'AFORO-Boy.-Calle 43'!C363</f>
        <v>1630</v>
      </c>
      <c r="B349" s="53">
        <f>'AFORO-Boy.-Calle 43'!D363</f>
        <v>1645</v>
      </c>
      <c r="C349" s="54">
        <f>'AFORO-Boy.-Calle 43'!F363</f>
        <v>4</v>
      </c>
      <c r="D349" s="48">
        <f>'AFORO-Boy.-Calle 43'!K363</f>
        <v>0</v>
      </c>
      <c r="E349" s="55">
        <f t="shared" si="48"/>
        <v>0</v>
      </c>
      <c r="F349" s="55">
        <f t="shared" si="52"/>
        <v>0</v>
      </c>
      <c r="G349" s="56">
        <f t="shared" si="50"/>
        <v>1630</v>
      </c>
      <c r="H349" s="56">
        <f t="shared" si="49"/>
        <v>1730</v>
      </c>
      <c r="I349" s="57">
        <f t="shared" si="51"/>
        <v>9.2824999999999996E-6</v>
      </c>
      <c r="J349" s="58">
        <f t="shared" si="46"/>
        <v>0</v>
      </c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  <c r="AA349" s="67"/>
      <c r="AB349" s="67"/>
      <c r="AC349" s="67"/>
      <c r="AD349" s="67"/>
      <c r="AE349" s="67"/>
      <c r="AF349" s="67"/>
      <c r="AG349" s="67"/>
      <c r="AH349" s="67"/>
      <c r="AI349" s="67"/>
      <c r="AJ349" s="67"/>
      <c r="AK349" s="67"/>
      <c r="AL349" s="67"/>
      <c r="AM349" s="67"/>
      <c r="AN349" s="67"/>
      <c r="AO349" s="67"/>
      <c r="AP349" s="67"/>
      <c r="AQ349" s="67"/>
      <c r="AR349" s="67"/>
      <c r="AS349" s="67"/>
      <c r="AT349" s="67"/>
      <c r="AU349" s="67"/>
      <c r="AV349" s="67"/>
      <c r="AW349" s="67"/>
      <c r="AX349" s="67"/>
      <c r="AY349" s="67"/>
      <c r="AZ349" s="67"/>
      <c r="BA349" s="67"/>
      <c r="BB349" s="67"/>
      <c r="BC349" s="67"/>
      <c r="BD349" s="67"/>
      <c r="BE349" s="67"/>
      <c r="BF349" s="67"/>
      <c r="BG349" s="67"/>
      <c r="BH349" s="67"/>
      <c r="BI349" s="67"/>
      <c r="BJ349" s="67"/>
      <c r="BK349" s="67"/>
      <c r="BL349" s="67"/>
      <c r="BM349" s="67"/>
      <c r="BN349" s="67"/>
      <c r="BO349" s="67"/>
      <c r="BP349" s="67"/>
      <c r="BQ349" s="67"/>
      <c r="BR349" s="67"/>
      <c r="BS349" s="67"/>
      <c r="BT349" s="67"/>
      <c r="BU349" s="67"/>
      <c r="BV349" s="139">
        <f t="shared" si="47"/>
        <v>0</v>
      </c>
      <c r="BW349" s="67"/>
    </row>
    <row r="350" spans="1:75" x14ac:dyDescent="0.25">
      <c r="A350" s="52">
        <f>'AFORO-Boy.-Calle 43'!C364</f>
        <v>1645</v>
      </c>
      <c r="B350" s="53">
        <f>'AFORO-Boy.-Calle 43'!D364</f>
        <v>1700</v>
      </c>
      <c r="C350" s="54">
        <f>'AFORO-Boy.-Calle 43'!F364</f>
        <v>4</v>
      </c>
      <c r="D350" s="48">
        <f>'AFORO-Boy.-Calle 43'!K364</f>
        <v>0</v>
      </c>
      <c r="E350" s="55">
        <f t="shared" si="48"/>
        <v>0</v>
      </c>
      <c r="F350" s="55">
        <f t="shared" si="52"/>
        <v>0</v>
      </c>
      <c r="G350" s="56">
        <f t="shared" si="50"/>
        <v>1645</v>
      </c>
      <c r="H350" s="56">
        <f t="shared" si="49"/>
        <v>1745</v>
      </c>
      <c r="I350" s="57">
        <f t="shared" si="51"/>
        <v>9.2824999999999996E-6</v>
      </c>
      <c r="J350" s="58">
        <f t="shared" si="46"/>
        <v>0</v>
      </c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  <c r="AA350" s="67"/>
      <c r="AB350" s="67"/>
      <c r="AC350" s="67"/>
      <c r="AD350" s="67"/>
      <c r="AE350" s="67"/>
      <c r="AF350" s="67"/>
      <c r="AG350" s="67"/>
      <c r="AH350" s="67"/>
      <c r="AI350" s="67"/>
      <c r="AJ350" s="67"/>
      <c r="AK350" s="67"/>
      <c r="AL350" s="67"/>
      <c r="AM350" s="67"/>
      <c r="AN350" s="67"/>
      <c r="AO350" s="67"/>
      <c r="AP350" s="67"/>
      <c r="AQ350" s="67"/>
      <c r="AR350" s="67"/>
      <c r="AS350" s="67"/>
      <c r="AT350" s="67"/>
      <c r="AU350" s="67"/>
      <c r="AV350" s="67"/>
      <c r="AW350" s="67"/>
      <c r="AX350" s="67"/>
      <c r="AY350" s="67"/>
      <c r="AZ350" s="67"/>
      <c r="BA350" s="67"/>
      <c r="BB350" s="67"/>
      <c r="BC350" s="67"/>
      <c r="BD350" s="67"/>
      <c r="BE350" s="67"/>
      <c r="BF350" s="67"/>
      <c r="BG350" s="67"/>
      <c r="BH350" s="67"/>
      <c r="BI350" s="67"/>
      <c r="BJ350" s="67"/>
      <c r="BK350" s="67"/>
      <c r="BL350" s="67"/>
      <c r="BM350" s="67"/>
      <c r="BN350" s="67"/>
      <c r="BO350" s="67"/>
      <c r="BP350" s="67"/>
      <c r="BQ350" s="67"/>
      <c r="BR350" s="67"/>
      <c r="BS350" s="67"/>
      <c r="BT350" s="67"/>
      <c r="BU350" s="67"/>
      <c r="BV350" s="139">
        <f t="shared" si="47"/>
        <v>0</v>
      </c>
      <c r="BW350" s="67"/>
    </row>
    <row r="351" spans="1:75" x14ac:dyDescent="0.25">
      <c r="A351" s="52">
        <f>'AFORO-Boy.-Calle 43'!C365</f>
        <v>1700</v>
      </c>
      <c r="B351" s="53">
        <f>'AFORO-Boy.-Calle 43'!D365</f>
        <v>1715</v>
      </c>
      <c r="C351" s="54">
        <f>'AFORO-Boy.-Calle 43'!F365</f>
        <v>4</v>
      </c>
      <c r="D351" s="48">
        <f>'AFORO-Boy.-Calle 43'!K365</f>
        <v>0</v>
      </c>
      <c r="E351" s="55">
        <f t="shared" si="48"/>
        <v>0</v>
      </c>
      <c r="F351" s="55">
        <f t="shared" si="52"/>
        <v>0</v>
      </c>
      <c r="G351" s="56">
        <f t="shared" si="50"/>
        <v>1700</v>
      </c>
      <c r="H351" s="56">
        <f t="shared" si="49"/>
        <v>1800</v>
      </c>
      <c r="I351" s="57">
        <f t="shared" si="51"/>
        <v>9.2824999999999996E-6</v>
      </c>
      <c r="J351" s="58">
        <f t="shared" si="46"/>
        <v>0</v>
      </c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  <c r="AA351" s="67"/>
      <c r="AB351" s="67"/>
      <c r="AC351" s="67"/>
      <c r="AD351" s="67"/>
      <c r="AE351" s="67"/>
      <c r="AF351" s="67"/>
      <c r="AG351" s="67"/>
      <c r="AH351" s="67"/>
      <c r="AI351" s="67"/>
      <c r="AJ351" s="67"/>
      <c r="AK351" s="67"/>
      <c r="AL351" s="67"/>
      <c r="AM351" s="67"/>
      <c r="AN351" s="67"/>
      <c r="AO351" s="67"/>
      <c r="AP351" s="67"/>
      <c r="AQ351" s="67"/>
      <c r="AR351" s="67"/>
      <c r="AS351" s="67"/>
      <c r="AT351" s="67"/>
      <c r="AU351" s="67"/>
      <c r="AV351" s="67"/>
      <c r="AW351" s="67"/>
      <c r="AX351" s="67"/>
      <c r="AY351" s="67"/>
      <c r="AZ351" s="67"/>
      <c r="BA351" s="67"/>
      <c r="BB351" s="67"/>
      <c r="BC351" s="67"/>
      <c r="BD351" s="67"/>
      <c r="BE351" s="67"/>
      <c r="BF351" s="67"/>
      <c r="BG351" s="67"/>
      <c r="BH351" s="67"/>
      <c r="BI351" s="67"/>
      <c r="BJ351" s="67"/>
      <c r="BK351" s="67"/>
      <c r="BL351" s="67"/>
      <c r="BM351" s="67"/>
      <c r="BN351" s="67"/>
      <c r="BO351" s="67"/>
      <c r="BP351" s="67"/>
      <c r="BQ351" s="67"/>
      <c r="BR351" s="67"/>
      <c r="BS351" s="67"/>
      <c r="BT351" s="67"/>
      <c r="BU351" s="67"/>
      <c r="BV351" s="139">
        <f t="shared" si="47"/>
        <v>0</v>
      </c>
      <c r="BW351" s="67"/>
    </row>
    <row r="352" spans="1:75" x14ac:dyDescent="0.25">
      <c r="A352" s="52">
        <f>'AFORO-Boy.-Calle 43'!C366</f>
        <v>1715</v>
      </c>
      <c r="B352" s="53">
        <f>'AFORO-Boy.-Calle 43'!D366</f>
        <v>1730</v>
      </c>
      <c r="C352" s="54">
        <f>'AFORO-Boy.-Calle 43'!F366</f>
        <v>4</v>
      </c>
      <c r="D352" s="48">
        <f>'AFORO-Boy.-Calle 43'!K366</f>
        <v>0</v>
      </c>
      <c r="E352" s="55">
        <f t="shared" si="48"/>
        <v>0</v>
      </c>
      <c r="F352" s="55">
        <f t="shared" si="52"/>
        <v>0</v>
      </c>
      <c r="G352" s="56">
        <f t="shared" si="50"/>
        <v>1715</v>
      </c>
      <c r="H352" s="56">
        <f t="shared" si="49"/>
        <v>1815</v>
      </c>
      <c r="I352" s="57">
        <f t="shared" si="51"/>
        <v>9.2824999999999996E-6</v>
      </c>
      <c r="J352" s="58">
        <f t="shared" si="46"/>
        <v>0</v>
      </c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  <c r="AA352" s="67"/>
      <c r="AB352" s="67"/>
      <c r="AC352" s="67"/>
      <c r="AD352" s="67"/>
      <c r="AE352" s="67"/>
      <c r="AF352" s="67"/>
      <c r="AG352" s="67"/>
      <c r="AH352" s="67"/>
      <c r="AI352" s="67"/>
      <c r="AJ352" s="67"/>
      <c r="AK352" s="67"/>
      <c r="AL352" s="67"/>
      <c r="AM352" s="67"/>
      <c r="AN352" s="67"/>
      <c r="AO352" s="67"/>
      <c r="AP352" s="67"/>
      <c r="AQ352" s="67"/>
      <c r="AR352" s="67"/>
      <c r="AS352" s="67"/>
      <c r="AT352" s="67"/>
      <c r="AU352" s="67"/>
      <c r="AV352" s="67"/>
      <c r="AW352" s="67"/>
      <c r="AX352" s="67"/>
      <c r="AY352" s="67"/>
      <c r="AZ352" s="67"/>
      <c r="BA352" s="67"/>
      <c r="BB352" s="67"/>
      <c r="BC352" s="67"/>
      <c r="BD352" s="67"/>
      <c r="BE352" s="67"/>
      <c r="BF352" s="67"/>
      <c r="BG352" s="67"/>
      <c r="BH352" s="67"/>
      <c r="BI352" s="67"/>
      <c r="BJ352" s="67"/>
      <c r="BK352" s="67"/>
      <c r="BL352" s="67"/>
      <c r="BM352" s="67"/>
      <c r="BN352" s="67"/>
      <c r="BO352" s="67"/>
      <c r="BP352" s="67"/>
      <c r="BQ352" s="67"/>
      <c r="BR352" s="67"/>
      <c r="BS352" s="67"/>
      <c r="BT352" s="67"/>
      <c r="BU352" s="67"/>
      <c r="BV352" s="139">
        <f t="shared" si="47"/>
        <v>0</v>
      </c>
      <c r="BW352" s="67"/>
    </row>
    <row r="353" spans="1:75" x14ac:dyDescent="0.25">
      <c r="A353" s="52">
        <f>'AFORO-Boy.-Calle 43'!C367</f>
        <v>1730</v>
      </c>
      <c r="B353" s="53">
        <f>'AFORO-Boy.-Calle 43'!D367</f>
        <v>1745</v>
      </c>
      <c r="C353" s="54">
        <f>'AFORO-Boy.-Calle 43'!F367</f>
        <v>4</v>
      </c>
      <c r="D353" s="48">
        <f>'AFORO-Boy.-Calle 43'!K367</f>
        <v>0</v>
      </c>
      <c r="E353" s="55">
        <f t="shared" si="48"/>
        <v>0</v>
      </c>
      <c r="F353" s="55">
        <f t="shared" si="52"/>
        <v>0</v>
      </c>
      <c r="G353" s="56">
        <f t="shared" si="50"/>
        <v>1730</v>
      </c>
      <c r="H353" s="56">
        <f t="shared" si="49"/>
        <v>1830</v>
      </c>
      <c r="I353" s="57">
        <f t="shared" si="51"/>
        <v>9.2824999999999996E-6</v>
      </c>
      <c r="J353" s="58">
        <f t="shared" si="46"/>
        <v>0</v>
      </c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  <c r="AA353" s="67"/>
      <c r="AB353" s="67"/>
      <c r="AC353" s="67"/>
      <c r="AD353" s="67"/>
      <c r="AE353" s="67"/>
      <c r="AF353" s="67"/>
      <c r="AG353" s="67"/>
      <c r="AH353" s="67"/>
      <c r="AI353" s="67"/>
      <c r="AJ353" s="67"/>
      <c r="AK353" s="67"/>
      <c r="AL353" s="67"/>
      <c r="AM353" s="67"/>
      <c r="AN353" s="67"/>
      <c r="AO353" s="67"/>
      <c r="AP353" s="67"/>
      <c r="AQ353" s="67"/>
      <c r="AR353" s="67"/>
      <c r="AS353" s="67"/>
      <c r="AT353" s="67"/>
      <c r="AU353" s="67"/>
      <c r="AV353" s="67"/>
      <c r="AW353" s="67"/>
      <c r="AX353" s="67"/>
      <c r="AY353" s="67"/>
      <c r="AZ353" s="67"/>
      <c r="BA353" s="67"/>
      <c r="BB353" s="67"/>
      <c r="BC353" s="67"/>
      <c r="BD353" s="67"/>
      <c r="BE353" s="67"/>
      <c r="BF353" s="67"/>
      <c r="BG353" s="67"/>
      <c r="BH353" s="67"/>
      <c r="BI353" s="67"/>
      <c r="BJ353" s="67"/>
      <c r="BK353" s="67"/>
      <c r="BL353" s="67"/>
      <c r="BM353" s="67"/>
      <c r="BN353" s="67"/>
      <c r="BO353" s="67"/>
      <c r="BP353" s="67"/>
      <c r="BQ353" s="67"/>
      <c r="BR353" s="67"/>
      <c r="BS353" s="67"/>
      <c r="BT353" s="67"/>
      <c r="BU353" s="67"/>
      <c r="BV353" s="139">
        <f t="shared" si="47"/>
        <v>0</v>
      </c>
      <c r="BW353" s="67"/>
    </row>
    <row r="354" spans="1:75" x14ac:dyDescent="0.25">
      <c r="A354" s="52">
        <f>'AFORO-Boy.-Calle 43'!C368</f>
        <v>1745</v>
      </c>
      <c r="B354" s="53">
        <f>'AFORO-Boy.-Calle 43'!D368</f>
        <v>1800</v>
      </c>
      <c r="C354" s="54">
        <f>'AFORO-Boy.-Calle 43'!F368</f>
        <v>4</v>
      </c>
      <c r="D354" s="48">
        <f>'AFORO-Boy.-Calle 43'!K368</f>
        <v>0</v>
      </c>
      <c r="E354" s="55">
        <f t="shared" si="48"/>
        <v>0</v>
      </c>
      <c r="F354" s="55">
        <f t="shared" si="52"/>
        <v>0</v>
      </c>
      <c r="G354" s="56">
        <f t="shared" si="50"/>
        <v>1745</v>
      </c>
      <c r="H354" s="56">
        <f t="shared" si="49"/>
        <v>1845</v>
      </c>
      <c r="I354" s="57">
        <f t="shared" si="51"/>
        <v>9.2824999999999996E-6</v>
      </c>
      <c r="J354" s="58">
        <f t="shared" si="46"/>
        <v>0</v>
      </c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  <c r="AA354" s="67"/>
      <c r="AB354" s="67"/>
      <c r="AC354" s="67"/>
      <c r="AD354" s="67"/>
      <c r="AE354" s="67"/>
      <c r="AF354" s="67"/>
      <c r="AG354" s="67"/>
      <c r="AH354" s="67"/>
      <c r="AI354" s="67"/>
      <c r="AJ354" s="67"/>
      <c r="AK354" s="67"/>
      <c r="AL354" s="67"/>
      <c r="AM354" s="67"/>
      <c r="AN354" s="67"/>
      <c r="AO354" s="67"/>
      <c r="AP354" s="67"/>
      <c r="AQ354" s="67"/>
      <c r="AR354" s="67"/>
      <c r="AS354" s="67"/>
      <c r="AT354" s="67"/>
      <c r="AU354" s="67"/>
      <c r="AV354" s="67"/>
      <c r="AW354" s="67"/>
      <c r="AX354" s="67"/>
      <c r="AY354" s="67"/>
      <c r="AZ354" s="67"/>
      <c r="BA354" s="67"/>
      <c r="BB354" s="67"/>
      <c r="BC354" s="67"/>
      <c r="BD354" s="67"/>
      <c r="BE354" s="67"/>
      <c r="BF354" s="67"/>
      <c r="BG354" s="67"/>
      <c r="BH354" s="67"/>
      <c r="BI354" s="67"/>
      <c r="BJ354" s="67"/>
      <c r="BK354" s="67"/>
      <c r="BL354" s="67"/>
      <c r="BM354" s="67"/>
      <c r="BN354" s="67"/>
      <c r="BO354" s="67"/>
      <c r="BP354" s="67"/>
      <c r="BQ354" s="67"/>
      <c r="BR354" s="67"/>
      <c r="BS354" s="67"/>
      <c r="BT354" s="67"/>
      <c r="BU354" s="67"/>
      <c r="BV354" s="139">
        <f t="shared" si="47"/>
        <v>0</v>
      </c>
      <c r="BW354" s="67"/>
    </row>
    <row r="355" spans="1:75" x14ac:dyDescent="0.25">
      <c r="A355" s="52">
        <f>'AFORO-Boy.-Calle 43'!C369</f>
        <v>1800</v>
      </c>
      <c r="B355" s="53">
        <f>'AFORO-Boy.-Calle 43'!D369</f>
        <v>1815</v>
      </c>
      <c r="C355" s="54">
        <f>'AFORO-Boy.-Calle 43'!F369</f>
        <v>4</v>
      </c>
      <c r="D355" s="48">
        <f>'AFORO-Boy.-Calle 43'!K369</f>
        <v>0</v>
      </c>
      <c r="E355" s="55">
        <f t="shared" si="48"/>
        <v>0</v>
      </c>
      <c r="F355" s="55">
        <f t="shared" si="52"/>
        <v>0</v>
      </c>
      <c r="G355" s="56">
        <f t="shared" si="50"/>
        <v>1800</v>
      </c>
      <c r="H355" s="56">
        <f t="shared" si="49"/>
        <v>1900</v>
      </c>
      <c r="I355" s="57">
        <f t="shared" si="51"/>
        <v>9.2824999999999996E-6</v>
      </c>
      <c r="J355" s="58">
        <f t="shared" si="46"/>
        <v>0</v>
      </c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  <c r="AA355" s="67"/>
      <c r="AB355" s="67"/>
      <c r="AC355" s="67"/>
      <c r="AD355" s="67"/>
      <c r="AE355" s="67"/>
      <c r="AF355" s="67"/>
      <c r="AG355" s="67"/>
      <c r="AH355" s="67"/>
      <c r="AI355" s="67"/>
      <c r="AJ355" s="67"/>
      <c r="AK355" s="67"/>
      <c r="AL355" s="67"/>
      <c r="AM355" s="67"/>
      <c r="AN355" s="67"/>
      <c r="AO355" s="67"/>
      <c r="AP355" s="67"/>
      <c r="AQ355" s="67"/>
      <c r="AR355" s="67"/>
      <c r="AS355" s="67"/>
      <c r="AT355" s="67"/>
      <c r="AU355" s="67"/>
      <c r="AV355" s="67"/>
      <c r="AW355" s="67"/>
      <c r="AX355" s="67"/>
      <c r="AY355" s="67"/>
      <c r="AZ355" s="67"/>
      <c r="BA355" s="67"/>
      <c r="BB355" s="67"/>
      <c r="BC355" s="67"/>
      <c r="BD355" s="67"/>
      <c r="BE355" s="67"/>
      <c r="BF355" s="67"/>
      <c r="BG355" s="67"/>
      <c r="BH355" s="67"/>
      <c r="BI355" s="67"/>
      <c r="BJ355" s="67"/>
      <c r="BK355" s="67"/>
      <c r="BL355" s="67"/>
      <c r="BM355" s="67"/>
      <c r="BN355" s="67"/>
      <c r="BO355" s="67"/>
      <c r="BP355" s="67"/>
      <c r="BQ355" s="67"/>
      <c r="BR355" s="67"/>
      <c r="BS355" s="67"/>
      <c r="BT355" s="67"/>
      <c r="BU355" s="67"/>
      <c r="BV355" s="139">
        <f t="shared" si="47"/>
        <v>0</v>
      </c>
      <c r="BW355" s="67"/>
    </row>
    <row r="356" spans="1:75" x14ac:dyDescent="0.25">
      <c r="A356" s="52">
        <f>'AFORO-Boy.-Calle 43'!C370</f>
        <v>1815</v>
      </c>
      <c r="B356" s="53">
        <f>'AFORO-Boy.-Calle 43'!D370</f>
        <v>1830</v>
      </c>
      <c r="C356" s="54">
        <f>'AFORO-Boy.-Calle 43'!F370</f>
        <v>4</v>
      </c>
      <c r="D356" s="48">
        <f>'AFORO-Boy.-Calle 43'!K370</f>
        <v>0</v>
      </c>
      <c r="E356" s="55">
        <f t="shared" si="48"/>
        <v>0</v>
      </c>
      <c r="F356" s="55">
        <f t="shared" si="52"/>
        <v>0</v>
      </c>
      <c r="G356" s="56">
        <f t="shared" si="50"/>
        <v>1815</v>
      </c>
      <c r="H356" s="56">
        <f t="shared" si="49"/>
        <v>1915</v>
      </c>
      <c r="I356" s="57">
        <f t="shared" si="51"/>
        <v>9.2824999999999996E-6</v>
      </c>
      <c r="J356" s="58">
        <f t="shared" si="46"/>
        <v>0</v>
      </c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  <c r="AA356" s="67"/>
      <c r="AB356" s="67"/>
      <c r="AC356" s="67"/>
      <c r="AD356" s="67"/>
      <c r="AE356" s="67"/>
      <c r="AF356" s="67"/>
      <c r="AG356" s="67"/>
      <c r="AH356" s="67"/>
      <c r="AI356" s="67"/>
      <c r="AJ356" s="67"/>
      <c r="AK356" s="67"/>
      <c r="AL356" s="67"/>
      <c r="AM356" s="67"/>
      <c r="AN356" s="67"/>
      <c r="AO356" s="67"/>
      <c r="AP356" s="67"/>
      <c r="AQ356" s="67"/>
      <c r="AR356" s="67"/>
      <c r="AS356" s="67"/>
      <c r="AT356" s="67"/>
      <c r="AU356" s="67"/>
      <c r="AV356" s="67"/>
      <c r="AW356" s="67"/>
      <c r="AX356" s="67"/>
      <c r="AY356" s="67"/>
      <c r="AZ356" s="67"/>
      <c r="BA356" s="67"/>
      <c r="BB356" s="67"/>
      <c r="BC356" s="67"/>
      <c r="BD356" s="67"/>
      <c r="BE356" s="67"/>
      <c r="BF356" s="67"/>
      <c r="BG356" s="67"/>
      <c r="BH356" s="67"/>
      <c r="BI356" s="67"/>
      <c r="BJ356" s="67"/>
      <c r="BK356" s="67"/>
      <c r="BL356" s="67"/>
      <c r="BM356" s="67"/>
      <c r="BN356" s="67"/>
      <c r="BO356" s="67"/>
      <c r="BP356" s="67"/>
      <c r="BQ356" s="67"/>
      <c r="BR356" s="67"/>
      <c r="BS356" s="67"/>
      <c r="BT356" s="67"/>
      <c r="BU356" s="67"/>
      <c r="BV356" s="139">
        <f t="shared" si="47"/>
        <v>0</v>
      </c>
      <c r="BW356" s="67"/>
    </row>
    <row r="357" spans="1:75" x14ac:dyDescent="0.25">
      <c r="A357" s="52">
        <f>'AFORO-Boy.-Calle 43'!C371</f>
        <v>1830</v>
      </c>
      <c r="B357" s="53">
        <f>'AFORO-Boy.-Calle 43'!D371</f>
        <v>1845</v>
      </c>
      <c r="C357" s="54">
        <f>'AFORO-Boy.-Calle 43'!F371</f>
        <v>4</v>
      </c>
      <c r="D357" s="48">
        <f>'AFORO-Boy.-Calle 43'!K371</f>
        <v>0</v>
      </c>
      <c r="E357" s="55">
        <f t="shared" si="48"/>
        <v>0</v>
      </c>
      <c r="F357" s="55">
        <f t="shared" si="52"/>
        <v>0</v>
      </c>
      <c r="G357" s="56">
        <f t="shared" si="50"/>
        <v>1830</v>
      </c>
      <c r="H357" s="56">
        <f t="shared" si="49"/>
        <v>1930</v>
      </c>
      <c r="I357" s="57">
        <f t="shared" si="51"/>
        <v>9.2824999999999996E-6</v>
      </c>
      <c r="J357" s="58">
        <f t="shared" si="46"/>
        <v>0</v>
      </c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  <c r="AA357" s="67"/>
      <c r="AB357" s="67"/>
      <c r="AC357" s="67"/>
      <c r="AD357" s="67"/>
      <c r="AE357" s="67"/>
      <c r="AF357" s="67"/>
      <c r="AG357" s="67"/>
      <c r="AH357" s="67"/>
      <c r="AI357" s="67"/>
      <c r="AJ357" s="67"/>
      <c r="AK357" s="67"/>
      <c r="AL357" s="67"/>
      <c r="AM357" s="67"/>
      <c r="AN357" s="67"/>
      <c r="AO357" s="67"/>
      <c r="AP357" s="67"/>
      <c r="AQ357" s="67"/>
      <c r="AR357" s="67"/>
      <c r="AS357" s="67"/>
      <c r="AT357" s="67"/>
      <c r="AU357" s="67"/>
      <c r="AV357" s="67"/>
      <c r="AW357" s="67"/>
      <c r="AX357" s="67"/>
      <c r="AY357" s="67"/>
      <c r="AZ357" s="67"/>
      <c r="BA357" s="67"/>
      <c r="BB357" s="67"/>
      <c r="BC357" s="67"/>
      <c r="BD357" s="67"/>
      <c r="BE357" s="67"/>
      <c r="BF357" s="67"/>
      <c r="BG357" s="67"/>
      <c r="BH357" s="67"/>
      <c r="BI357" s="67"/>
      <c r="BJ357" s="67"/>
      <c r="BK357" s="67"/>
      <c r="BL357" s="67"/>
      <c r="BM357" s="67"/>
      <c r="BN357" s="67"/>
      <c r="BO357" s="67"/>
      <c r="BP357" s="67"/>
      <c r="BQ357" s="67"/>
      <c r="BR357" s="67"/>
      <c r="BS357" s="67"/>
      <c r="BT357" s="67"/>
      <c r="BU357" s="67"/>
      <c r="BV357" s="139">
        <f t="shared" si="47"/>
        <v>0</v>
      </c>
      <c r="BW357" s="67"/>
    </row>
    <row r="358" spans="1:75" x14ac:dyDescent="0.25">
      <c r="A358" s="52">
        <f>'AFORO-Boy.-Calle 43'!C372</f>
        <v>1845</v>
      </c>
      <c r="B358" s="53">
        <f>'AFORO-Boy.-Calle 43'!D372</f>
        <v>1900</v>
      </c>
      <c r="C358" s="54">
        <f>'AFORO-Boy.-Calle 43'!F372</f>
        <v>4</v>
      </c>
      <c r="D358" s="48">
        <f>'AFORO-Boy.-Calle 43'!K372</f>
        <v>0</v>
      </c>
      <c r="E358" s="55">
        <f t="shared" si="48"/>
        <v>0</v>
      </c>
      <c r="F358" s="55">
        <f t="shared" si="52"/>
        <v>0</v>
      </c>
      <c r="G358" s="56">
        <f t="shared" si="50"/>
        <v>1845</v>
      </c>
      <c r="H358" s="56">
        <f t="shared" si="49"/>
        <v>1945</v>
      </c>
      <c r="I358" s="57">
        <f t="shared" si="51"/>
        <v>9.2824999999999996E-6</v>
      </c>
      <c r="J358" s="58">
        <f t="shared" si="46"/>
        <v>0</v>
      </c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  <c r="AA358" s="67"/>
      <c r="AB358" s="67"/>
      <c r="AC358" s="67"/>
      <c r="AD358" s="67"/>
      <c r="AE358" s="67"/>
      <c r="AF358" s="67"/>
      <c r="AG358" s="67"/>
      <c r="AH358" s="67"/>
      <c r="AI358" s="67"/>
      <c r="AJ358" s="67"/>
      <c r="AK358" s="67"/>
      <c r="AL358" s="67"/>
      <c r="AM358" s="67"/>
      <c r="AN358" s="67"/>
      <c r="AO358" s="67"/>
      <c r="AP358" s="67"/>
      <c r="AQ358" s="67"/>
      <c r="AR358" s="67"/>
      <c r="AS358" s="67"/>
      <c r="AT358" s="67"/>
      <c r="AU358" s="67"/>
      <c r="AV358" s="67"/>
      <c r="AW358" s="67"/>
      <c r="AX358" s="67"/>
      <c r="AY358" s="67"/>
      <c r="AZ358" s="67"/>
      <c r="BA358" s="67"/>
      <c r="BB358" s="67"/>
      <c r="BC358" s="67"/>
      <c r="BD358" s="67"/>
      <c r="BE358" s="67"/>
      <c r="BF358" s="67"/>
      <c r="BG358" s="67"/>
      <c r="BH358" s="67"/>
      <c r="BI358" s="67"/>
      <c r="BJ358" s="67"/>
      <c r="BK358" s="67"/>
      <c r="BL358" s="67"/>
      <c r="BM358" s="67"/>
      <c r="BN358" s="67"/>
      <c r="BO358" s="67"/>
      <c r="BP358" s="67"/>
      <c r="BQ358" s="67"/>
      <c r="BR358" s="67"/>
      <c r="BS358" s="67"/>
      <c r="BT358" s="67"/>
      <c r="BU358" s="67"/>
      <c r="BV358" s="139">
        <f t="shared" si="47"/>
        <v>0</v>
      </c>
      <c r="BW358" s="67"/>
    </row>
    <row r="359" spans="1:75" x14ac:dyDescent="0.25">
      <c r="A359" s="52">
        <f>'AFORO-Boy.-Calle 43'!C373</f>
        <v>1900</v>
      </c>
      <c r="B359" s="53">
        <f>'AFORO-Boy.-Calle 43'!D373</f>
        <v>1915</v>
      </c>
      <c r="C359" s="54">
        <f>'AFORO-Boy.-Calle 43'!F373</f>
        <v>4</v>
      </c>
      <c r="D359" s="48">
        <f>'AFORO-Boy.-Calle 43'!K373</f>
        <v>0</v>
      </c>
      <c r="E359" s="55">
        <f t="shared" si="48"/>
        <v>0</v>
      </c>
      <c r="F359" s="55">
        <f t="shared" si="52"/>
        <v>0</v>
      </c>
      <c r="G359" s="56">
        <f t="shared" si="50"/>
        <v>1900</v>
      </c>
      <c r="H359" s="56">
        <f t="shared" si="49"/>
        <v>2000</v>
      </c>
      <c r="I359" s="57">
        <f t="shared" si="51"/>
        <v>9.2824999999999996E-6</v>
      </c>
      <c r="J359" s="58">
        <f t="shared" si="46"/>
        <v>0</v>
      </c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  <c r="AA359" s="67"/>
      <c r="AB359" s="67"/>
      <c r="AC359" s="67"/>
      <c r="AD359" s="67"/>
      <c r="AE359" s="67"/>
      <c r="AF359" s="67"/>
      <c r="AG359" s="67"/>
      <c r="AH359" s="67"/>
      <c r="AI359" s="67"/>
      <c r="AJ359" s="67"/>
      <c r="AK359" s="67"/>
      <c r="AL359" s="67"/>
      <c r="AM359" s="67"/>
      <c r="AN359" s="67"/>
      <c r="AO359" s="67"/>
      <c r="AP359" s="67"/>
      <c r="AQ359" s="67"/>
      <c r="AR359" s="67"/>
      <c r="AS359" s="67"/>
      <c r="AT359" s="67"/>
      <c r="AU359" s="67"/>
      <c r="AV359" s="67"/>
      <c r="AW359" s="67"/>
      <c r="AX359" s="67"/>
      <c r="AY359" s="67"/>
      <c r="AZ359" s="67"/>
      <c r="BA359" s="67"/>
      <c r="BB359" s="67"/>
      <c r="BC359" s="67"/>
      <c r="BD359" s="67"/>
      <c r="BE359" s="67"/>
      <c r="BF359" s="67"/>
      <c r="BG359" s="67"/>
      <c r="BH359" s="67"/>
      <c r="BI359" s="67"/>
      <c r="BJ359" s="67"/>
      <c r="BK359" s="67"/>
      <c r="BL359" s="67"/>
      <c r="BM359" s="67"/>
      <c r="BN359" s="67"/>
      <c r="BO359" s="67"/>
      <c r="BP359" s="67"/>
      <c r="BQ359" s="67"/>
      <c r="BR359" s="67"/>
      <c r="BS359" s="67"/>
      <c r="BT359" s="67"/>
      <c r="BU359" s="67"/>
      <c r="BV359" s="139">
        <f t="shared" si="47"/>
        <v>0</v>
      </c>
      <c r="BW359" s="67"/>
    </row>
    <row r="360" spans="1:75" x14ac:dyDescent="0.25">
      <c r="A360" s="52">
        <f>'AFORO-Boy.-Calle 43'!C374</f>
        <v>1915</v>
      </c>
      <c r="B360" s="53">
        <f>'AFORO-Boy.-Calle 43'!D374</f>
        <v>1930</v>
      </c>
      <c r="C360" s="54">
        <f>'AFORO-Boy.-Calle 43'!F374</f>
        <v>4</v>
      </c>
      <c r="D360" s="48">
        <f>'AFORO-Boy.-Calle 43'!K374</f>
        <v>0</v>
      </c>
      <c r="E360" s="273"/>
      <c r="F360" s="274"/>
      <c r="G360" s="274"/>
      <c r="H360" s="274"/>
      <c r="I360" s="274"/>
      <c r="J360" s="275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  <c r="AA360" s="67"/>
      <c r="AB360" s="67"/>
      <c r="AC360" s="67"/>
      <c r="AD360" s="67"/>
      <c r="AE360" s="67"/>
      <c r="AF360" s="67"/>
      <c r="AG360" s="67"/>
      <c r="AH360" s="67"/>
      <c r="AI360" s="67"/>
      <c r="AJ360" s="67"/>
      <c r="AK360" s="67"/>
      <c r="AL360" s="67"/>
      <c r="AM360" s="67"/>
      <c r="AN360" s="67"/>
      <c r="AO360" s="67"/>
      <c r="AP360" s="67"/>
      <c r="AQ360" s="67"/>
      <c r="AR360" s="67"/>
      <c r="AS360" s="67"/>
      <c r="AT360" s="67"/>
      <c r="AU360" s="67"/>
      <c r="AV360" s="67"/>
      <c r="AW360" s="67"/>
      <c r="AX360" s="67"/>
      <c r="AY360" s="67"/>
      <c r="AZ360" s="67"/>
      <c r="BA360" s="67"/>
      <c r="BB360" s="67"/>
      <c r="BC360" s="67"/>
      <c r="BD360" s="67"/>
      <c r="BE360" s="67"/>
      <c r="BF360" s="67"/>
      <c r="BG360" s="67"/>
      <c r="BH360" s="67"/>
      <c r="BI360" s="67"/>
      <c r="BJ360" s="67"/>
      <c r="BK360" s="67"/>
      <c r="BL360" s="67"/>
      <c r="BM360" s="67"/>
      <c r="BN360" s="67"/>
      <c r="BO360" s="67"/>
      <c r="BP360" s="67"/>
      <c r="BQ360" s="67"/>
      <c r="BR360" s="67"/>
      <c r="BS360" s="67"/>
      <c r="BT360" s="67"/>
      <c r="BU360" s="67"/>
      <c r="BV360" s="265"/>
      <c r="BW360" s="67"/>
    </row>
    <row r="361" spans="1:75" x14ac:dyDescent="0.25">
      <c r="A361" s="52">
        <f>'AFORO-Boy.-Calle 43'!C375</f>
        <v>1930</v>
      </c>
      <c r="B361" s="53">
        <f>'AFORO-Boy.-Calle 43'!D375</f>
        <v>1945</v>
      </c>
      <c r="C361" s="54">
        <f>'AFORO-Boy.-Calle 43'!F375</f>
        <v>4</v>
      </c>
      <c r="D361" s="48">
        <f>'AFORO-Boy.-Calle 43'!K375</f>
        <v>0</v>
      </c>
      <c r="E361" s="276"/>
      <c r="F361" s="277"/>
      <c r="G361" s="277"/>
      <c r="H361" s="277"/>
      <c r="I361" s="277"/>
      <c r="J361" s="278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  <c r="AA361" s="67"/>
      <c r="AB361" s="67"/>
      <c r="AC361" s="67"/>
      <c r="AD361" s="67"/>
      <c r="AE361" s="67"/>
      <c r="AF361" s="67"/>
      <c r="AG361" s="67"/>
      <c r="AH361" s="67"/>
      <c r="AI361" s="67"/>
      <c r="AJ361" s="67"/>
      <c r="AK361" s="67"/>
      <c r="AL361" s="67"/>
      <c r="AM361" s="67"/>
      <c r="AN361" s="67"/>
      <c r="AO361" s="67"/>
      <c r="AP361" s="67"/>
      <c r="AQ361" s="67"/>
      <c r="AR361" s="67"/>
      <c r="AS361" s="67"/>
      <c r="AT361" s="67"/>
      <c r="AU361" s="67"/>
      <c r="AV361" s="67"/>
      <c r="AW361" s="67"/>
      <c r="AX361" s="67"/>
      <c r="AY361" s="67"/>
      <c r="AZ361" s="67"/>
      <c r="BA361" s="67"/>
      <c r="BB361" s="67"/>
      <c r="BC361" s="67"/>
      <c r="BD361" s="67"/>
      <c r="BE361" s="67"/>
      <c r="BF361" s="67"/>
      <c r="BG361" s="67"/>
      <c r="BH361" s="67"/>
      <c r="BI361" s="67"/>
      <c r="BJ361" s="67"/>
      <c r="BK361" s="67"/>
      <c r="BL361" s="67"/>
      <c r="BM361" s="67"/>
      <c r="BN361" s="67"/>
      <c r="BO361" s="67"/>
      <c r="BP361" s="67"/>
      <c r="BQ361" s="67"/>
      <c r="BR361" s="67"/>
      <c r="BS361" s="67"/>
      <c r="BT361" s="67"/>
      <c r="BU361" s="67"/>
      <c r="BV361" s="265"/>
      <c r="BW361" s="67"/>
    </row>
    <row r="362" spans="1:75" x14ac:dyDescent="0.25">
      <c r="A362" s="52">
        <f>'AFORO-Boy.-Calle 43'!C376</f>
        <v>1945</v>
      </c>
      <c r="B362" s="53">
        <f>'AFORO-Boy.-Calle 43'!D376</f>
        <v>2000</v>
      </c>
      <c r="C362" s="54">
        <f>'AFORO-Boy.-Calle 43'!F376</f>
        <v>4</v>
      </c>
      <c r="D362" s="48">
        <f>'AFORO-Boy.-Calle 43'!K376</f>
        <v>0</v>
      </c>
      <c r="E362" s="279"/>
      <c r="F362" s="280"/>
      <c r="G362" s="280"/>
      <c r="H362" s="280"/>
      <c r="I362" s="280"/>
      <c r="J362" s="281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  <c r="AA362" s="67"/>
      <c r="AB362" s="67"/>
      <c r="AC362" s="67"/>
      <c r="AD362" s="67"/>
      <c r="AE362" s="67"/>
      <c r="AF362" s="67"/>
      <c r="AG362" s="67"/>
      <c r="AH362" s="67"/>
      <c r="AI362" s="67"/>
      <c r="AJ362" s="67"/>
      <c r="AK362" s="67"/>
      <c r="AL362" s="67"/>
      <c r="AM362" s="67"/>
      <c r="AN362" s="67"/>
      <c r="AO362" s="67"/>
      <c r="AP362" s="67"/>
      <c r="AQ362" s="67"/>
      <c r="AR362" s="67"/>
      <c r="AS362" s="67"/>
      <c r="AT362" s="67"/>
      <c r="AU362" s="67"/>
      <c r="AV362" s="67"/>
      <c r="AW362" s="67"/>
      <c r="AX362" s="67"/>
      <c r="AY362" s="67"/>
      <c r="AZ362" s="67"/>
      <c r="BA362" s="67"/>
      <c r="BB362" s="67"/>
      <c r="BC362" s="67"/>
      <c r="BD362" s="67"/>
      <c r="BE362" s="67"/>
      <c r="BF362" s="67"/>
      <c r="BG362" s="67"/>
      <c r="BH362" s="67"/>
      <c r="BI362" s="67"/>
      <c r="BJ362" s="67"/>
      <c r="BK362" s="67"/>
      <c r="BL362" s="67"/>
      <c r="BM362" s="67"/>
      <c r="BN362" s="67"/>
      <c r="BO362" s="67"/>
      <c r="BP362" s="67"/>
      <c r="BQ362" s="67"/>
      <c r="BR362" s="67"/>
      <c r="BS362" s="67"/>
      <c r="BT362" s="67"/>
      <c r="BU362" s="67"/>
      <c r="BV362" s="265"/>
      <c r="BW362" s="67"/>
    </row>
    <row r="363" spans="1:75" ht="15.75" x14ac:dyDescent="0.25">
      <c r="A363" s="141">
        <f>'AFORO-Boy.-Calle 43'!C377</f>
        <v>500</v>
      </c>
      <c r="B363" s="142">
        <f>'AFORO-Boy.-Calle 43'!D377</f>
        <v>515</v>
      </c>
      <c r="C363" s="143">
        <f>'AFORO-Boy.-Calle 43'!F377</f>
        <v>5</v>
      </c>
      <c r="D363" s="48">
        <f>'AFORO-Boy.-Calle 43'!K377</f>
        <v>0</v>
      </c>
      <c r="E363" s="144">
        <f t="shared" si="48"/>
        <v>0</v>
      </c>
      <c r="F363" s="144">
        <f t="shared" si="52"/>
        <v>0</v>
      </c>
      <c r="G363" s="145">
        <f t="shared" si="50"/>
        <v>500</v>
      </c>
      <c r="H363" s="145">
        <f t="shared" si="49"/>
        <v>600</v>
      </c>
      <c r="I363" s="146">
        <f t="shared" si="51"/>
        <v>9.2824999999999996E-6</v>
      </c>
      <c r="J363" s="147">
        <f>MAX($E$363:$E$419)/4</f>
        <v>0</v>
      </c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  <c r="AA363" s="67"/>
      <c r="AB363" s="67"/>
      <c r="AC363" s="67"/>
      <c r="AD363" s="67"/>
      <c r="AE363" s="67"/>
      <c r="AF363" s="67"/>
      <c r="AG363" s="67"/>
      <c r="AH363" s="67"/>
      <c r="AI363" s="67"/>
      <c r="AJ363" s="67"/>
      <c r="AK363" s="67"/>
      <c r="AL363" s="67"/>
      <c r="AM363" s="67"/>
      <c r="AN363" s="67"/>
      <c r="AO363" s="67"/>
      <c r="AP363" s="67"/>
      <c r="AQ363" s="67"/>
      <c r="AR363" s="67"/>
      <c r="AS363" s="67"/>
      <c r="AT363" s="67"/>
      <c r="AU363" s="67"/>
      <c r="AV363" s="67"/>
      <c r="AW363" s="67"/>
      <c r="AX363" s="67"/>
      <c r="AY363" s="67"/>
      <c r="AZ363" s="67"/>
      <c r="BA363" s="67"/>
      <c r="BB363" s="67"/>
      <c r="BC363" s="67"/>
      <c r="BD363" s="67"/>
      <c r="BE363" s="67"/>
      <c r="BF363" s="67"/>
      <c r="BG363" s="67"/>
      <c r="BH363" s="67"/>
      <c r="BI363" s="67"/>
      <c r="BJ363" s="67"/>
      <c r="BK363" s="67"/>
      <c r="BL363" s="67"/>
      <c r="BM363" s="67"/>
      <c r="BN363" s="67"/>
      <c r="BO363" s="67"/>
      <c r="BP363" s="67"/>
      <c r="BQ363" s="67"/>
      <c r="BR363" s="67"/>
      <c r="BS363" s="67"/>
      <c r="BT363" s="67"/>
      <c r="BU363" s="67"/>
      <c r="BV363" s="148">
        <f>MAX($E$363:$E$419)/4</f>
        <v>0</v>
      </c>
      <c r="BW363" s="67"/>
    </row>
    <row r="364" spans="1:75" x14ac:dyDescent="0.25">
      <c r="A364" s="141">
        <f>'AFORO-Boy.-Calle 43'!C378</f>
        <v>515</v>
      </c>
      <c r="B364" s="142">
        <f>'AFORO-Boy.-Calle 43'!D378</f>
        <v>530</v>
      </c>
      <c r="C364" s="89">
        <f>'AFORO-Boy.-Calle 43'!F378</f>
        <v>5</v>
      </c>
      <c r="D364" s="48">
        <f>'AFORO-Boy.-Calle 43'!K378</f>
        <v>0</v>
      </c>
      <c r="E364" s="144">
        <f t="shared" si="48"/>
        <v>0</v>
      </c>
      <c r="F364" s="144">
        <f t="shared" si="52"/>
        <v>0</v>
      </c>
      <c r="G364" s="145">
        <f t="shared" si="50"/>
        <v>515</v>
      </c>
      <c r="H364" s="145">
        <f t="shared" si="49"/>
        <v>615</v>
      </c>
      <c r="I364" s="146">
        <f t="shared" si="51"/>
        <v>9.2824999999999996E-6</v>
      </c>
      <c r="J364" s="147">
        <f t="shared" ref="J364:J419" si="53">MAX($E$363:$E$419)/4</f>
        <v>0</v>
      </c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  <c r="AA364" s="67"/>
      <c r="AB364" s="67"/>
      <c r="AC364" s="67"/>
      <c r="AD364" s="67"/>
      <c r="AE364" s="67"/>
      <c r="AF364" s="67"/>
      <c r="AG364" s="67"/>
      <c r="AH364" s="67"/>
      <c r="AI364" s="67"/>
      <c r="AJ364" s="67"/>
      <c r="AK364" s="67"/>
      <c r="AL364" s="67"/>
      <c r="AM364" s="67"/>
      <c r="AN364" s="67"/>
      <c r="AO364" s="67"/>
      <c r="AP364" s="67"/>
      <c r="AQ364" s="67"/>
      <c r="AR364" s="67"/>
      <c r="AS364" s="67"/>
      <c r="AT364" s="67"/>
      <c r="AU364" s="67"/>
      <c r="AV364" s="67"/>
      <c r="AW364" s="67"/>
      <c r="AX364" s="67"/>
      <c r="AY364" s="67"/>
      <c r="AZ364" s="67"/>
      <c r="BA364" s="67"/>
      <c r="BB364" s="67"/>
      <c r="BC364" s="67"/>
      <c r="BD364" s="67"/>
      <c r="BE364" s="67"/>
      <c r="BF364" s="67"/>
      <c r="BG364" s="67"/>
      <c r="BH364" s="67"/>
      <c r="BI364" s="67"/>
      <c r="BJ364" s="67"/>
      <c r="BK364" s="67"/>
      <c r="BL364" s="67"/>
      <c r="BM364" s="67"/>
      <c r="BN364" s="67"/>
      <c r="BO364" s="67"/>
      <c r="BP364" s="67"/>
      <c r="BQ364" s="67"/>
      <c r="BR364" s="67"/>
      <c r="BS364" s="67"/>
      <c r="BT364" s="67"/>
      <c r="BU364" s="67"/>
      <c r="BV364" s="148">
        <f t="shared" ref="BV364:BV419" si="54">MAX($E$363:$E$419)/4</f>
        <v>0</v>
      </c>
      <c r="BW364" s="67"/>
    </row>
    <row r="365" spans="1:75" x14ac:dyDescent="0.25">
      <c r="A365" s="141">
        <f>'AFORO-Boy.-Calle 43'!C379</f>
        <v>530</v>
      </c>
      <c r="B365" s="142">
        <f>'AFORO-Boy.-Calle 43'!D379</f>
        <v>545</v>
      </c>
      <c r="C365" s="89">
        <f>'AFORO-Boy.-Calle 43'!F379</f>
        <v>5</v>
      </c>
      <c r="D365" s="48">
        <f>'AFORO-Boy.-Calle 43'!K379</f>
        <v>0</v>
      </c>
      <c r="E365" s="144">
        <f t="shared" si="48"/>
        <v>0</v>
      </c>
      <c r="F365" s="144">
        <f t="shared" si="52"/>
        <v>0</v>
      </c>
      <c r="G365" s="145">
        <f t="shared" si="50"/>
        <v>530</v>
      </c>
      <c r="H365" s="145">
        <f t="shared" si="49"/>
        <v>630</v>
      </c>
      <c r="I365" s="146">
        <f t="shared" si="51"/>
        <v>9.2824999999999996E-6</v>
      </c>
      <c r="J365" s="147">
        <f t="shared" si="53"/>
        <v>0</v>
      </c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  <c r="AA365" s="67"/>
      <c r="AB365" s="67"/>
      <c r="AC365" s="67"/>
      <c r="AD365" s="67"/>
      <c r="AE365" s="67"/>
      <c r="AF365" s="67"/>
      <c r="AG365" s="67"/>
      <c r="AH365" s="67"/>
      <c r="AI365" s="67"/>
      <c r="AJ365" s="67"/>
      <c r="AK365" s="67"/>
      <c r="AL365" s="67"/>
      <c r="AM365" s="67"/>
      <c r="AN365" s="67"/>
      <c r="AO365" s="67"/>
      <c r="AP365" s="67"/>
      <c r="AQ365" s="67"/>
      <c r="AR365" s="67"/>
      <c r="AS365" s="67"/>
      <c r="AT365" s="67"/>
      <c r="AU365" s="67"/>
      <c r="AV365" s="67"/>
      <c r="AW365" s="67"/>
      <c r="AX365" s="67"/>
      <c r="AY365" s="67"/>
      <c r="AZ365" s="67"/>
      <c r="BA365" s="67"/>
      <c r="BB365" s="67"/>
      <c r="BC365" s="67"/>
      <c r="BD365" s="67"/>
      <c r="BE365" s="67"/>
      <c r="BF365" s="67"/>
      <c r="BG365" s="67"/>
      <c r="BH365" s="67"/>
      <c r="BI365" s="67"/>
      <c r="BJ365" s="67"/>
      <c r="BK365" s="67"/>
      <c r="BL365" s="67"/>
      <c r="BM365" s="67"/>
      <c r="BN365" s="67"/>
      <c r="BO365" s="67"/>
      <c r="BP365" s="67"/>
      <c r="BQ365" s="67"/>
      <c r="BR365" s="67"/>
      <c r="BS365" s="67"/>
      <c r="BT365" s="67"/>
      <c r="BU365" s="67"/>
      <c r="BV365" s="148">
        <f t="shared" si="54"/>
        <v>0</v>
      </c>
      <c r="BW365" s="67"/>
    </row>
    <row r="366" spans="1:75" x14ac:dyDescent="0.25">
      <c r="A366" s="141">
        <f>'AFORO-Boy.-Calle 43'!C380</f>
        <v>545</v>
      </c>
      <c r="B366" s="142">
        <f>'AFORO-Boy.-Calle 43'!D380</f>
        <v>600</v>
      </c>
      <c r="C366" s="89">
        <f>'AFORO-Boy.-Calle 43'!F380</f>
        <v>5</v>
      </c>
      <c r="D366" s="48">
        <f>'AFORO-Boy.-Calle 43'!K380</f>
        <v>0</v>
      </c>
      <c r="E366" s="144">
        <f t="shared" si="48"/>
        <v>0</v>
      </c>
      <c r="F366" s="144">
        <f t="shared" si="52"/>
        <v>0</v>
      </c>
      <c r="G366" s="145">
        <f t="shared" si="50"/>
        <v>545</v>
      </c>
      <c r="H366" s="145">
        <f t="shared" si="49"/>
        <v>645</v>
      </c>
      <c r="I366" s="146">
        <f t="shared" si="51"/>
        <v>9.2824999999999996E-6</v>
      </c>
      <c r="J366" s="147">
        <f t="shared" si="53"/>
        <v>0</v>
      </c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  <c r="AA366" s="67"/>
      <c r="AB366" s="67"/>
      <c r="AC366" s="67"/>
      <c r="AD366" s="67"/>
      <c r="AE366" s="67"/>
      <c r="AF366" s="67"/>
      <c r="AG366" s="67"/>
      <c r="AH366" s="67"/>
      <c r="AI366" s="67"/>
      <c r="AJ366" s="67"/>
      <c r="AK366" s="67"/>
      <c r="AL366" s="67"/>
      <c r="AM366" s="67"/>
      <c r="AN366" s="67"/>
      <c r="AO366" s="67"/>
      <c r="AP366" s="67"/>
      <c r="AQ366" s="67"/>
      <c r="AR366" s="67"/>
      <c r="AS366" s="67"/>
      <c r="AT366" s="67"/>
      <c r="AU366" s="67"/>
      <c r="AV366" s="67"/>
      <c r="AW366" s="67"/>
      <c r="AX366" s="67"/>
      <c r="AY366" s="67"/>
      <c r="AZ366" s="67"/>
      <c r="BA366" s="67"/>
      <c r="BB366" s="67"/>
      <c r="BC366" s="67"/>
      <c r="BD366" s="67"/>
      <c r="BE366" s="67"/>
      <c r="BF366" s="67"/>
      <c r="BG366" s="67"/>
      <c r="BH366" s="67"/>
      <c r="BI366" s="67"/>
      <c r="BJ366" s="67"/>
      <c r="BK366" s="67"/>
      <c r="BL366" s="67"/>
      <c r="BM366" s="67"/>
      <c r="BN366" s="67"/>
      <c r="BO366" s="67"/>
      <c r="BP366" s="67"/>
      <c r="BQ366" s="67"/>
      <c r="BR366" s="67"/>
      <c r="BS366" s="67"/>
      <c r="BT366" s="67"/>
      <c r="BU366" s="67"/>
      <c r="BV366" s="148">
        <f t="shared" si="54"/>
        <v>0</v>
      </c>
      <c r="BW366" s="67"/>
    </row>
    <row r="367" spans="1:75" x14ac:dyDescent="0.25">
      <c r="A367" s="141">
        <f>'AFORO-Boy.-Calle 43'!C381</f>
        <v>600</v>
      </c>
      <c r="B367" s="142">
        <f>'AFORO-Boy.-Calle 43'!D381</f>
        <v>615</v>
      </c>
      <c r="C367" s="89">
        <f>'AFORO-Boy.-Calle 43'!F381</f>
        <v>5</v>
      </c>
      <c r="D367" s="48">
        <f>'AFORO-Boy.-Calle 43'!K381</f>
        <v>0</v>
      </c>
      <c r="E367" s="144">
        <f t="shared" si="48"/>
        <v>0</v>
      </c>
      <c r="F367" s="144">
        <f t="shared" si="52"/>
        <v>0</v>
      </c>
      <c r="G367" s="145">
        <f t="shared" si="50"/>
        <v>600</v>
      </c>
      <c r="H367" s="145">
        <f t="shared" si="49"/>
        <v>700</v>
      </c>
      <c r="I367" s="146">
        <f t="shared" si="51"/>
        <v>9.2824999999999996E-6</v>
      </c>
      <c r="J367" s="147">
        <f t="shared" si="53"/>
        <v>0</v>
      </c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  <c r="AA367" s="67"/>
      <c r="AB367" s="67"/>
      <c r="AC367" s="67"/>
      <c r="AD367" s="67"/>
      <c r="AE367" s="67"/>
      <c r="AF367" s="67"/>
      <c r="AG367" s="67"/>
      <c r="AH367" s="67"/>
      <c r="AI367" s="67"/>
      <c r="AJ367" s="67"/>
      <c r="AK367" s="67"/>
      <c r="AL367" s="67"/>
      <c r="AM367" s="67"/>
      <c r="AN367" s="67"/>
      <c r="AO367" s="67"/>
      <c r="AP367" s="67"/>
      <c r="AQ367" s="67"/>
      <c r="AR367" s="67"/>
      <c r="AS367" s="67"/>
      <c r="AT367" s="67"/>
      <c r="AU367" s="67"/>
      <c r="AV367" s="67"/>
      <c r="AW367" s="67"/>
      <c r="AX367" s="67"/>
      <c r="AY367" s="67"/>
      <c r="AZ367" s="67"/>
      <c r="BA367" s="67"/>
      <c r="BB367" s="67"/>
      <c r="BC367" s="67"/>
      <c r="BD367" s="67"/>
      <c r="BE367" s="67"/>
      <c r="BF367" s="67"/>
      <c r="BG367" s="67"/>
      <c r="BH367" s="67"/>
      <c r="BI367" s="67"/>
      <c r="BJ367" s="67"/>
      <c r="BK367" s="67"/>
      <c r="BL367" s="67"/>
      <c r="BM367" s="67"/>
      <c r="BN367" s="67"/>
      <c r="BO367" s="67"/>
      <c r="BP367" s="67"/>
      <c r="BQ367" s="67"/>
      <c r="BR367" s="67"/>
      <c r="BS367" s="67"/>
      <c r="BT367" s="67"/>
      <c r="BU367" s="67"/>
      <c r="BV367" s="148">
        <f t="shared" si="54"/>
        <v>0</v>
      </c>
      <c r="BW367" s="67"/>
    </row>
    <row r="368" spans="1:75" x14ac:dyDescent="0.25">
      <c r="A368" s="141">
        <f>'AFORO-Boy.-Calle 43'!C382</f>
        <v>615</v>
      </c>
      <c r="B368" s="142">
        <f>'AFORO-Boy.-Calle 43'!D382</f>
        <v>630</v>
      </c>
      <c r="C368" s="89">
        <f>'AFORO-Boy.-Calle 43'!F382</f>
        <v>5</v>
      </c>
      <c r="D368" s="48">
        <f>'AFORO-Boy.-Calle 43'!K382</f>
        <v>0</v>
      </c>
      <c r="E368" s="144">
        <f t="shared" si="48"/>
        <v>0</v>
      </c>
      <c r="F368" s="144">
        <f t="shared" si="52"/>
        <v>0</v>
      </c>
      <c r="G368" s="145">
        <f t="shared" si="50"/>
        <v>615</v>
      </c>
      <c r="H368" s="145">
        <f t="shared" si="49"/>
        <v>715</v>
      </c>
      <c r="I368" s="146">
        <f t="shared" si="51"/>
        <v>9.2824999999999996E-6</v>
      </c>
      <c r="J368" s="147">
        <f t="shared" si="53"/>
        <v>0</v>
      </c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  <c r="AA368" s="67"/>
      <c r="AB368" s="67"/>
      <c r="AC368" s="67"/>
      <c r="AD368" s="67"/>
      <c r="AE368" s="67"/>
      <c r="AF368" s="67"/>
      <c r="AG368" s="67"/>
      <c r="AH368" s="67"/>
      <c r="AI368" s="67"/>
      <c r="AJ368" s="67"/>
      <c r="AK368" s="67"/>
      <c r="AL368" s="67"/>
      <c r="AM368" s="67"/>
      <c r="AN368" s="67"/>
      <c r="AO368" s="67"/>
      <c r="AP368" s="67"/>
      <c r="AQ368" s="67"/>
      <c r="AR368" s="67"/>
      <c r="AS368" s="67"/>
      <c r="AT368" s="67"/>
      <c r="AU368" s="67"/>
      <c r="AV368" s="67"/>
      <c r="AW368" s="67"/>
      <c r="AX368" s="67"/>
      <c r="AY368" s="67"/>
      <c r="AZ368" s="67"/>
      <c r="BA368" s="67"/>
      <c r="BB368" s="67"/>
      <c r="BC368" s="67"/>
      <c r="BD368" s="67"/>
      <c r="BE368" s="67"/>
      <c r="BF368" s="67"/>
      <c r="BG368" s="67"/>
      <c r="BH368" s="67"/>
      <c r="BI368" s="67"/>
      <c r="BJ368" s="67"/>
      <c r="BK368" s="67"/>
      <c r="BL368" s="67"/>
      <c r="BM368" s="67"/>
      <c r="BN368" s="67"/>
      <c r="BO368" s="67"/>
      <c r="BP368" s="67"/>
      <c r="BQ368" s="67"/>
      <c r="BR368" s="67"/>
      <c r="BS368" s="67"/>
      <c r="BT368" s="67"/>
      <c r="BU368" s="67"/>
      <c r="BV368" s="148">
        <f t="shared" si="54"/>
        <v>0</v>
      </c>
      <c r="BW368" s="67"/>
    </row>
    <row r="369" spans="1:75" x14ac:dyDescent="0.25">
      <c r="A369" s="141">
        <f>'AFORO-Boy.-Calle 43'!C383</f>
        <v>630</v>
      </c>
      <c r="B369" s="142">
        <f>'AFORO-Boy.-Calle 43'!D383</f>
        <v>645</v>
      </c>
      <c r="C369" s="89">
        <f>'AFORO-Boy.-Calle 43'!F383</f>
        <v>5</v>
      </c>
      <c r="D369" s="48">
        <f>'AFORO-Boy.-Calle 43'!K383</f>
        <v>0</v>
      </c>
      <c r="E369" s="144">
        <f t="shared" ref="E369:E432" si="55">SUM(D369:D372)</f>
        <v>0</v>
      </c>
      <c r="F369" s="144">
        <f t="shared" si="52"/>
        <v>0</v>
      </c>
      <c r="G369" s="145">
        <f t="shared" si="50"/>
        <v>630</v>
      </c>
      <c r="H369" s="145">
        <f t="shared" si="49"/>
        <v>730</v>
      </c>
      <c r="I369" s="146">
        <f t="shared" si="51"/>
        <v>9.2824999999999996E-6</v>
      </c>
      <c r="J369" s="147">
        <f t="shared" si="53"/>
        <v>0</v>
      </c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  <c r="AA369" s="67"/>
      <c r="AB369" s="67"/>
      <c r="AC369" s="67"/>
      <c r="AD369" s="67"/>
      <c r="AE369" s="67"/>
      <c r="AF369" s="67"/>
      <c r="AG369" s="67"/>
      <c r="AH369" s="67"/>
      <c r="AI369" s="67"/>
      <c r="AJ369" s="67"/>
      <c r="AK369" s="67"/>
      <c r="AL369" s="67"/>
      <c r="AM369" s="67"/>
      <c r="AN369" s="67"/>
      <c r="AO369" s="67"/>
      <c r="AP369" s="67"/>
      <c r="AQ369" s="67"/>
      <c r="AR369" s="67"/>
      <c r="AS369" s="67"/>
      <c r="AT369" s="67"/>
      <c r="AU369" s="67"/>
      <c r="AV369" s="67"/>
      <c r="AW369" s="67"/>
      <c r="AX369" s="67"/>
      <c r="AY369" s="67"/>
      <c r="AZ369" s="67"/>
      <c r="BA369" s="67"/>
      <c r="BB369" s="67"/>
      <c r="BC369" s="67"/>
      <c r="BD369" s="67"/>
      <c r="BE369" s="67"/>
      <c r="BF369" s="67"/>
      <c r="BG369" s="67"/>
      <c r="BH369" s="67"/>
      <c r="BI369" s="67"/>
      <c r="BJ369" s="67"/>
      <c r="BK369" s="67"/>
      <c r="BL369" s="67"/>
      <c r="BM369" s="67"/>
      <c r="BN369" s="67"/>
      <c r="BO369" s="67"/>
      <c r="BP369" s="67"/>
      <c r="BQ369" s="67"/>
      <c r="BR369" s="67"/>
      <c r="BS369" s="67"/>
      <c r="BT369" s="67"/>
      <c r="BU369" s="67"/>
      <c r="BV369" s="148">
        <f t="shared" si="54"/>
        <v>0</v>
      </c>
      <c r="BW369" s="67"/>
    </row>
    <row r="370" spans="1:75" x14ac:dyDescent="0.25">
      <c r="A370" s="141">
        <f>'AFORO-Boy.-Calle 43'!C384</f>
        <v>645</v>
      </c>
      <c r="B370" s="142">
        <f>'AFORO-Boy.-Calle 43'!D384</f>
        <v>700</v>
      </c>
      <c r="C370" s="89">
        <f>'AFORO-Boy.-Calle 43'!F384</f>
        <v>5</v>
      </c>
      <c r="D370" s="48">
        <f>'AFORO-Boy.-Calle 43'!K384</f>
        <v>0</v>
      </c>
      <c r="E370" s="144">
        <f t="shared" si="55"/>
        <v>0</v>
      </c>
      <c r="F370" s="144">
        <f t="shared" si="52"/>
        <v>0</v>
      </c>
      <c r="G370" s="145">
        <f t="shared" si="50"/>
        <v>645</v>
      </c>
      <c r="H370" s="145">
        <f t="shared" si="49"/>
        <v>745</v>
      </c>
      <c r="I370" s="146">
        <f t="shared" si="51"/>
        <v>9.2824999999999996E-6</v>
      </c>
      <c r="J370" s="147">
        <f t="shared" si="53"/>
        <v>0</v>
      </c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  <c r="AA370" s="67"/>
      <c r="AB370" s="67"/>
      <c r="AC370" s="67"/>
      <c r="AD370" s="67"/>
      <c r="AE370" s="67"/>
      <c r="AF370" s="67"/>
      <c r="AG370" s="67"/>
      <c r="AH370" s="67"/>
      <c r="AI370" s="67"/>
      <c r="AJ370" s="67"/>
      <c r="AK370" s="67"/>
      <c r="AL370" s="67"/>
      <c r="AM370" s="67"/>
      <c r="AN370" s="67"/>
      <c r="AO370" s="67"/>
      <c r="AP370" s="67"/>
      <c r="AQ370" s="67"/>
      <c r="AR370" s="67"/>
      <c r="AS370" s="67"/>
      <c r="AT370" s="67"/>
      <c r="AU370" s="67"/>
      <c r="AV370" s="67"/>
      <c r="AW370" s="67"/>
      <c r="AX370" s="67"/>
      <c r="AY370" s="67"/>
      <c r="AZ370" s="67"/>
      <c r="BA370" s="67"/>
      <c r="BB370" s="67"/>
      <c r="BC370" s="67"/>
      <c r="BD370" s="67"/>
      <c r="BE370" s="67"/>
      <c r="BF370" s="67"/>
      <c r="BG370" s="67"/>
      <c r="BH370" s="67"/>
      <c r="BI370" s="67"/>
      <c r="BJ370" s="67"/>
      <c r="BK370" s="67"/>
      <c r="BL370" s="67"/>
      <c r="BM370" s="67"/>
      <c r="BN370" s="67"/>
      <c r="BO370" s="67"/>
      <c r="BP370" s="67"/>
      <c r="BQ370" s="67"/>
      <c r="BR370" s="67"/>
      <c r="BS370" s="67"/>
      <c r="BT370" s="67"/>
      <c r="BU370" s="67"/>
      <c r="BV370" s="148">
        <f t="shared" si="54"/>
        <v>0</v>
      </c>
      <c r="BW370" s="67"/>
    </row>
    <row r="371" spans="1:75" x14ac:dyDescent="0.25">
      <c r="A371" s="141">
        <f>'AFORO-Boy.-Calle 43'!C385</f>
        <v>700</v>
      </c>
      <c r="B371" s="142">
        <f>'AFORO-Boy.-Calle 43'!D385</f>
        <v>715</v>
      </c>
      <c r="C371" s="89">
        <f>'AFORO-Boy.-Calle 43'!F385</f>
        <v>5</v>
      </c>
      <c r="D371" s="48">
        <f>'AFORO-Boy.-Calle 43'!K385</f>
        <v>0</v>
      </c>
      <c r="E371" s="144">
        <f t="shared" si="55"/>
        <v>0</v>
      </c>
      <c r="F371" s="144">
        <f t="shared" si="52"/>
        <v>0</v>
      </c>
      <c r="G371" s="145">
        <f t="shared" si="50"/>
        <v>700</v>
      </c>
      <c r="H371" s="145">
        <f t="shared" si="49"/>
        <v>800</v>
      </c>
      <c r="I371" s="146">
        <f t="shared" si="51"/>
        <v>9.2824999999999996E-6</v>
      </c>
      <c r="J371" s="147">
        <f t="shared" si="53"/>
        <v>0</v>
      </c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  <c r="AA371" s="67"/>
      <c r="AB371" s="67"/>
      <c r="AC371" s="67"/>
      <c r="AD371" s="67"/>
      <c r="AE371" s="67"/>
      <c r="AF371" s="67"/>
      <c r="AG371" s="67"/>
      <c r="AH371" s="67"/>
      <c r="AI371" s="67"/>
      <c r="AJ371" s="67"/>
      <c r="AK371" s="67"/>
      <c r="AL371" s="67"/>
      <c r="AM371" s="67"/>
      <c r="AN371" s="67"/>
      <c r="AO371" s="67"/>
      <c r="AP371" s="67"/>
      <c r="AQ371" s="67"/>
      <c r="AR371" s="67"/>
      <c r="AS371" s="67"/>
      <c r="AT371" s="67"/>
      <c r="AU371" s="67"/>
      <c r="AV371" s="67"/>
      <c r="AW371" s="67"/>
      <c r="AX371" s="67"/>
      <c r="AY371" s="67"/>
      <c r="AZ371" s="67"/>
      <c r="BA371" s="67"/>
      <c r="BB371" s="67"/>
      <c r="BC371" s="67"/>
      <c r="BD371" s="67"/>
      <c r="BE371" s="67"/>
      <c r="BF371" s="67"/>
      <c r="BG371" s="67"/>
      <c r="BH371" s="67"/>
      <c r="BI371" s="67"/>
      <c r="BJ371" s="67"/>
      <c r="BK371" s="67"/>
      <c r="BL371" s="67"/>
      <c r="BM371" s="67"/>
      <c r="BN371" s="67"/>
      <c r="BO371" s="67"/>
      <c r="BP371" s="67"/>
      <c r="BQ371" s="67"/>
      <c r="BR371" s="67"/>
      <c r="BS371" s="67"/>
      <c r="BT371" s="67"/>
      <c r="BU371" s="67"/>
      <c r="BV371" s="148">
        <f t="shared" si="54"/>
        <v>0</v>
      </c>
      <c r="BW371" s="67"/>
    </row>
    <row r="372" spans="1:75" x14ac:dyDescent="0.25">
      <c r="A372" s="141">
        <f>'AFORO-Boy.-Calle 43'!C386</f>
        <v>715</v>
      </c>
      <c r="B372" s="142">
        <f>'AFORO-Boy.-Calle 43'!D386</f>
        <v>730</v>
      </c>
      <c r="C372" s="89">
        <f>'AFORO-Boy.-Calle 43'!F386</f>
        <v>5</v>
      </c>
      <c r="D372" s="48">
        <f>'AFORO-Boy.-Calle 43'!K386</f>
        <v>0</v>
      </c>
      <c r="E372" s="144">
        <f t="shared" si="55"/>
        <v>0</v>
      </c>
      <c r="F372" s="144">
        <f t="shared" si="52"/>
        <v>0</v>
      </c>
      <c r="G372" s="145">
        <f t="shared" si="50"/>
        <v>715</v>
      </c>
      <c r="H372" s="145">
        <f t="shared" si="49"/>
        <v>815</v>
      </c>
      <c r="I372" s="146">
        <f t="shared" si="51"/>
        <v>9.2824999999999996E-6</v>
      </c>
      <c r="J372" s="147">
        <f t="shared" si="53"/>
        <v>0</v>
      </c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  <c r="AA372" s="67"/>
      <c r="AB372" s="67"/>
      <c r="AC372" s="67"/>
      <c r="AD372" s="67"/>
      <c r="AE372" s="67"/>
      <c r="AF372" s="67"/>
      <c r="AG372" s="67"/>
      <c r="AH372" s="67"/>
      <c r="AI372" s="67"/>
      <c r="AJ372" s="67"/>
      <c r="AK372" s="67"/>
      <c r="AL372" s="67"/>
      <c r="AM372" s="67"/>
      <c r="AN372" s="67"/>
      <c r="AO372" s="67"/>
      <c r="AP372" s="67"/>
      <c r="AQ372" s="67"/>
      <c r="AR372" s="67"/>
      <c r="AS372" s="67"/>
      <c r="AT372" s="67"/>
      <c r="AU372" s="67"/>
      <c r="AV372" s="67"/>
      <c r="AW372" s="67"/>
      <c r="AX372" s="67"/>
      <c r="AY372" s="67"/>
      <c r="AZ372" s="67"/>
      <c r="BA372" s="67"/>
      <c r="BB372" s="67"/>
      <c r="BC372" s="67"/>
      <c r="BD372" s="67"/>
      <c r="BE372" s="67"/>
      <c r="BF372" s="67"/>
      <c r="BG372" s="67"/>
      <c r="BH372" s="67"/>
      <c r="BI372" s="67"/>
      <c r="BJ372" s="67"/>
      <c r="BK372" s="67"/>
      <c r="BL372" s="67"/>
      <c r="BM372" s="67"/>
      <c r="BN372" s="67"/>
      <c r="BO372" s="67"/>
      <c r="BP372" s="67"/>
      <c r="BQ372" s="67"/>
      <c r="BR372" s="67"/>
      <c r="BS372" s="67"/>
      <c r="BT372" s="67"/>
      <c r="BU372" s="67"/>
      <c r="BV372" s="148">
        <f t="shared" si="54"/>
        <v>0</v>
      </c>
      <c r="BW372" s="67"/>
    </row>
    <row r="373" spans="1:75" x14ac:dyDescent="0.25">
      <c r="A373" s="141">
        <f>'AFORO-Boy.-Calle 43'!C387</f>
        <v>730</v>
      </c>
      <c r="B373" s="142">
        <f>'AFORO-Boy.-Calle 43'!D387</f>
        <v>745</v>
      </c>
      <c r="C373" s="89">
        <f>'AFORO-Boy.-Calle 43'!F387</f>
        <v>5</v>
      </c>
      <c r="D373" s="48">
        <f>'AFORO-Boy.-Calle 43'!K387</f>
        <v>0</v>
      </c>
      <c r="E373" s="144">
        <f t="shared" si="55"/>
        <v>0</v>
      </c>
      <c r="F373" s="144">
        <f t="shared" si="52"/>
        <v>0</v>
      </c>
      <c r="G373" s="145">
        <f t="shared" si="50"/>
        <v>730</v>
      </c>
      <c r="H373" s="145">
        <f t="shared" si="49"/>
        <v>830</v>
      </c>
      <c r="I373" s="146">
        <f t="shared" si="51"/>
        <v>9.2824999999999996E-6</v>
      </c>
      <c r="J373" s="147">
        <f t="shared" si="53"/>
        <v>0</v>
      </c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  <c r="AA373" s="67"/>
      <c r="AB373" s="67"/>
      <c r="AC373" s="67"/>
      <c r="AD373" s="67"/>
      <c r="AE373" s="67"/>
      <c r="AF373" s="67"/>
      <c r="AG373" s="67"/>
      <c r="AH373" s="67"/>
      <c r="AI373" s="67"/>
      <c r="AJ373" s="67"/>
      <c r="AK373" s="67"/>
      <c r="AL373" s="67"/>
      <c r="AM373" s="67"/>
      <c r="AN373" s="67"/>
      <c r="AO373" s="67"/>
      <c r="AP373" s="67"/>
      <c r="AQ373" s="67"/>
      <c r="AR373" s="67"/>
      <c r="AS373" s="67"/>
      <c r="AT373" s="67"/>
      <c r="AU373" s="67"/>
      <c r="AV373" s="67"/>
      <c r="AW373" s="67"/>
      <c r="AX373" s="67"/>
      <c r="AY373" s="67"/>
      <c r="AZ373" s="67"/>
      <c r="BA373" s="67"/>
      <c r="BB373" s="67"/>
      <c r="BC373" s="67"/>
      <c r="BD373" s="67"/>
      <c r="BE373" s="67"/>
      <c r="BF373" s="67"/>
      <c r="BG373" s="67"/>
      <c r="BH373" s="67"/>
      <c r="BI373" s="67"/>
      <c r="BJ373" s="67"/>
      <c r="BK373" s="67"/>
      <c r="BL373" s="67"/>
      <c r="BM373" s="67"/>
      <c r="BN373" s="67"/>
      <c r="BO373" s="67"/>
      <c r="BP373" s="67"/>
      <c r="BQ373" s="67"/>
      <c r="BR373" s="67"/>
      <c r="BS373" s="67"/>
      <c r="BT373" s="67"/>
      <c r="BU373" s="67"/>
      <c r="BV373" s="148">
        <f t="shared" si="54"/>
        <v>0</v>
      </c>
      <c r="BW373" s="67"/>
    </row>
    <row r="374" spans="1:75" x14ac:dyDescent="0.25">
      <c r="A374" s="141">
        <f>'AFORO-Boy.-Calle 43'!C388</f>
        <v>745</v>
      </c>
      <c r="B374" s="142">
        <f>'AFORO-Boy.-Calle 43'!D388</f>
        <v>800</v>
      </c>
      <c r="C374" s="89">
        <f>'AFORO-Boy.-Calle 43'!F388</f>
        <v>5</v>
      </c>
      <c r="D374" s="48">
        <f>'AFORO-Boy.-Calle 43'!K388</f>
        <v>0</v>
      </c>
      <c r="E374" s="144">
        <f t="shared" si="55"/>
        <v>0</v>
      </c>
      <c r="F374" s="144">
        <f t="shared" si="52"/>
        <v>0</v>
      </c>
      <c r="G374" s="145">
        <f t="shared" si="50"/>
        <v>745</v>
      </c>
      <c r="H374" s="145">
        <f t="shared" si="49"/>
        <v>845</v>
      </c>
      <c r="I374" s="146">
        <f t="shared" si="51"/>
        <v>9.2824999999999996E-6</v>
      </c>
      <c r="J374" s="147">
        <f t="shared" si="53"/>
        <v>0</v>
      </c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  <c r="AA374" s="67"/>
      <c r="AB374" s="67"/>
      <c r="AC374" s="67"/>
      <c r="AD374" s="67"/>
      <c r="AE374" s="67"/>
      <c r="AF374" s="67"/>
      <c r="AG374" s="67"/>
      <c r="AH374" s="67"/>
      <c r="AI374" s="67"/>
      <c r="AJ374" s="67"/>
      <c r="AK374" s="67"/>
      <c r="AL374" s="67"/>
      <c r="AM374" s="67"/>
      <c r="AN374" s="67"/>
      <c r="AO374" s="67"/>
      <c r="AP374" s="67"/>
      <c r="AQ374" s="67"/>
      <c r="AR374" s="67"/>
      <c r="AS374" s="67"/>
      <c r="AT374" s="67"/>
      <c r="AU374" s="67"/>
      <c r="AV374" s="67"/>
      <c r="AW374" s="67"/>
      <c r="AX374" s="67"/>
      <c r="AY374" s="67"/>
      <c r="AZ374" s="67"/>
      <c r="BA374" s="67"/>
      <c r="BB374" s="67"/>
      <c r="BC374" s="67"/>
      <c r="BD374" s="67"/>
      <c r="BE374" s="67"/>
      <c r="BF374" s="67"/>
      <c r="BG374" s="67"/>
      <c r="BH374" s="67"/>
      <c r="BI374" s="67"/>
      <c r="BJ374" s="67"/>
      <c r="BK374" s="67"/>
      <c r="BL374" s="67"/>
      <c r="BM374" s="67"/>
      <c r="BN374" s="67"/>
      <c r="BO374" s="67"/>
      <c r="BP374" s="67"/>
      <c r="BQ374" s="67"/>
      <c r="BR374" s="67"/>
      <c r="BS374" s="67"/>
      <c r="BT374" s="67"/>
      <c r="BU374" s="67"/>
      <c r="BV374" s="148">
        <f t="shared" si="54"/>
        <v>0</v>
      </c>
      <c r="BW374" s="67"/>
    </row>
    <row r="375" spans="1:75" x14ac:dyDescent="0.25">
      <c r="A375" s="141">
        <f>'AFORO-Boy.-Calle 43'!C389</f>
        <v>800</v>
      </c>
      <c r="B375" s="142">
        <f>'AFORO-Boy.-Calle 43'!D389</f>
        <v>815</v>
      </c>
      <c r="C375" s="89">
        <f>'AFORO-Boy.-Calle 43'!F389</f>
        <v>5</v>
      </c>
      <c r="D375" s="48">
        <f>'AFORO-Boy.-Calle 43'!K389</f>
        <v>0</v>
      </c>
      <c r="E375" s="144">
        <f t="shared" si="55"/>
        <v>0</v>
      </c>
      <c r="F375" s="144">
        <f t="shared" si="52"/>
        <v>0</v>
      </c>
      <c r="G375" s="145">
        <f t="shared" si="50"/>
        <v>800</v>
      </c>
      <c r="H375" s="145">
        <f t="shared" ref="H375:H438" si="56">IF(E375=SUM(D375:D378),B378)</f>
        <v>900</v>
      </c>
      <c r="I375" s="146">
        <f t="shared" si="51"/>
        <v>9.2824999999999996E-6</v>
      </c>
      <c r="J375" s="147">
        <f t="shared" si="53"/>
        <v>0</v>
      </c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  <c r="AA375" s="67"/>
      <c r="AB375" s="67"/>
      <c r="AC375" s="67"/>
      <c r="AD375" s="67"/>
      <c r="AE375" s="67"/>
      <c r="AF375" s="67"/>
      <c r="AG375" s="67"/>
      <c r="AH375" s="67"/>
      <c r="AI375" s="67"/>
      <c r="AJ375" s="67"/>
      <c r="AK375" s="67"/>
      <c r="AL375" s="67"/>
      <c r="AM375" s="67"/>
      <c r="AN375" s="67"/>
      <c r="AO375" s="67"/>
      <c r="AP375" s="67"/>
      <c r="AQ375" s="67"/>
      <c r="AR375" s="67"/>
      <c r="AS375" s="67"/>
      <c r="AT375" s="67"/>
      <c r="AU375" s="67"/>
      <c r="AV375" s="67"/>
      <c r="AW375" s="67"/>
      <c r="AX375" s="67"/>
      <c r="AY375" s="67"/>
      <c r="AZ375" s="67"/>
      <c r="BA375" s="67"/>
      <c r="BB375" s="67"/>
      <c r="BC375" s="67"/>
      <c r="BD375" s="67"/>
      <c r="BE375" s="67"/>
      <c r="BF375" s="67"/>
      <c r="BG375" s="67"/>
      <c r="BH375" s="67"/>
      <c r="BI375" s="67"/>
      <c r="BJ375" s="67"/>
      <c r="BK375" s="67"/>
      <c r="BL375" s="67"/>
      <c r="BM375" s="67"/>
      <c r="BN375" s="67"/>
      <c r="BO375" s="67"/>
      <c r="BP375" s="67"/>
      <c r="BQ375" s="67"/>
      <c r="BR375" s="67"/>
      <c r="BS375" s="67"/>
      <c r="BT375" s="67"/>
      <c r="BU375" s="67"/>
      <c r="BV375" s="148">
        <f t="shared" si="54"/>
        <v>0</v>
      </c>
      <c r="BW375" s="67"/>
    </row>
    <row r="376" spans="1:75" x14ac:dyDescent="0.25">
      <c r="A376" s="141">
        <f>'AFORO-Boy.-Calle 43'!C390</f>
        <v>815</v>
      </c>
      <c r="B376" s="142">
        <f>'AFORO-Boy.-Calle 43'!D390</f>
        <v>830</v>
      </c>
      <c r="C376" s="89">
        <f>'AFORO-Boy.-Calle 43'!F390</f>
        <v>5</v>
      </c>
      <c r="D376" s="48">
        <f>'AFORO-Boy.-Calle 43'!K390</f>
        <v>0</v>
      </c>
      <c r="E376" s="144">
        <f t="shared" si="55"/>
        <v>0</v>
      </c>
      <c r="F376" s="144">
        <f t="shared" si="52"/>
        <v>0</v>
      </c>
      <c r="G376" s="145">
        <f t="shared" si="50"/>
        <v>815</v>
      </c>
      <c r="H376" s="145">
        <f t="shared" si="56"/>
        <v>915</v>
      </c>
      <c r="I376" s="146">
        <f t="shared" si="51"/>
        <v>9.2824999999999996E-6</v>
      </c>
      <c r="J376" s="147">
        <f t="shared" si="53"/>
        <v>0</v>
      </c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  <c r="AA376" s="67"/>
      <c r="AB376" s="67"/>
      <c r="AC376" s="67"/>
      <c r="AD376" s="67"/>
      <c r="AE376" s="67"/>
      <c r="AF376" s="67"/>
      <c r="AG376" s="67"/>
      <c r="AH376" s="67"/>
      <c r="AI376" s="67"/>
      <c r="AJ376" s="67"/>
      <c r="AK376" s="67"/>
      <c r="AL376" s="67"/>
      <c r="AM376" s="67"/>
      <c r="AN376" s="67"/>
      <c r="AO376" s="67"/>
      <c r="AP376" s="67"/>
      <c r="AQ376" s="67"/>
      <c r="AR376" s="67"/>
      <c r="AS376" s="67"/>
      <c r="AT376" s="67"/>
      <c r="AU376" s="67"/>
      <c r="AV376" s="67"/>
      <c r="AW376" s="67"/>
      <c r="AX376" s="67"/>
      <c r="AY376" s="67"/>
      <c r="AZ376" s="67"/>
      <c r="BA376" s="67"/>
      <c r="BB376" s="67"/>
      <c r="BC376" s="67"/>
      <c r="BD376" s="67"/>
      <c r="BE376" s="67"/>
      <c r="BF376" s="67"/>
      <c r="BG376" s="67"/>
      <c r="BH376" s="67"/>
      <c r="BI376" s="67"/>
      <c r="BJ376" s="67"/>
      <c r="BK376" s="67"/>
      <c r="BL376" s="67"/>
      <c r="BM376" s="67"/>
      <c r="BN376" s="67"/>
      <c r="BO376" s="67"/>
      <c r="BP376" s="67"/>
      <c r="BQ376" s="67"/>
      <c r="BR376" s="67"/>
      <c r="BS376" s="67"/>
      <c r="BT376" s="67"/>
      <c r="BU376" s="67"/>
      <c r="BV376" s="148">
        <f t="shared" si="54"/>
        <v>0</v>
      </c>
      <c r="BW376" s="67"/>
    </row>
    <row r="377" spans="1:75" x14ac:dyDescent="0.25">
      <c r="A377" s="141">
        <f>'AFORO-Boy.-Calle 43'!C391</f>
        <v>830</v>
      </c>
      <c r="B377" s="142">
        <f>'AFORO-Boy.-Calle 43'!D391</f>
        <v>845</v>
      </c>
      <c r="C377" s="89">
        <f>'AFORO-Boy.-Calle 43'!F391</f>
        <v>5</v>
      </c>
      <c r="D377" s="48">
        <f>'AFORO-Boy.-Calle 43'!K391</f>
        <v>0</v>
      </c>
      <c r="E377" s="144">
        <f t="shared" si="55"/>
        <v>0</v>
      </c>
      <c r="F377" s="144">
        <f t="shared" si="52"/>
        <v>0</v>
      </c>
      <c r="G377" s="145">
        <f t="shared" si="50"/>
        <v>830</v>
      </c>
      <c r="H377" s="145">
        <f t="shared" si="56"/>
        <v>930</v>
      </c>
      <c r="I377" s="146">
        <f t="shared" si="51"/>
        <v>9.2824999999999996E-6</v>
      </c>
      <c r="J377" s="147">
        <f t="shared" si="53"/>
        <v>0</v>
      </c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  <c r="AA377" s="67"/>
      <c r="AB377" s="67"/>
      <c r="AC377" s="67"/>
      <c r="AD377" s="67"/>
      <c r="AE377" s="67"/>
      <c r="AF377" s="67"/>
      <c r="AG377" s="67"/>
      <c r="AH377" s="67"/>
      <c r="AI377" s="67"/>
      <c r="AJ377" s="67"/>
      <c r="AK377" s="67"/>
      <c r="AL377" s="67"/>
      <c r="AM377" s="67"/>
      <c r="AN377" s="67"/>
      <c r="AO377" s="67"/>
      <c r="AP377" s="67"/>
      <c r="AQ377" s="67"/>
      <c r="AR377" s="67"/>
      <c r="AS377" s="67"/>
      <c r="AT377" s="67"/>
      <c r="AU377" s="67"/>
      <c r="AV377" s="67"/>
      <c r="AW377" s="67"/>
      <c r="AX377" s="67"/>
      <c r="AY377" s="67"/>
      <c r="AZ377" s="67"/>
      <c r="BA377" s="67"/>
      <c r="BB377" s="67"/>
      <c r="BC377" s="67"/>
      <c r="BD377" s="67"/>
      <c r="BE377" s="67"/>
      <c r="BF377" s="67"/>
      <c r="BG377" s="67"/>
      <c r="BH377" s="67"/>
      <c r="BI377" s="67"/>
      <c r="BJ377" s="67"/>
      <c r="BK377" s="67"/>
      <c r="BL377" s="67"/>
      <c r="BM377" s="67"/>
      <c r="BN377" s="67"/>
      <c r="BO377" s="67"/>
      <c r="BP377" s="67"/>
      <c r="BQ377" s="67"/>
      <c r="BR377" s="67"/>
      <c r="BS377" s="67"/>
      <c r="BT377" s="67"/>
      <c r="BU377" s="67"/>
      <c r="BV377" s="148">
        <f t="shared" si="54"/>
        <v>0</v>
      </c>
      <c r="BW377" s="67"/>
    </row>
    <row r="378" spans="1:75" x14ac:dyDescent="0.25">
      <c r="A378" s="141">
        <f>'AFORO-Boy.-Calle 43'!C392</f>
        <v>845</v>
      </c>
      <c r="B378" s="142">
        <f>'AFORO-Boy.-Calle 43'!D392</f>
        <v>900</v>
      </c>
      <c r="C378" s="89">
        <f>'AFORO-Boy.-Calle 43'!F392</f>
        <v>5</v>
      </c>
      <c r="D378" s="48">
        <f>'AFORO-Boy.-Calle 43'!K392</f>
        <v>0</v>
      </c>
      <c r="E378" s="144">
        <f t="shared" si="55"/>
        <v>0</v>
      </c>
      <c r="F378" s="144">
        <f t="shared" si="52"/>
        <v>0</v>
      </c>
      <c r="G378" s="145">
        <f t="shared" si="50"/>
        <v>845</v>
      </c>
      <c r="H378" s="145">
        <f t="shared" si="56"/>
        <v>945</v>
      </c>
      <c r="I378" s="146">
        <f t="shared" si="51"/>
        <v>9.2824999999999996E-6</v>
      </c>
      <c r="J378" s="147">
        <f t="shared" si="53"/>
        <v>0</v>
      </c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  <c r="AA378" s="67"/>
      <c r="AB378" s="67"/>
      <c r="AC378" s="67"/>
      <c r="AD378" s="67"/>
      <c r="AE378" s="67"/>
      <c r="AF378" s="67"/>
      <c r="AG378" s="67"/>
      <c r="AH378" s="67"/>
      <c r="AI378" s="67"/>
      <c r="AJ378" s="67"/>
      <c r="AK378" s="67"/>
      <c r="AL378" s="67"/>
      <c r="AM378" s="67"/>
      <c r="AN378" s="67"/>
      <c r="AO378" s="67"/>
      <c r="AP378" s="67"/>
      <c r="AQ378" s="67"/>
      <c r="AR378" s="67"/>
      <c r="AS378" s="67"/>
      <c r="AT378" s="67"/>
      <c r="AU378" s="67"/>
      <c r="AV378" s="67"/>
      <c r="AW378" s="67"/>
      <c r="AX378" s="67"/>
      <c r="AY378" s="67"/>
      <c r="AZ378" s="67"/>
      <c r="BA378" s="67"/>
      <c r="BB378" s="67"/>
      <c r="BC378" s="67"/>
      <c r="BD378" s="67"/>
      <c r="BE378" s="67"/>
      <c r="BF378" s="67"/>
      <c r="BG378" s="67"/>
      <c r="BH378" s="67"/>
      <c r="BI378" s="67"/>
      <c r="BJ378" s="67"/>
      <c r="BK378" s="67"/>
      <c r="BL378" s="67"/>
      <c r="BM378" s="67"/>
      <c r="BN378" s="67"/>
      <c r="BO378" s="67"/>
      <c r="BP378" s="67"/>
      <c r="BQ378" s="67"/>
      <c r="BR378" s="67"/>
      <c r="BS378" s="67"/>
      <c r="BT378" s="67"/>
      <c r="BU378" s="67"/>
      <c r="BV378" s="148">
        <f t="shared" si="54"/>
        <v>0</v>
      </c>
      <c r="BW378" s="67"/>
    </row>
    <row r="379" spans="1:75" x14ac:dyDescent="0.25">
      <c r="A379" s="141">
        <f>'AFORO-Boy.-Calle 43'!C393</f>
        <v>900</v>
      </c>
      <c r="B379" s="142">
        <f>'AFORO-Boy.-Calle 43'!D393</f>
        <v>915</v>
      </c>
      <c r="C379" s="89">
        <f>'AFORO-Boy.-Calle 43'!F393</f>
        <v>5</v>
      </c>
      <c r="D379" s="48">
        <f>'AFORO-Boy.-Calle 43'!K393</f>
        <v>0</v>
      </c>
      <c r="E379" s="144">
        <f t="shared" si="55"/>
        <v>0</v>
      </c>
      <c r="F379" s="144">
        <f t="shared" si="52"/>
        <v>0</v>
      </c>
      <c r="G379" s="145">
        <f t="shared" ref="G379:G442" si="57">IF(E379=SUM(D379:D382),A379)</f>
        <v>900</v>
      </c>
      <c r="H379" s="145">
        <f t="shared" si="56"/>
        <v>1000</v>
      </c>
      <c r="I379" s="146">
        <f t="shared" si="51"/>
        <v>9.2824999999999996E-6</v>
      </c>
      <c r="J379" s="147">
        <f t="shared" si="53"/>
        <v>0</v>
      </c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  <c r="AA379" s="67"/>
      <c r="AB379" s="67"/>
      <c r="AC379" s="67"/>
      <c r="AD379" s="67"/>
      <c r="AE379" s="67"/>
      <c r="AF379" s="67"/>
      <c r="AG379" s="67"/>
      <c r="AH379" s="67"/>
      <c r="AI379" s="67"/>
      <c r="AJ379" s="67"/>
      <c r="AK379" s="67"/>
      <c r="AL379" s="67"/>
      <c r="AM379" s="67"/>
      <c r="AN379" s="67"/>
      <c r="AO379" s="67"/>
      <c r="AP379" s="67"/>
      <c r="AQ379" s="67"/>
      <c r="AR379" s="67"/>
      <c r="AS379" s="67"/>
      <c r="AT379" s="67"/>
      <c r="AU379" s="67"/>
      <c r="AV379" s="67"/>
      <c r="AW379" s="67"/>
      <c r="AX379" s="67"/>
      <c r="AY379" s="67"/>
      <c r="AZ379" s="67"/>
      <c r="BA379" s="67"/>
      <c r="BB379" s="67"/>
      <c r="BC379" s="67"/>
      <c r="BD379" s="67"/>
      <c r="BE379" s="67"/>
      <c r="BF379" s="67"/>
      <c r="BG379" s="67"/>
      <c r="BH379" s="67"/>
      <c r="BI379" s="67"/>
      <c r="BJ379" s="67"/>
      <c r="BK379" s="67"/>
      <c r="BL379" s="67"/>
      <c r="BM379" s="67"/>
      <c r="BN379" s="67"/>
      <c r="BO379" s="67"/>
      <c r="BP379" s="67"/>
      <c r="BQ379" s="67"/>
      <c r="BR379" s="67"/>
      <c r="BS379" s="67"/>
      <c r="BT379" s="67"/>
      <c r="BU379" s="67"/>
      <c r="BV379" s="148">
        <f t="shared" si="54"/>
        <v>0</v>
      </c>
      <c r="BW379" s="67"/>
    </row>
    <row r="380" spans="1:75" x14ac:dyDescent="0.25">
      <c r="A380" s="141">
        <f>'AFORO-Boy.-Calle 43'!C394</f>
        <v>915</v>
      </c>
      <c r="B380" s="142">
        <f>'AFORO-Boy.-Calle 43'!D394</f>
        <v>930</v>
      </c>
      <c r="C380" s="89">
        <f>'AFORO-Boy.-Calle 43'!F394</f>
        <v>5</v>
      </c>
      <c r="D380" s="48">
        <f>'AFORO-Boy.-Calle 43'!K394</f>
        <v>0</v>
      </c>
      <c r="E380" s="144">
        <f t="shared" si="55"/>
        <v>0</v>
      </c>
      <c r="F380" s="144">
        <f t="shared" si="52"/>
        <v>0</v>
      </c>
      <c r="G380" s="145">
        <f t="shared" si="57"/>
        <v>915</v>
      </c>
      <c r="H380" s="145">
        <f t="shared" si="56"/>
        <v>1015</v>
      </c>
      <c r="I380" s="146">
        <f t="shared" ref="I380:I443" si="58">MAX($E$187:$E$242)/(4*(IF(E380=MAX($E$187:$E$242),F380,100000000)))</f>
        <v>9.2824999999999996E-6</v>
      </c>
      <c r="J380" s="147">
        <f t="shared" si="53"/>
        <v>0</v>
      </c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  <c r="AA380" s="67"/>
      <c r="AB380" s="67"/>
      <c r="AC380" s="67"/>
      <c r="AD380" s="67"/>
      <c r="AE380" s="67"/>
      <c r="AF380" s="67"/>
      <c r="AG380" s="67"/>
      <c r="AH380" s="67"/>
      <c r="AI380" s="67"/>
      <c r="AJ380" s="67"/>
      <c r="AK380" s="67"/>
      <c r="AL380" s="67"/>
      <c r="AM380" s="67"/>
      <c r="AN380" s="67"/>
      <c r="AO380" s="67"/>
      <c r="AP380" s="67"/>
      <c r="AQ380" s="67"/>
      <c r="AR380" s="67"/>
      <c r="AS380" s="67"/>
      <c r="AT380" s="67"/>
      <c r="AU380" s="67"/>
      <c r="AV380" s="67"/>
      <c r="AW380" s="67"/>
      <c r="AX380" s="67"/>
      <c r="AY380" s="67"/>
      <c r="AZ380" s="67"/>
      <c r="BA380" s="67"/>
      <c r="BB380" s="67"/>
      <c r="BC380" s="67"/>
      <c r="BD380" s="67"/>
      <c r="BE380" s="67"/>
      <c r="BF380" s="67"/>
      <c r="BG380" s="67"/>
      <c r="BH380" s="67"/>
      <c r="BI380" s="67"/>
      <c r="BJ380" s="67"/>
      <c r="BK380" s="67"/>
      <c r="BL380" s="67"/>
      <c r="BM380" s="67"/>
      <c r="BN380" s="67"/>
      <c r="BO380" s="67"/>
      <c r="BP380" s="67"/>
      <c r="BQ380" s="67"/>
      <c r="BR380" s="67"/>
      <c r="BS380" s="67"/>
      <c r="BT380" s="67"/>
      <c r="BU380" s="67"/>
      <c r="BV380" s="148">
        <f t="shared" si="54"/>
        <v>0</v>
      </c>
      <c r="BW380" s="67"/>
    </row>
    <row r="381" spans="1:75" x14ac:dyDescent="0.25">
      <c r="A381" s="141">
        <f>'AFORO-Boy.-Calle 43'!C395</f>
        <v>930</v>
      </c>
      <c r="B381" s="142">
        <f>'AFORO-Boy.-Calle 43'!D395</f>
        <v>945</v>
      </c>
      <c r="C381" s="89">
        <f>'AFORO-Boy.-Calle 43'!F395</f>
        <v>5</v>
      </c>
      <c r="D381" s="48">
        <f>'AFORO-Boy.-Calle 43'!K395</f>
        <v>0</v>
      </c>
      <c r="E381" s="144">
        <f t="shared" si="55"/>
        <v>0</v>
      </c>
      <c r="F381" s="144">
        <f t="shared" si="52"/>
        <v>0</v>
      </c>
      <c r="G381" s="145">
        <f t="shared" si="57"/>
        <v>930</v>
      </c>
      <c r="H381" s="145">
        <f t="shared" si="56"/>
        <v>1030</v>
      </c>
      <c r="I381" s="146">
        <f t="shared" si="58"/>
        <v>9.2824999999999996E-6</v>
      </c>
      <c r="J381" s="147">
        <f t="shared" si="53"/>
        <v>0</v>
      </c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  <c r="AA381" s="67"/>
      <c r="AB381" s="67"/>
      <c r="AC381" s="67"/>
      <c r="AD381" s="67"/>
      <c r="AE381" s="67"/>
      <c r="AF381" s="67"/>
      <c r="AG381" s="67"/>
      <c r="AH381" s="67"/>
      <c r="AI381" s="67"/>
      <c r="AJ381" s="67"/>
      <c r="AK381" s="67"/>
      <c r="AL381" s="67"/>
      <c r="AM381" s="67"/>
      <c r="AN381" s="67"/>
      <c r="AO381" s="67"/>
      <c r="AP381" s="67"/>
      <c r="AQ381" s="67"/>
      <c r="AR381" s="67"/>
      <c r="AS381" s="67"/>
      <c r="AT381" s="67"/>
      <c r="AU381" s="67"/>
      <c r="AV381" s="67"/>
      <c r="AW381" s="67"/>
      <c r="AX381" s="67"/>
      <c r="AY381" s="67"/>
      <c r="AZ381" s="67"/>
      <c r="BA381" s="67"/>
      <c r="BB381" s="67"/>
      <c r="BC381" s="67"/>
      <c r="BD381" s="67"/>
      <c r="BE381" s="67"/>
      <c r="BF381" s="67"/>
      <c r="BG381" s="67"/>
      <c r="BH381" s="67"/>
      <c r="BI381" s="67"/>
      <c r="BJ381" s="67"/>
      <c r="BK381" s="67"/>
      <c r="BL381" s="67"/>
      <c r="BM381" s="67"/>
      <c r="BN381" s="67"/>
      <c r="BO381" s="67"/>
      <c r="BP381" s="67"/>
      <c r="BQ381" s="67"/>
      <c r="BR381" s="67"/>
      <c r="BS381" s="67"/>
      <c r="BT381" s="67"/>
      <c r="BU381" s="67"/>
      <c r="BV381" s="148">
        <f t="shared" si="54"/>
        <v>0</v>
      </c>
      <c r="BW381" s="67"/>
    </row>
    <row r="382" spans="1:75" x14ac:dyDescent="0.25">
      <c r="A382" s="141">
        <f>'AFORO-Boy.-Calle 43'!C396</f>
        <v>945</v>
      </c>
      <c r="B382" s="142">
        <f>'AFORO-Boy.-Calle 43'!D396</f>
        <v>1000</v>
      </c>
      <c r="C382" s="89">
        <f>'AFORO-Boy.-Calle 43'!F396</f>
        <v>5</v>
      </c>
      <c r="D382" s="48">
        <f>'AFORO-Boy.-Calle 43'!K396</f>
        <v>0</v>
      </c>
      <c r="E382" s="144">
        <f t="shared" si="55"/>
        <v>0</v>
      </c>
      <c r="F382" s="144">
        <f t="shared" si="52"/>
        <v>0</v>
      </c>
      <c r="G382" s="145">
        <f t="shared" si="57"/>
        <v>945</v>
      </c>
      <c r="H382" s="145">
        <f t="shared" si="56"/>
        <v>1045</v>
      </c>
      <c r="I382" s="146">
        <f t="shared" si="58"/>
        <v>9.2824999999999996E-6</v>
      </c>
      <c r="J382" s="147">
        <f t="shared" si="53"/>
        <v>0</v>
      </c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  <c r="AA382" s="67"/>
      <c r="AB382" s="67"/>
      <c r="AC382" s="67"/>
      <c r="AD382" s="67"/>
      <c r="AE382" s="67"/>
      <c r="AF382" s="67"/>
      <c r="AG382" s="67"/>
      <c r="AH382" s="67"/>
      <c r="AI382" s="67"/>
      <c r="AJ382" s="67"/>
      <c r="AK382" s="67"/>
      <c r="AL382" s="67"/>
      <c r="AM382" s="67"/>
      <c r="AN382" s="67"/>
      <c r="AO382" s="67"/>
      <c r="AP382" s="67"/>
      <c r="AQ382" s="67"/>
      <c r="AR382" s="67"/>
      <c r="AS382" s="67"/>
      <c r="AT382" s="67"/>
      <c r="AU382" s="67"/>
      <c r="AV382" s="67"/>
      <c r="AW382" s="67"/>
      <c r="AX382" s="67"/>
      <c r="AY382" s="67"/>
      <c r="AZ382" s="67"/>
      <c r="BA382" s="67"/>
      <c r="BB382" s="67"/>
      <c r="BC382" s="67"/>
      <c r="BD382" s="67"/>
      <c r="BE382" s="67"/>
      <c r="BF382" s="67"/>
      <c r="BG382" s="67"/>
      <c r="BH382" s="67"/>
      <c r="BI382" s="67"/>
      <c r="BJ382" s="67"/>
      <c r="BK382" s="67"/>
      <c r="BL382" s="67"/>
      <c r="BM382" s="67"/>
      <c r="BN382" s="67"/>
      <c r="BO382" s="67"/>
      <c r="BP382" s="67"/>
      <c r="BQ382" s="67"/>
      <c r="BR382" s="67"/>
      <c r="BS382" s="67"/>
      <c r="BT382" s="67"/>
      <c r="BU382" s="67"/>
      <c r="BV382" s="148">
        <f t="shared" si="54"/>
        <v>0</v>
      </c>
      <c r="BW382" s="67"/>
    </row>
    <row r="383" spans="1:75" x14ac:dyDescent="0.25">
      <c r="A383" s="141">
        <f>'AFORO-Boy.-Calle 43'!C397</f>
        <v>1000</v>
      </c>
      <c r="B383" s="142">
        <f>'AFORO-Boy.-Calle 43'!D397</f>
        <v>1015</v>
      </c>
      <c r="C383" s="89">
        <f>'AFORO-Boy.-Calle 43'!F397</f>
        <v>5</v>
      </c>
      <c r="D383" s="48">
        <f>'AFORO-Boy.-Calle 43'!K397</f>
        <v>0</v>
      </c>
      <c r="E383" s="144">
        <f t="shared" si="55"/>
        <v>0</v>
      </c>
      <c r="F383" s="144">
        <f t="shared" si="52"/>
        <v>0</v>
      </c>
      <c r="G383" s="145">
        <f t="shared" si="57"/>
        <v>1000</v>
      </c>
      <c r="H383" s="145">
        <f t="shared" si="56"/>
        <v>1100</v>
      </c>
      <c r="I383" s="146">
        <f t="shared" si="58"/>
        <v>9.2824999999999996E-6</v>
      </c>
      <c r="J383" s="147">
        <f t="shared" si="53"/>
        <v>0</v>
      </c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  <c r="AA383" s="67"/>
      <c r="AB383" s="67"/>
      <c r="AC383" s="67"/>
      <c r="AD383" s="67"/>
      <c r="AE383" s="67"/>
      <c r="AF383" s="67"/>
      <c r="AG383" s="67"/>
      <c r="AH383" s="67"/>
      <c r="AI383" s="67"/>
      <c r="AJ383" s="67"/>
      <c r="AK383" s="67"/>
      <c r="AL383" s="67"/>
      <c r="AM383" s="67"/>
      <c r="AN383" s="67"/>
      <c r="AO383" s="67"/>
      <c r="AP383" s="67"/>
      <c r="AQ383" s="67"/>
      <c r="AR383" s="67"/>
      <c r="AS383" s="67"/>
      <c r="AT383" s="67"/>
      <c r="AU383" s="67"/>
      <c r="AV383" s="67"/>
      <c r="AW383" s="67"/>
      <c r="AX383" s="67"/>
      <c r="AY383" s="67"/>
      <c r="AZ383" s="67"/>
      <c r="BA383" s="67"/>
      <c r="BB383" s="67"/>
      <c r="BC383" s="67"/>
      <c r="BD383" s="67"/>
      <c r="BE383" s="67"/>
      <c r="BF383" s="67"/>
      <c r="BG383" s="67"/>
      <c r="BH383" s="67"/>
      <c r="BI383" s="67"/>
      <c r="BJ383" s="67"/>
      <c r="BK383" s="67"/>
      <c r="BL383" s="67"/>
      <c r="BM383" s="67"/>
      <c r="BN383" s="67"/>
      <c r="BO383" s="67"/>
      <c r="BP383" s="67"/>
      <c r="BQ383" s="67"/>
      <c r="BR383" s="67"/>
      <c r="BS383" s="67"/>
      <c r="BT383" s="67"/>
      <c r="BU383" s="67"/>
      <c r="BV383" s="148">
        <f t="shared" si="54"/>
        <v>0</v>
      </c>
      <c r="BW383" s="67"/>
    </row>
    <row r="384" spans="1:75" x14ac:dyDescent="0.25">
      <c r="A384" s="141">
        <f>'AFORO-Boy.-Calle 43'!C398</f>
        <v>1015</v>
      </c>
      <c r="B384" s="142">
        <f>'AFORO-Boy.-Calle 43'!D398</f>
        <v>1030</v>
      </c>
      <c r="C384" s="89">
        <f>'AFORO-Boy.-Calle 43'!F398</f>
        <v>5</v>
      </c>
      <c r="D384" s="48">
        <f>'AFORO-Boy.-Calle 43'!K398</f>
        <v>0</v>
      </c>
      <c r="E384" s="144">
        <f t="shared" si="55"/>
        <v>0</v>
      </c>
      <c r="F384" s="144">
        <f t="shared" si="52"/>
        <v>0</v>
      </c>
      <c r="G384" s="145">
        <f t="shared" si="57"/>
        <v>1015</v>
      </c>
      <c r="H384" s="145">
        <f t="shared" si="56"/>
        <v>1115</v>
      </c>
      <c r="I384" s="146">
        <f t="shared" si="58"/>
        <v>9.2824999999999996E-6</v>
      </c>
      <c r="J384" s="147">
        <f t="shared" si="53"/>
        <v>0</v>
      </c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  <c r="AA384" s="67"/>
      <c r="AB384" s="67"/>
      <c r="AC384" s="67"/>
      <c r="AD384" s="67"/>
      <c r="AE384" s="67"/>
      <c r="AF384" s="67"/>
      <c r="AG384" s="67"/>
      <c r="AH384" s="67"/>
      <c r="AI384" s="67"/>
      <c r="AJ384" s="67"/>
      <c r="AK384" s="67"/>
      <c r="AL384" s="67"/>
      <c r="AM384" s="67"/>
      <c r="AN384" s="67"/>
      <c r="AO384" s="67"/>
      <c r="AP384" s="67"/>
      <c r="AQ384" s="67"/>
      <c r="AR384" s="67"/>
      <c r="AS384" s="67"/>
      <c r="AT384" s="67"/>
      <c r="AU384" s="67"/>
      <c r="AV384" s="67"/>
      <c r="AW384" s="67"/>
      <c r="AX384" s="67"/>
      <c r="AY384" s="67"/>
      <c r="AZ384" s="67"/>
      <c r="BA384" s="67"/>
      <c r="BB384" s="67"/>
      <c r="BC384" s="67"/>
      <c r="BD384" s="67"/>
      <c r="BE384" s="67"/>
      <c r="BF384" s="67"/>
      <c r="BG384" s="67"/>
      <c r="BH384" s="67"/>
      <c r="BI384" s="67"/>
      <c r="BJ384" s="67"/>
      <c r="BK384" s="67"/>
      <c r="BL384" s="67"/>
      <c r="BM384" s="67"/>
      <c r="BN384" s="67"/>
      <c r="BO384" s="67"/>
      <c r="BP384" s="67"/>
      <c r="BQ384" s="67"/>
      <c r="BR384" s="67"/>
      <c r="BS384" s="67"/>
      <c r="BT384" s="67"/>
      <c r="BU384" s="67"/>
      <c r="BV384" s="148">
        <f t="shared" si="54"/>
        <v>0</v>
      </c>
      <c r="BW384" s="67"/>
    </row>
    <row r="385" spans="1:75" x14ac:dyDescent="0.25">
      <c r="A385" s="141">
        <f>'AFORO-Boy.-Calle 43'!C399</f>
        <v>1030</v>
      </c>
      <c r="B385" s="142">
        <f>'AFORO-Boy.-Calle 43'!D399</f>
        <v>1045</v>
      </c>
      <c r="C385" s="89">
        <f>'AFORO-Boy.-Calle 43'!F399</f>
        <v>5</v>
      </c>
      <c r="D385" s="48">
        <f>'AFORO-Boy.-Calle 43'!K399</f>
        <v>0</v>
      </c>
      <c r="E385" s="144">
        <f t="shared" si="55"/>
        <v>0</v>
      </c>
      <c r="F385" s="144">
        <f t="shared" si="52"/>
        <v>0</v>
      </c>
      <c r="G385" s="145">
        <f t="shared" si="57"/>
        <v>1030</v>
      </c>
      <c r="H385" s="145">
        <f t="shared" si="56"/>
        <v>1130</v>
      </c>
      <c r="I385" s="146">
        <f t="shared" si="58"/>
        <v>9.2824999999999996E-6</v>
      </c>
      <c r="J385" s="147">
        <f t="shared" si="53"/>
        <v>0</v>
      </c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  <c r="AA385" s="67"/>
      <c r="AB385" s="67"/>
      <c r="AC385" s="67"/>
      <c r="AD385" s="67"/>
      <c r="AE385" s="67"/>
      <c r="AF385" s="67"/>
      <c r="AG385" s="67"/>
      <c r="AH385" s="67"/>
      <c r="AI385" s="67"/>
      <c r="AJ385" s="67"/>
      <c r="AK385" s="67"/>
      <c r="AL385" s="67"/>
      <c r="AM385" s="67"/>
      <c r="AN385" s="67"/>
      <c r="AO385" s="67"/>
      <c r="AP385" s="67"/>
      <c r="AQ385" s="67"/>
      <c r="AR385" s="67"/>
      <c r="AS385" s="67"/>
      <c r="AT385" s="67"/>
      <c r="AU385" s="67"/>
      <c r="AV385" s="67"/>
      <c r="AW385" s="67"/>
      <c r="AX385" s="67"/>
      <c r="AY385" s="67"/>
      <c r="AZ385" s="67"/>
      <c r="BA385" s="67"/>
      <c r="BB385" s="67"/>
      <c r="BC385" s="67"/>
      <c r="BD385" s="67"/>
      <c r="BE385" s="67"/>
      <c r="BF385" s="67"/>
      <c r="BG385" s="67"/>
      <c r="BH385" s="67"/>
      <c r="BI385" s="67"/>
      <c r="BJ385" s="67"/>
      <c r="BK385" s="67"/>
      <c r="BL385" s="67"/>
      <c r="BM385" s="67"/>
      <c r="BN385" s="67"/>
      <c r="BO385" s="67"/>
      <c r="BP385" s="67"/>
      <c r="BQ385" s="67"/>
      <c r="BR385" s="67"/>
      <c r="BS385" s="67"/>
      <c r="BT385" s="67"/>
      <c r="BU385" s="67"/>
      <c r="BV385" s="148">
        <f t="shared" si="54"/>
        <v>0</v>
      </c>
      <c r="BW385" s="67"/>
    </row>
    <row r="386" spans="1:75" x14ac:dyDescent="0.25">
      <c r="A386" s="141">
        <f>'AFORO-Boy.-Calle 43'!C400</f>
        <v>1045</v>
      </c>
      <c r="B386" s="142">
        <f>'AFORO-Boy.-Calle 43'!D400</f>
        <v>1100</v>
      </c>
      <c r="C386" s="89">
        <f>'AFORO-Boy.-Calle 43'!F400</f>
        <v>5</v>
      </c>
      <c r="D386" s="48">
        <f>'AFORO-Boy.-Calle 43'!K400</f>
        <v>0</v>
      </c>
      <c r="E386" s="144">
        <f t="shared" si="55"/>
        <v>0</v>
      </c>
      <c r="F386" s="144">
        <f t="shared" si="52"/>
        <v>0</v>
      </c>
      <c r="G386" s="145">
        <f t="shared" si="57"/>
        <v>1045</v>
      </c>
      <c r="H386" s="145">
        <f t="shared" si="56"/>
        <v>1145</v>
      </c>
      <c r="I386" s="146">
        <f t="shared" si="58"/>
        <v>9.2824999999999996E-6</v>
      </c>
      <c r="J386" s="147">
        <f t="shared" si="53"/>
        <v>0</v>
      </c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  <c r="AA386" s="67"/>
      <c r="AB386" s="67"/>
      <c r="AC386" s="67"/>
      <c r="AD386" s="67"/>
      <c r="AE386" s="67"/>
      <c r="AF386" s="67"/>
      <c r="AG386" s="67"/>
      <c r="AH386" s="67"/>
      <c r="AI386" s="67"/>
      <c r="AJ386" s="67"/>
      <c r="AK386" s="67"/>
      <c r="AL386" s="67"/>
      <c r="AM386" s="67"/>
      <c r="AN386" s="67"/>
      <c r="AO386" s="67"/>
      <c r="AP386" s="67"/>
      <c r="AQ386" s="67"/>
      <c r="AR386" s="67"/>
      <c r="AS386" s="67"/>
      <c r="AT386" s="67"/>
      <c r="AU386" s="67"/>
      <c r="AV386" s="67"/>
      <c r="AW386" s="67"/>
      <c r="AX386" s="67"/>
      <c r="AY386" s="67"/>
      <c r="AZ386" s="67"/>
      <c r="BA386" s="67"/>
      <c r="BB386" s="67"/>
      <c r="BC386" s="67"/>
      <c r="BD386" s="67"/>
      <c r="BE386" s="67"/>
      <c r="BF386" s="67"/>
      <c r="BG386" s="67"/>
      <c r="BH386" s="67"/>
      <c r="BI386" s="67"/>
      <c r="BJ386" s="67"/>
      <c r="BK386" s="67"/>
      <c r="BL386" s="67"/>
      <c r="BM386" s="67"/>
      <c r="BN386" s="67"/>
      <c r="BO386" s="67"/>
      <c r="BP386" s="67"/>
      <c r="BQ386" s="67"/>
      <c r="BR386" s="67"/>
      <c r="BS386" s="67"/>
      <c r="BT386" s="67"/>
      <c r="BU386" s="67"/>
      <c r="BV386" s="148">
        <f t="shared" si="54"/>
        <v>0</v>
      </c>
      <c r="BW386" s="67"/>
    </row>
    <row r="387" spans="1:75" x14ac:dyDescent="0.25">
      <c r="A387" s="141">
        <f>'AFORO-Boy.-Calle 43'!C401</f>
        <v>1100</v>
      </c>
      <c r="B387" s="142">
        <f>'AFORO-Boy.-Calle 43'!D401</f>
        <v>1115</v>
      </c>
      <c r="C387" s="89">
        <f>'AFORO-Boy.-Calle 43'!F401</f>
        <v>5</v>
      </c>
      <c r="D387" s="48">
        <f>'AFORO-Boy.-Calle 43'!K401</f>
        <v>0</v>
      </c>
      <c r="E387" s="144">
        <f t="shared" si="55"/>
        <v>0</v>
      </c>
      <c r="F387" s="144">
        <f t="shared" si="52"/>
        <v>0</v>
      </c>
      <c r="G387" s="145">
        <f t="shared" si="57"/>
        <v>1100</v>
      </c>
      <c r="H387" s="145">
        <f t="shared" si="56"/>
        <v>1200</v>
      </c>
      <c r="I387" s="146">
        <f t="shared" si="58"/>
        <v>9.2824999999999996E-6</v>
      </c>
      <c r="J387" s="147">
        <f t="shared" si="53"/>
        <v>0</v>
      </c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  <c r="AA387" s="67"/>
      <c r="AB387" s="67"/>
      <c r="AC387" s="67"/>
      <c r="AD387" s="67"/>
      <c r="AE387" s="67"/>
      <c r="AF387" s="67"/>
      <c r="AG387" s="67"/>
      <c r="AH387" s="67"/>
      <c r="AI387" s="67"/>
      <c r="AJ387" s="67"/>
      <c r="AK387" s="67"/>
      <c r="AL387" s="67"/>
      <c r="AM387" s="67"/>
      <c r="AN387" s="67"/>
      <c r="AO387" s="67"/>
      <c r="AP387" s="67"/>
      <c r="AQ387" s="67"/>
      <c r="AR387" s="67"/>
      <c r="AS387" s="67"/>
      <c r="AT387" s="67"/>
      <c r="AU387" s="67"/>
      <c r="AV387" s="67"/>
      <c r="AW387" s="67"/>
      <c r="AX387" s="67"/>
      <c r="AY387" s="67"/>
      <c r="AZ387" s="67"/>
      <c r="BA387" s="67"/>
      <c r="BB387" s="67"/>
      <c r="BC387" s="67"/>
      <c r="BD387" s="67"/>
      <c r="BE387" s="67"/>
      <c r="BF387" s="67"/>
      <c r="BG387" s="67"/>
      <c r="BH387" s="67"/>
      <c r="BI387" s="67"/>
      <c r="BJ387" s="67"/>
      <c r="BK387" s="67"/>
      <c r="BL387" s="67"/>
      <c r="BM387" s="67"/>
      <c r="BN387" s="67"/>
      <c r="BO387" s="67"/>
      <c r="BP387" s="67"/>
      <c r="BQ387" s="67"/>
      <c r="BR387" s="67"/>
      <c r="BS387" s="67"/>
      <c r="BT387" s="67"/>
      <c r="BU387" s="67"/>
      <c r="BV387" s="148">
        <f t="shared" si="54"/>
        <v>0</v>
      </c>
      <c r="BW387" s="67"/>
    </row>
    <row r="388" spans="1:75" x14ac:dyDescent="0.25">
      <c r="A388" s="141">
        <f>'AFORO-Boy.-Calle 43'!C402</f>
        <v>1115</v>
      </c>
      <c r="B388" s="142">
        <f>'AFORO-Boy.-Calle 43'!D402</f>
        <v>1130</v>
      </c>
      <c r="C388" s="89">
        <f>'AFORO-Boy.-Calle 43'!F402</f>
        <v>5</v>
      </c>
      <c r="D388" s="48">
        <f>'AFORO-Boy.-Calle 43'!K402</f>
        <v>0</v>
      </c>
      <c r="E388" s="144">
        <f t="shared" si="55"/>
        <v>0</v>
      </c>
      <c r="F388" s="144">
        <f t="shared" ref="F388:F451" si="59">IF(SUM(D388:D391)=E388,MAX(D388:D391)," ")</f>
        <v>0</v>
      </c>
      <c r="G388" s="145">
        <f t="shared" si="57"/>
        <v>1115</v>
      </c>
      <c r="H388" s="145">
        <f t="shared" si="56"/>
        <v>1215</v>
      </c>
      <c r="I388" s="146">
        <f t="shared" si="58"/>
        <v>9.2824999999999996E-6</v>
      </c>
      <c r="J388" s="147">
        <f t="shared" si="53"/>
        <v>0</v>
      </c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  <c r="AA388" s="67"/>
      <c r="AB388" s="67"/>
      <c r="AC388" s="67"/>
      <c r="AD388" s="67"/>
      <c r="AE388" s="67"/>
      <c r="AF388" s="67"/>
      <c r="AG388" s="67"/>
      <c r="AH388" s="67"/>
      <c r="AI388" s="67"/>
      <c r="AJ388" s="67"/>
      <c r="AK388" s="67"/>
      <c r="AL388" s="67"/>
      <c r="AM388" s="67"/>
      <c r="AN388" s="67"/>
      <c r="AO388" s="67"/>
      <c r="AP388" s="67"/>
      <c r="AQ388" s="67"/>
      <c r="AR388" s="67"/>
      <c r="AS388" s="67"/>
      <c r="AT388" s="67"/>
      <c r="AU388" s="67"/>
      <c r="AV388" s="67"/>
      <c r="AW388" s="67"/>
      <c r="AX388" s="67"/>
      <c r="AY388" s="67"/>
      <c r="AZ388" s="67"/>
      <c r="BA388" s="67"/>
      <c r="BB388" s="67"/>
      <c r="BC388" s="67"/>
      <c r="BD388" s="67"/>
      <c r="BE388" s="67"/>
      <c r="BF388" s="67"/>
      <c r="BG388" s="67"/>
      <c r="BH388" s="67"/>
      <c r="BI388" s="67"/>
      <c r="BJ388" s="67"/>
      <c r="BK388" s="67"/>
      <c r="BL388" s="67"/>
      <c r="BM388" s="67"/>
      <c r="BN388" s="67"/>
      <c r="BO388" s="67"/>
      <c r="BP388" s="67"/>
      <c r="BQ388" s="67"/>
      <c r="BR388" s="67"/>
      <c r="BS388" s="67"/>
      <c r="BT388" s="67"/>
      <c r="BU388" s="67"/>
      <c r="BV388" s="148">
        <f t="shared" si="54"/>
        <v>0</v>
      </c>
      <c r="BW388" s="67"/>
    </row>
    <row r="389" spans="1:75" x14ac:dyDescent="0.25">
      <c r="A389" s="141">
        <f>'AFORO-Boy.-Calle 43'!C403</f>
        <v>1130</v>
      </c>
      <c r="B389" s="142">
        <f>'AFORO-Boy.-Calle 43'!D403</f>
        <v>1145</v>
      </c>
      <c r="C389" s="89">
        <f>'AFORO-Boy.-Calle 43'!F403</f>
        <v>5</v>
      </c>
      <c r="D389" s="48">
        <f>'AFORO-Boy.-Calle 43'!K403</f>
        <v>0</v>
      </c>
      <c r="E389" s="144">
        <f t="shared" si="55"/>
        <v>0</v>
      </c>
      <c r="F389" s="144">
        <f t="shared" si="59"/>
        <v>0</v>
      </c>
      <c r="G389" s="145">
        <f t="shared" si="57"/>
        <v>1130</v>
      </c>
      <c r="H389" s="145">
        <f t="shared" si="56"/>
        <v>1230</v>
      </c>
      <c r="I389" s="146">
        <f t="shared" si="58"/>
        <v>9.2824999999999996E-6</v>
      </c>
      <c r="J389" s="147">
        <f t="shared" si="53"/>
        <v>0</v>
      </c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  <c r="AA389" s="67"/>
      <c r="AB389" s="67"/>
      <c r="AC389" s="67"/>
      <c r="AD389" s="67"/>
      <c r="AE389" s="67"/>
      <c r="AF389" s="67"/>
      <c r="AG389" s="67"/>
      <c r="AH389" s="67"/>
      <c r="AI389" s="67"/>
      <c r="AJ389" s="67"/>
      <c r="AK389" s="67"/>
      <c r="AL389" s="67"/>
      <c r="AM389" s="67"/>
      <c r="AN389" s="67"/>
      <c r="AO389" s="67"/>
      <c r="AP389" s="67"/>
      <c r="AQ389" s="67"/>
      <c r="AR389" s="67"/>
      <c r="AS389" s="67"/>
      <c r="AT389" s="67"/>
      <c r="AU389" s="67"/>
      <c r="AV389" s="67"/>
      <c r="AW389" s="67"/>
      <c r="AX389" s="67"/>
      <c r="AY389" s="67"/>
      <c r="AZ389" s="67"/>
      <c r="BA389" s="67"/>
      <c r="BB389" s="67"/>
      <c r="BC389" s="67"/>
      <c r="BD389" s="67"/>
      <c r="BE389" s="67"/>
      <c r="BF389" s="67"/>
      <c r="BG389" s="67"/>
      <c r="BH389" s="67"/>
      <c r="BI389" s="67"/>
      <c r="BJ389" s="67"/>
      <c r="BK389" s="67"/>
      <c r="BL389" s="67"/>
      <c r="BM389" s="67"/>
      <c r="BN389" s="67"/>
      <c r="BO389" s="67"/>
      <c r="BP389" s="67"/>
      <c r="BQ389" s="67"/>
      <c r="BR389" s="67"/>
      <c r="BS389" s="67"/>
      <c r="BT389" s="67"/>
      <c r="BU389" s="67"/>
      <c r="BV389" s="148">
        <f t="shared" si="54"/>
        <v>0</v>
      </c>
      <c r="BW389" s="67"/>
    </row>
    <row r="390" spans="1:75" x14ac:dyDescent="0.25">
      <c r="A390" s="141">
        <f>'AFORO-Boy.-Calle 43'!C404</f>
        <v>1145</v>
      </c>
      <c r="B390" s="142">
        <f>'AFORO-Boy.-Calle 43'!D404</f>
        <v>1200</v>
      </c>
      <c r="C390" s="89">
        <f>'AFORO-Boy.-Calle 43'!F404</f>
        <v>5</v>
      </c>
      <c r="D390" s="48">
        <f>'AFORO-Boy.-Calle 43'!K404</f>
        <v>0</v>
      </c>
      <c r="E390" s="144">
        <f t="shared" si="55"/>
        <v>0</v>
      </c>
      <c r="F390" s="144">
        <f t="shared" si="59"/>
        <v>0</v>
      </c>
      <c r="G390" s="145">
        <f t="shared" si="57"/>
        <v>1145</v>
      </c>
      <c r="H390" s="145">
        <f t="shared" si="56"/>
        <v>1245</v>
      </c>
      <c r="I390" s="146">
        <f t="shared" si="58"/>
        <v>9.2824999999999996E-6</v>
      </c>
      <c r="J390" s="147">
        <f t="shared" si="53"/>
        <v>0</v>
      </c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  <c r="AA390" s="67"/>
      <c r="AB390" s="67"/>
      <c r="AC390" s="67"/>
      <c r="AD390" s="67"/>
      <c r="AE390" s="67"/>
      <c r="AF390" s="67"/>
      <c r="AG390" s="67"/>
      <c r="AH390" s="67"/>
      <c r="AI390" s="67"/>
      <c r="AJ390" s="67"/>
      <c r="AK390" s="67"/>
      <c r="AL390" s="67"/>
      <c r="AM390" s="67"/>
      <c r="AN390" s="67"/>
      <c r="AO390" s="67"/>
      <c r="AP390" s="67"/>
      <c r="AQ390" s="67"/>
      <c r="AR390" s="67"/>
      <c r="AS390" s="67"/>
      <c r="AT390" s="67"/>
      <c r="AU390" s="67"/>
      <c r="AV390" s="67"/>
      <c r="AW390" s="67"/>
      <c r="AX390" s="67"/>
      <c r="AY390" s="67"/>
      <c r="AZ390" s="67"/>
      <c r="BA390" s="67"/>
      <c r="BB390" s="67"/>
      <c r="BC390" s="67"/>
      <c r="BD390" s="67"/>
      <c r="BE390" s="67"/>
      <c r="BF390" s="67"/>
      <c r="BG390" s="67"/>
      <c r="BH390" s="67"/>
      <c r="BI390" s="67"/>
      <c r="BJ390" s="67"/>
      <c r="BK390" s="67"/>
      <c r="BL390" s="67"/>
      <c r="BM390" s="67"/>
      <c r="BN390" s="67"/>
      <c r="BO390" s="67"/>
      <c r="BP390" s="67"/>
      <c r="BQ390" s="67"/>
      <c r="BR390" s="67"/>
      <c r="BS390" s="67"/>
      <c r="BT390" s="67"/>
      <c r="BU390" s="67"/>
      <c r="BV390" s="148">
        <f t="shared" si="54"/>
        <v>0</v>
      </c>
      <c r="BW390" s="67"/>
    </row>
    <row r="391" spans="1:75" x14ac:dyDescent="0.25">
      <c r="A391" s="141">
        <f>'AFORO-Boy.-Calle 43'!C405</f>
        <v>1200</v>
      </c>
      <c r="B391" s="142">
        <f>'AFORO-Boy.-Calle 43'!D405</f>
        <v>1215</v>
      </c>
      <c r="C391" s="89">
        <f>'AFORO-Boy.-Calle 43'!F405</f>
        <v>5</v>
      </c>
      <c r="D391" s="48">
        <f>'AFORO-Boy.-Calle 43'!K405</f>
        <v>0</v>
      </c>
      <c r="E391" s="144">
        <f t="shared" si="55"/>
        <v>0</v>
      </c>
      <c r="F391" s="144">
        <f t="shared" si="59"/>
        <v>0</v>
      </c>
      <c r="G391" s="145">
        <f t="shared" si="57"/>
        <v>1200</v>
      </c>
      <c r="H391" s="145">
        <f t="shared" si="56"/>
        <v>1300</v>
      </c>
      <c r="I391" s="146">
        <f t="shared" si="58"/>
        <v>9.2824999999999996E-6</v>
      </c>
      <c r="J391" s="147">
        <f t="shared" si="53"/>
        <v>0</v>
      </c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  <c r="AA391" s="67"/>
      <c r="AB391" s="67"/>
      <c r="AC391" s="67"/>
      <c r="AD391" s="67"/>
      <c r="AE391" s="67"/>
      <c r="AF391" s="67"/>
      <c r="AG391" s="67"/>
      <c r="AH391" s="67"/>
      <c r="AI391" s="67"/>
      <c r="AJ391" s="67"/>
      <c r="AK391" s="67"/>
      <c r="AL391" s="67"/>
      <c r="AM391" s="67"/>
      <c r="AN391" s="67"/>
      <c r="AO391" s="67"/>
      <c r="AP391" s="67"/>
      <c r="AQ391" s="67"/>
      <c r="AR391" s="67"/>
      <c r="AS391" s="67"/>
      <c r="AT391" s="67"/>
      <c r="AU391" s="67"/>
      <c r="AV391" s="67"/>
      <c r="AW391" s="67"/>
      <c r="AX391" s="67"/>
      <c r="AY391" s="67"/>
      <c r="AZ391" s="67"/>
      <c r="BA391" s="67"/>
      <c r="BB391" s="67"/>
      <c r="BC391" s="67"/>
      <c r="BD391" s="67"/>
      <c r="BE391" s="67"/>
      <c r="BF391" s="67"/>
      <c r="BG391" s="67"/>
      <c r="BH391" s="67"/>
      <c r="BI391" s="67"/>
      <c r="BJ391" s="67"/>
      <c r="BK391" s="67"/>
      <c r="BL391" s="67"/>
      <c r="BM391" s="67"/>
      <c r="BN391" s="67"/>
      <c r="BO391" s="67"/>
      <c r="BP391" s="67"/>
      <c r="BQ391" s="67"/>
      <c r="BR391" s="67"/>
      <c r="BS391" s="67"/>
      <c r="BT391" s="67"/>
      <c r="BU391" s="67"/>
      <c r="BV391" s="148">
        <f t="shared" si="54"/>
        <v>0</v>
      </c>
      <c r="BW391" s="67"/>
    </row>
    <row r="392" spans="1:75" x14ac:dyDescent="0.25">
      <c r="A392" s="141">
        <f>'AFORO-Boy.-Calle 43'!C406</f>
        <v>1215</v>
      </c>
      <c r="B392" s="142">
        <f>'AFORO-Boy.-Calle 43'!D406</f>
        <v>1230</v>
      </c>
      <c r="C392" s="89">
        <f>'AFORO-Boy.-Calle 43'!F406</f>
        <v>5</v>
      </c>
      <c r="D392" s="48">
        <f>'AFORO-Boy.-Calle 43'!K406</f>
        <v>0</v>
      </c>
      <c r="E392" s="144">
        <f t="shared" si="55"/>
        <v>0</v>
      </c>
      <c r="F392" s="144">
        <f t="shared" si="59"/>
        <v>0</v>
      </c>
      <c r="G392" s="145">
        <f t="shared" si="57"/>
        <v>1215</v>
      </c>
      <c r="H392" s="145">
        <f t="shared" si="56"/>
        <v>1315</v>
      </c>
      <c r="I392" s="146">
        <f t="shared" si="58"/>
        <v>9.2824999999999996E-6</v>
      </c>
      <c r="J392" s="147">
        <f t="shared" si="53"/>
        <v>0</v>
      </c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  <c r="AA392" s="67"/>
      <c r="AB392" s="67"/>
      <c r="AC392" s="67"/>
      <c r="AD392" s="67"/>
      <c r="AE392" s="67"/>
      <c r="AF392" s="67"/>
      <c r="AG392" s="67"/>
      <c r="AH392" s="67"/>
      <c r="AI392" s="67"/>
      <c r="AJ392" s="67"/>
      <c r="AK392" s="67"/>
      <c r="AL392" s="67"/>
      <c r="AM392" s="67"/>
      <c r="AN392" s="67"/>
      <c r="AO392" s="67"/>
      <c r="AP392" s="67"/>
      <c r="AQ392" s="67"/>
      <c r="AR392" s="67"/>
      <c r="AS392" s="67"/>
      <c r="AT392" s="67"/>
      <c r="AU392" s="67"/>
      <c r="AV392" s="67"/>
      <c r="AW392" s="67"/>
      <c r="AX392" s="67"/>
      <c r="AY392" s="67"/>
      <c r="AZ392" s="67"/>
      <c r="BA392" s="67"/>
      <c r="BB392" s="67"/>
      <c r="BC392" s="67"/>
      <c r="BD392" s="67"/>
      <c r="BE392" s="67"/>
      <c r="BF392" s="67"/>
      <c r="BG392" s="67"/>
      <c r="BH392" s="67"/>
      <c r="BI392" s="67"/>
      <c r="BJ392" s="67"/>
      <c r="BK392" s="67"/>
      <c r="BL392" s="67"/>
      <c r="BM392" s="67"/>
      <c r="BN392" s="67"/>
      <c r="BO392" s="67"/>
      <c r="BP392" s="67"/>
      <c r="BQ392" s="67"/>
      <c r="BR392" s="67"/>
      <c r="BS392" s="67"/>
      <c r="BT392" s="67"/>
      <c r="BU392" s="67"/>
      <c r="BV392" s="148">
        <f t="shared" si="54"/>
        <v>0</v>
      </c>
      <c r="BW392" s="67"/>
    </row>
    <row r="393" spans="1:75" x14ac:dyDescent="0.25">
      <c r="A393" s="141">
        <f>'AFORO-Boy.-Calle 43'!C407</f>
        <v>1230</v>
      </c>
      <c r="B393" s="142">
        <f>'AFORO-Boy.-Calle 43'!D407</f>
        <v>1245</v>
      </c>
      <c r="C393" s="89">
        <f>'AFORO-Boy.-Calle 43'!F407</f>
        <v>5</v>
      </c>
      <c r="D393" s="48">
        <f>'AFORO-Boy.-Calle 43'!K407</f>
        <v>0</v>
      </c>
      <c r="E393" s="144">
        <f t="shared" si="55"/>
        <v>0</v>
      </c>
      <c r="F393" s="144">
        <f t="shared" si="59"/>
        <v>0</v>
      </c>
      <c r="G393" s="145">
        <f t="shared" si="57"/>
        <v>1230</v>
      </c>
      <c r="H393" s="145">
        <f t="shared" si="56"/>
        <v>1330</v>
      </c>
      <c r="I393" s="146">
        <f t="shared" si="58"/>
        <v>9.2824999999999996E-6</v>
      </c>
      <c r="J393" s="147">
        <f t="shared" si="53"/>
        <v>0</v>
      </c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  <c r="AA393" s="67"/>
      <c r="AB393" s="67"/>
      <c r="AC393" s="67"/>
      <c r="AD393" s="67"/>
      <c r="AE393" s="67"/>
      <c r="AF393" s="67"/>
      <c r="AG393" s="67"/>
      <c r="AH393" s="67"/>
      <c r="AI393" s="67"/>
      <c r="AJ393" s="67"/>
      <c r="AK393" s="67"/>
      <c r="AL393" s="67"/>
      <c r="AM393" s="67"/>
      <c r="AN393" s="67"/>
      <c r="AO393" s="67"/>
      <c r="AP393" s="67"/>
      <c r="AQ393" s="67"/>
      <c r="AR393" s="67"/>
      <c r="AS393" s="67"/>
      <c r="AT393" s="67"/>
      <c r="AU393" s="67"/>
      <c r="AV393" s="67"/>
      <c r="AW393" s="67"/>
      <c r="AX393" s="67"/>
      <c r="AY393" s="67"/>
      <c r="AZ393" s="67"/>
      <c r="BA393" s="67"/>
      <c r="BB393" s="67"/>
      <c r="BC393" s="67"/>
      <c r="BD393" s="67"/>
      <c r="BE393" s="67"/>
      <c r="BF393" s="67"/>
      <c r="BG393" s="67"/>
      <c r="BH393" s="67"/>
      <c r="BI393" s="67"/>
      <c r="BJ393" s="67"/>
      <c r="BK393" s="67"/>
      <c r="BL393" s="67"/>
      <c r="BM393" s="67"/>
      <c r="BN393" s="67"/>
      <c r="BO393" s="67"/>
      <c r="BP393" s="67"/>
      <c r="BQ393" s="67"/>
      <c r="BR393" s="67"/>
      <c r="BS393" s="67"/>
      <c r="BT393" s="67"/>
      <c r="BU393" s="67"/>
      <c r="BV393" s="148">
        <f t="shared" si="54"/>
        <v>0</v>
      </c>
      <c r="BW393" s="67"/>
    </row>
    <row r="394" spans="1:75" x14ac:dyDescent="0.25">
      <c r="A394" s="141">
        <f>'AFORO-Boy.-Calle 43'!C408</f>
        <v>1245</v>
      </c>
      <c r="B394" s="142">
        <f>'AFORO-Boy.-Calle 43'!D408</f>
        <v>1300</v>
      </c>
      <c r="C394" s="89">
        <f>'AFORO-Boy.-Calle 43'!F408</f>
        <v>5</v>
      </c>
      <c r="D394" s="48">
        <f>'AFORO-Boy.-Calle 43'!K408</f>
        <v>0</v>
      </c>
      <c r="E394" s="144">
        <f t="shared" si="55"/>
        <v>0</v>
      </c>
      <c r="F394" s="144">
        <f t="shared" si="59"/>
        <v>0</v>
      </c>
      <c r="G394" s="145">
        <f t="shared" si="57"/>
        <v>1245</v>
      </c>
      <c r="H394" s="145">
        <f t="shared" si="56"/>
        <v>1345</v>
      </c>
      <c r="I394" s="146">
        <f t="shared" si="58"/>
        <v>9.2824999999999996E-6</v>
      </c>
      <c r="J394" s="147">
        <f t="shared" si="53"/>
        <v>0</v>
      </c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  <c r="AA394" s="67"/>
      <c r="AB394" s="67"/>
      <c r="AC394" s="67"/>
      <c r="AD394" s="67"/>
      <c r="AE394" s="67"/>
      <c r="AF394" s="67"/>
      <c r="AG394" s="67"/>
      <c r="AH394" s="67"/>
      <c r="AI394" s="67"/>
      <c r="AJ394" s="67"/>
      <c r="AK394" s="67"/>
      <c r="AL394" s="67"/>
      <c r="AM394" s="67"/>
      <c r="AN394" s="67"/>
      <c r="AO394" s="67"/>
      <c r="AP394" s="67"/>
      <c r="AQ394" s="67"/>
      <c r="AR394" s="67"/>
      <c r="AS394" s="67"/>
      <c r="AT394" s="67"/>
      <c r="AU394" s="67"/>
      <c r="AV394" s="67"/>
      <c r="AW394" s="67"/>
      <c r="AX394" s="67"/>
      <c r="AY394" s="67"/>
      <c r="AZ394" s="67"/>
      <c r="BA394" s="67"/>
      <c r="BB394" s="67"/>
      <c r="BC394" s="67"/>
      <c r="BD394" s="67"/>
      <c r="BE394" s="67"/>
      <c r="BF394" s="67"/>
      <c r="BG394" s="67"/>
      <c r="BH394" s="67"/>
      <c r="BI394" s="67"/>
      <c r="BJ394" s="67"/>
      <c r="BK394" s="67"/>
      <c r="BL394" s="67"/>
      <c r="BM394" s="67"/>
      <c r="BN394" s="67"/>
      <c r="BO394" s="67"/>
      <c r="BP394" s="67"/>
      <c r="BQ394" s="67"/>
      <c r="BR394" s="67"/>
      <c r="BS394" s="67"/>
      <c r="BT394" s="67"/>
      <c r="BU394" s="67"/>
      <c r="BV394" s="148">
        <f t="shared" si="54"/>
        <v>0</v>
      </c>
      <c r="BW394" s="67"/>
    </row>
    <row r="395" spans="1:75" x14ac:dyDescent="0.25">
      <c r="A395" s="141">
        <f>'AFORO-Boy.-Calle 43'!C409</f>
        <v>1300</v>
      </c>
      <c r="B395" s="142">
        <f>'AFORO-Boy.-Calle 43'!D409</f>
        <v>1315</v>
      </c>
      <c r="C395" s="89">
        <f>'AFORO-Boy.-Calle 43'!F409</f>
        <v>5</v>
      </c>
      <c r="D395" s="48">
        <f>'AFORO-Boy.-Calle 43'!K409</f>
        <v>0</v>
      </c>
      <c r="E395" s="144">
        <f t="shared" si="55"/>
        <v>0</v>
      </c>
      <c r="F395" s="144">
        <f t="shared" si="59"/>
        <v>0</v>
      </c>
      <c r="G395" s="145">
        <f t="shared" si="57"/>
        <v>1300</v>
      </c>
      <c r="H395" s="145">
        <f t="shared" si="56"/>
        <v>1400</v>
      </c>
      <c r="I395" s="146">
        <f t="shared" si="58"/>
        <v>9.2824999999999996E-6</v>
      </c>
      <c r="J395" s="147">
        <f t="shared" si="53"/>
        <v>0</v>
      </c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  <c r="AA395" s="67"/>
      <c r="AB395" s="67"/>
      <c r="AC395" s="67"/>
      <c r="AD395" s="67"/>
      <c r="AE395" s="67"/>
      <c r="AF395" s="67"/>
      <c r="AG395" s="67"/>
      <c r="AH395" s="67"/>
      <c r="AI395" s="67"/>
      <c r="AJ395" s="67"/>
      <c r="AK395" s="67"/>
      <c r="AL395" s="67"/>
      <c r="AM395" s="67"/>
      <c r="AN395" s="67"/>
      <c r="AO395" s="67"/>
      <c r="AP395" s="67"/>
      <c r="AQ395" s="67"/>
      <c r="AR395" s="67"/>
      <c r="AS395" s="67"/>
      <c r="AT395" s="67"/>
      <c r="AU395" s="67"/>
      <c r="AV395" s="67"/>
      <c r="AW395" s="67"/>
      <c r="AX395" s="67"/>
      <c r="AY395" s="67"/>
      <c r="AZ395" s="67"/>
      <c r="BA395" s="67"/>
      <c r="BB395" s="67"/>
      <c r="BC395" s="67"/>
      <c r="BD395" s="67"/>
      <c r="BE395" s="67"/>
      <c r="BF395" s="67"/>
      <c r="BG395" s="67"/>
      <c r="BH395" s="67"/>
      <c r="BI395" s="67"/>
      <c r="BJ395" s="67"/>
      <c r="BK395" s="67"/>
      <c r="BL395" s="67"/>
      <c r="BM395" s="67"/>
      <c r="BN395" s="67"/>
      <c r="BO395" s="67"/>
      <c r="BP395" s="67"/>
      <c r="BQ395" s="67"/>
      <c r="BR395" s="67"/>
      <c r="BS395" s="67"/>
      <c r="BT395" s="67"/>
      <c r="BU395" s="67"/>
      <c r="BV395" s="148">
        <f t="shared" si="54"/>
        <v>0</v>
      </c>
      <c r="BW395" s="67"/>
    </row>
    <row r="396" spans="1:75" x14ac:dyDescent="0.25">
      <c r="A396" s="141">
        <f>'AFORO-Boy.-Calle 43'!C410</f>
        <v>1315</v>
      </c>
      <c r="B396" s="142">
        <f>'AFORO-Boy.-Calle 43'!D410</f>
        <v>1330</v>
      </c>
      <c r="C396" s="89">
        <f>'AFORO-Boy.-Calle 43'!F410</f>
        <v>5</v>
      </c>
      <c r="D396" s="48">
        <f>'AFORO-Boy.-Calle 43'!K410</f>
        <v>0</v>
      </c>
      <c r="E396" s="144">
        <f t="shared" si="55"/>
        <v>0</v>
      </c>
      <c r="F396" s="144">
        <f t="shared" si="59"/>
        <v>0</v>
      </c>
      <c r="G396" s="145">
        <f t="shared" si="57"/>
        <v>1315</v>
      </c>
      <c r="H396" s="145">
        <f t="shared" si="56"/>
        <v>1415</v>
      </c>
      <c r="I396" s="146">
        <f t="shared" si="58"/>
        <v>9.2824999999999996E-6</v>
      </c>
      <c r="J396" s="147">
        <f t="shared" si="53"/>
        <v>0</v>
      </c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  <c r="AA396" s="67"/>
      <c r="AB396" s="67"/>
      <c r="AC396" s="67"/>
      <c r="AD396" s="67"/>
      <c r="AE396" s="67"/>
      <c r="AF396" s="67"/>
      <c r="AG396" s="67"/>
      <c r="AH396" s="67"/>
      <c r="AI396" s="67"/>
      <c r="AJ396" s="67"/>
      <c r="AK396" s="67"/>
      <c r="AL396" s="67"/>
      <c r="AM396" s="67"/>
      <c r="AN396" s="67"/>
      <c r="AO396" s="67"/>
      <c r="AP396" s="67"/>
      <c r="AQ396" s="67"/>
      <c r="AR396" s="67"/>
      <c r="AS396" s="67"/>
      <c r="AT396" s="67"/>
      <c r="AU396" s="67"/>
      <c r="AV396" s="67"/>
      <c r="AW396" s="67"/>
      <c r="AX396" s="67"/>
      <c r="AY396" s="67"/>
      <c r="AZ396" s="67"/>
      <c r="BA396" s="67"/>
      <c r="BB396" s="67"/>
      <c r="BC396" s="67"/>
      <c r="BD396" s="67"/>
      <c r="BE396" s="67"/>
      <c r="BF396" s="67"/>
      <c r="BG396" s="67"/>
      <c r="BH396" s="67"/>
      <c r="BI396" s="67"/>
      <c r="BJ396" s="67"/>
      <c r="BK396" s="67"/>
      <c r="BL396" s="67"/>
      <c r="BM396" s="67"/>
      <c r="BN396" s="67"/>
      <c r="BO396" s="67"/>
      <c r="BP396" s="67"/>
      <c r="BQ396" s="67"/>
      <c r="BR396" s="67"/>
      <c r="BS396" s="67"/>
      <c r="BT396" s="67"/>
      <c r="BU396" s="67"/>
      <c r="BV396" s="148">
        <f t="shared" si="54"/>
        <v>0</v>
      </c>
      <c r="BW396" s="67"/>
    </row>
    <row r="397" spans="1:75" x14ac:dyDescent="0.25">
      <c r="A397" s="141">
        <f>'AFORO-Boy.-Calle 43'!C411</f>
        <v>1330</v>
      </c>
      <c r="B397" s="142">
        <f>'AFORO-Boy.-Calle 43'!D411</f>
        <v>1345</v>
      </c>
      <c r="C397" s="89">
        <f>'AFORO-Boy.-Calle 43'!F411</f>
        <v>5</v>
      </c>
      <c r="D397" s="48">
        <f>'AFORO-Boy.-Calle 43'!K411</f>
        <v>0</v>
      </c>
      <c r="E397" s="144">
        <f t="shared" si="55"/>
        <v>0</v>
      </c>
      <c r="F397" s="144">
        <f t="shared" si="59"/>
        <v>0</v>
      </c>
      <c r="G397" s="145">
        <f t="shared" si="57"/>
        <v>1330</v>
      </c>
      <c r="H397" s="145">
        <f t="shared" si="56"/>
        <v>1430</v>
      </c>
      <c r="I397" s="146">
        <f t="shared" si="58"/>
        <v>9.2824999999999996E-6</v>
      </c>
      <c r="J397" s="147">
        <f t="shared" si="53"/>
        <v>0</v>
      </c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  <c r="AA397" s="67"/>
      <c r="AB397" s="67"/>
      <c r="AC397" s="67"/>
      <c r="AD397" s="67"/>
      <c r="AE397" s="67"/>
      <c r="AF397" s="67"/>
      <c r="AG397" s="67"/>
      <c r="AH397" s="67"/>
      <c r="AI397" s="67"/>
      <c r="AJ397" s="67"/>
      <c r="AK397" s="67"/>
      <c r="AL397" s="67"/>
      <c r="AM397" s="67"/>
      <c r="AN397" s="67"/>
      <c r="AO397" s="67"/>
      <c r="AP397" s="67"/>
      <c r="AQ397" s="67"/>
      <c r="AR397" s="67"/>
      <c r="AS397" s="67"/>
      <c r="AT397" s="67"/>
      <c r="AU397" s="67"/>
      <c r="AV397" s="67"/>
      <c r="AW397" s="67"/>
      <c r="AX397" s="67"/>
      <c r="AY397" s="67"/>
      <c r="AZ397" s="67"/>
      <c r="BA397" s="67"/>
      <c r="BB397" s="67"/>
      <c r="BC397" s="67"/>
      <c r="BD397" s="67"/>
      <c r="BE397" s="67"/>
      <c r="BF397" s="67"/>
      <c r="BG397" s="67"/>
      <c r="BH397" s="67"/>
      <c r="BI397" s="67"/>
      <c r="BJ397" s="67"/>
      <c r="BK397" s="67"/>
      <c r="BL397" s="67"/>
      <c r="BM397" s="67"/>
      <c r="BN397" s="67"/>
      <c r="BO397" s="67"/>
      <c r="BP397" s="67"/>
      <c r="BQ397" s="67"/>
      <c r="BR397" s="67"/>
      <c r="BS397" s="67"/>
      <c r="BT397" s="67"/>
      <c r="BU397" s="67"/>
      <c r="BV397" s="148">
        <f t="shared" si="54"/>
        <v>0</v>
      </c>
      <c r="BW397" s="67"/>
    </row>
    <row r="398" spans="1:75" x14ac:dyDescent="0.25">
      <c r="A398" s="141">
        <f>'AFORO-Boy.-Calle 43'!C412</f>
        <v>1345</v>
      </c>
      <c r="B398" s="142">
        <f>'AFORO-Boy.-Calle 43'!D412</f>
        <v>1400</v>
      </c>
      <c r="C398" s="89">
        <f>'AFORO-Boy.-Calle 43'!F412</f>
        <v>5</v>
      </c>
      <c r="D398" s="48">
        <f>'AFORO-Boy.-Calle 43'!K412</f>
        <v>0</v>
      </c>
      <c r="E398" s="144">
        <f t="shared" si="55"/>
        <v>0</v>
      </c>
      <c r="F398" s="144">
        <f t="shared" si="59"/>
        <v>0</v>
      </c>
      <c r="G398" s="145">
        <f t="shared" si="57"/>
        <v>1345</v>
      </c>
      <c r="H398" s="145">
        <f t="shared" si="56"/>
        <v>1445</v>
      </c>
      <c r="I398" s="146">
        <f t="shared" si="58"/>
        <v>9.2824999999999996E-6</v>
      </c>
      <c r="J398" s="147">
        <f t="shared" si="53"/>
        <v>0</v>
      </c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  <c r="AA398" s="67"/>
      <c r="AB398" s="67"/>
      <c r="AC398" s="67"/>
      <c r="AD398" s="67"/>
      <c r="AE398" s="67"/>
      <c r="AF398" s="67"/>
      <c r="AG398" s="67"/>
      <c r="AH398" s="67"/>
      <c r="AI398" s="67"/>
      <c r="AJ398" s="67"/>
      <c r="AK398" s="67"/>
      <c r="AL398" s="67"/>
      <c r="AM398" s="67"/>
      <c r="AN398" s="67"/>
      <c r="AO398" s="67"/>
      <c r="AP398" s="67"/>
      <c r="AQ398" s="67"/>
      <c r="AR398" s="67"/>
      <c r="AS398" s="67"/>
      <c r="AT398" s="67"/>
      <c r="AU398" s="67"/>
      <c r="AV398" s="67"/>
      <c r="AW398" s="67"/>
      <c r="AX398" s="67"/>
      <c r="AY398" s="67"/>
      <c r="AZ398" s="67"/>
      <c r="BA398" s="67"/>
      <c r="BB398" s="67"/>
      <c r="BC398" s="67"/>
      <c r="BD398" s="67"/>
      <c r="BE398" s="67"/>
      <c r="BF398" s="67"/>
      <c r="BG398" s="67"/>
      <c r="BH398" s="67"/>
      <c r="BI398" s="67"/>
      <c r="BJ398" s="67"/>
      <c r="BK398" s="67"/>
      <c r="BL398" s="67"/>
      <c r="BM398" s="67"/>
      <c r="BN398" s="67"/>
      <c r="BO398" s="67"/>
      <c r="BP398" s="67"/>
      <c r="BQ398" s="67"/>
      <c r="BR398" s="67"/>
      <c r="BS398" s="67"/>
      <c r="BT398" s="67"/>
      <c r="BU398" s="67"/>
      <c r="BV398" s="148">
        <f t="shared" si="54"/>
        <v>0</v>
      </c>
      <c r="BW398" s="67"/>
    </row>
    <row r="399" spans="1:75" x14ac:dyDescent="0.25">
      <c r="A399" s="141">
        <f>'AFORO-Boy.-Calle 43'!C413</f>
        <v>1400</v>
      </c>
      <c r="B399" s="142">
        <f>'AFORO-Boy.-Calle 43'!D413</f>
        <v>1415</v>
      </c>
      <c r="C399" s="89">
        <f>'AFORO-Boy.-Calle 43'!F413</f>
        <v>5</v>
      </c>
      <c r="D399" s="48">
        <f>'AFORO-Boy.-Calle 43'!K413</f>
        <v>0</v>
      </c>
      <c r="E399" s="144">
        <f t="shared" si="55"/>
        <v>0</v>
      </c>
      <c r="F399" s="144">
        <f t="shared" si="59"/>
        <v>0</v>
      </c>
      <c r="G399" s="145">
        <f t="shared" si="57"/>
        <v>1400</v>
      </c>
      <c r="H399" s="145">
        <f t="shared" si="56"/>
        <v>1500</v>
      </c>
      <c r="I399" s="146">
        <f t="shared" si="58"/>
        <v>9.2824999999999996E-6</v>
      </c>
      <c r="J399" s="147">
        <f t="shared" si="53"/>
        <v>0</v>
      </c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  <c r="AA399" s="67"/>
      <c r="AB399" s="67"/>
      <c r="AC399" s="67"/>
      <c r="AD399" s="67"/>
      <c r="AE399" s="67"/>
      <c r="AF399" s="67"/>
      <c r="AG399" s="67"/>
      <c r="AH399" s="67"/>
      <c r="AI399" s="67"/>
      <c r="AJ399" s="67"/>
      <c r="AK399" s="67"/>
      <c r="AL399" s="67"/>
      <c r="AM399" s="67"/>
      <c r="AN399" s="67"/>
      <c r="AO399" s="67"/>
      <c r="AP399" s="67"/>
      <c r="AQ399" s="67"/>
      <c r="AR399" s="67"/>
      <c r="AS399" s="67"/>
      <c r="AT399" s="67"/>
      <c r="AU399" s="67"/>
      <c r="AV399" s="67"/>
      <c r="AW399" s="67"/>
      <c r="AX399" s="67"/>
      <c r="AY399" s="67"/>
      <c r="AZ399" s="67"/>
      <c r="BA399" s="67"/>
      <c r="BB399" s="67"/>
      <c r="BC399" s="67"/>
      <c r="BD399" s="67"/>
      <c r="BE399" s="67"/>
      <c r="BF399" s="67"/>
      <c r="BG399" s="67"/>
      <c r="BH399" s="67"/>
      <c r="BI399" s="67"/>
      <c r="BJ399" s="67"/>
      <c r="BK399" s="67"/>
      <c r="BL399" s="67"/>
      <c r="BM399" s="67"/>
      <c r="BN399" s="67"/>
      <c r="BO399" s="67"/>
      <c r="BP399" s="67"/>
      <c r="BQ399" s="67"/>
      <c r="BR399" s="67"/>
      <c r="BS399" s="67"/>
      <c r="BT399" s="67"/>
      <c r="BU399" s="67"/>
      <c r="BV399" s="148">
        <f t="shared" si="54"/>
        <v>0</v>
      </c>
      <c r="BW399" s="67"/>
    </row>
    <row r="400" spans="1:75" x14ac:dyDescent="0.25">
      <c r="A400" s="141">
        <f>'AFORO-Boy.-Calle 43'!C414</f>
        <v>1415</v>
      </c>
      <c r="B400" s="142">
        <f>'AFORO-Boy.-Calle 43'!D414</f>
        <v>1430</v>
      </c>
      <c r="C400" s="89">
        <f>'AFORO-Boy.-Calle 43'!F414</f>
        <v>5</v>
      </c>
      <c r="D400" s="48">
        <f>'AFORO-Boy.-Calle 43'!K414</f>
        <v>0</v>
      </c>
      <c r="E400" s="144">
        <f t="shared" si="55"/>
        <v>0</v>
      </c>
      <c r="F400" s="144">
        <f t="shared" si="59"/>
        <v>0</v>
      </c>
      <c r="G400" s="145">
        <f t="shared" si="57"/>
        <v>1415</v>
      </c>
      <c r="H400" s="145">
        <f t="shared" si="56"/>
        <v>1515</v>
      </c>
      <c r="I400" s="146">
        <f t="shared" si="58"/>
        <v>9.2824999999999996E-6</v>
      </c>
      <c r="J400" s="147">
        <f t="shared" si="53"/>
        <v>0</v>
      </c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  <c r="AA400" s="67"/>
      <c r="AB400" s="67"/>
      <c r="AC400" s="67"/>
      <c r="AD400" s="67"/>
      <c r="AE400" s="67"/>
      <c r="AF400" s="67"/>
      <c r="AG400" s="67"/>
      <c r="AH400" s="67"/>
      <c r="AI400" s="67"/>
      <c r="AJ400" s="67"/>
      <c r="AK400" s="67"/>
      <c r="AL400" s="67"/>
      <c r="AM400" s="67"/>
      <c r="AN400" s="67"/>
      <c r="AO400" s="67"/>
      <c r="AP400" s="67"/>
      <c r="AQ400" s="67"/>
      <c r="AR400" s="67"/>
      <c r="AS400" s="67"/>
      <c r="AT400" s="67"/>
      <c r="AU400" s="67"/>
      <c r="AV400" s="67"/>
      <c r="AW400" s="67"/>
      <c r="AX400" s="67"/>
      <c r="AY400" s="67"/>
      <c r="AZ400" s="67"/>
      <c r="BA400" s="67"/>
      <c r="BB400" s="67"/>
      <c r="BC400" s="67"/>
      <c r="BD400" s="67"/>
      <c r="BE400" s="67"/>
      <c r="BF400" s="67"/>
      <c r="BG400" s="67"/>
      <c r="BH400" s="67"/>
      <c r="BI400" s="67"/>
      <c r="BJ400" s="67"/>
      <c r="BK400" s="67"/>
      <c r="BL400" s="67"/>
      <c r="BM400" s="67"/>
      <c r="BN400" s="67"/>
      <c r="BO400" s="67"/>
      <c r="BP400" s="67"/>
      <c r="BQ400" s="67"/>
      <c r="BR400" s="67"/>
      <c r="BS400" s="67"/>
      <c r="BT400" s="67"/>
      <c r="BU400" s="67"/>
      <c r="BV400" s="148">
        <f t="shared" si="54"/>
        <v>0</v>
      </c>
      <c r="BW400" s="67"/>
    </row>
    <row r="401" spans="1:75" x14ac:dyDescent="0.25">
      <c r="A401" s="141">
        <f>'AFORO-Boy.-Calle 43'!C415</f>
        <v>1430</v>
      </c>
      <c r="B401" s="142">
        <f>'AFORO-Boy.-Calle 43'!D415</f>
        <v>1445</v>
      </c>
      <c r="C401" s="89">
        <f>'AFORO-Boy.-Calle 43'!F415</f>
        <v>5</v>
      </c>
      <c r="D401" s="48">
        <f>'AFORO-Boy.-Calle 43'!K415</f>
        <v>0</v>
      </c>
      <c r="E401" s="144">
        <f t="shared" si="55"/>
        <v>0</v>
      </c>
      <c r="F401" s="144">
        <f t="shared" si="59"/>
        <v>0</v>
      </c>
      <c r="G401" s="145">
        <f t="shared" si="57"/>
        <v>1430</v>
      </c>
      <c r="H401" s="145">
        <f t="shared" si="56"/>
        <v>1530</v>
      </c>
      <c r="I401" s="146">
        <f t="shared" si="58"/>
        <v>9.2824999999999996E-6</v>
      </c>
      <c r="J401" s="147">
        <f t="shared" si="53"/>
        <v>0</v>
      </c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  <c r="AA401" s="67"/>
      <c r="AB401" s="67"/>
      <c r="AC401" s="67"/>
      <c r="AD401" s="67"/>
      <c r="AE401" s="67"/>
      <c r="AF401" s="67"/>
      <c r="AG401" s="67"/>
      <c r="AH401" s="67"/>
      <c r="AI401" s="67"/>
      <c r="AJ401" s="67"/>
      <c r="AK401" s="67"/>
      <c r="AL401" s="67"/>
      <c r="AM401" s="67"/>
      <c r="AN401" s="67"/>
      <c r="AO401" s="67"/>
      <c r="AP401" s="67"/>
      <c r="AQ401" s="67"/>
      <c r="AR401" s="67"/>
      <c r="AS401" s="67"/>
      <c r="AT401" s="67"/>
      <c r="AU401" s="67"/>
      <c r="AV401" s="67"/>
      <c r="AW401" s="67"/>
      <c r="AX401" s="67"/>
      <c r="AY401" s="67"/>
      <c r="AZ401" s="67"/>
      <c r="BA401" s="67"/>
      <c r="BB401" s="67"/>
      <c r="BC401" s="67"/>
      <c r="BD401" s="67"/>
      <c r="BE401" s="67"/>
      <c r="BF401" s="67"/>
      <c r="BG401" s="67"/>
      <c r="BH401" s="67"/>
      <c r="BI401" s="67"/>
      <c r="BJ401" s="67"/>
      <c r="BK401" s="67"/>
      <c r="BL401" s="67"/>
      <c r="BM401" s="67"/>
      <c r="BN401" s="67"/>
      <c r="BO401" s="67"/>
      <c r="BP401" s="67"/>
      <c r="BQ401" s="67"/>
      <c r="BR401" s="67"/>
      <c r="BS401" s="67"/>
      <c r="BT401" s="67"/>
      <c r="BU401" s="67"/>
      <c r="BV401" s="148">
        <f t="shared" si="54"/>
        <v>0</v>
      </c>
      <c r="BW401" s="67"/>
    </row>
    <row r="402" spans="1:75" x14ac:dyDescent="0.25">
      <c r="A402" s="141">
        <f>'AFORO-Boy.-Calle 43'!C416</f>
        <v>1445</v>
      </c>
      <c r="B402" s="142">
        <f>'AFORO-Boy.-Calle 43'!D416</f>
        <v>1500</v>
      </c>
      <c r="C402" s="89">
        <f>'AFORO-Boy.-Calle 43'!F416</f>
        <v>5</v>
      </c>
      <c r="D402" s="48">
        <f>'AFORO-Boy.-Calle 43'!K416</f>
        <v>0</v>
      </c>
      <c r="E402" s="144">
        <f t="shared" si="55"/>
        <v>0</v>
      </c>
      <c r="F402" s="144">
        <f t="shared" si="59"/>
        <v>0</v>
      </c>
      <c r="G402" s="145">
        <f t="shared" si="57"/>
        <v>1445</v>
      </c>
      <c r="H402" s="145">
        <f t="shared" si="56"/>
        <v>1545</v>
      </c>
      <c r="I402" s="146">
        <f t="shared" si="58"/>
        <v>9.2824999999999996E-6</v>
      </c>
      <c r="J402" s="147">
        <f t="shared" si="53"/>
        <v>0</v>
      </c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  <c r="AA402" s="67"/>
      <c r="AB402" s="67"/>
      <c r="AC402" s="67"/>
      <c r="AD402" s="67"/>
      <c r="AE402" s="67"/>
      <c r="AF402" s="67"/>
      <c r="AG402" s="67"/>
      <c r="AH402" s="67"/>
      <c r="AI402" s="67"/>
      <c r="AJ402" s="67"/>
      <c r="AK402" s="67"/>
      <c r="AL402" s="67"/>
      <c r="AM402" s="67"/>
      <c r="AN402" s="67"/>
      <c r="AO402" s="67"/>
      <c r="AP402" s="67"/>
      <c r="AQ402" s="67"/>
      <c r="AR402" s="67"/>
      <c r="AS402" s="67"/>
      <c r="AT402" s="67"/>
      <c r="AU402" s="67"/>
      <c r="AV402" s="67"/>
      <c r="AW402" s="67"/>
      <c r="AX402" s="67"/>
      <c r="AY402" s="67"/>
      <c r="AZ402" s="67"/>
      <c r="BA402" s="67"/>
      <c r="BB402" s="67"/>
      <c r="BC402" s="67"/>
      <c r="BD402" s="67"/>
      <c r="BE402" s="67"/>
      <c r="BF402" s="67"/>
      <c r="BG402" s="67"/>
      <c r="BH402" s="67"/>
      <c r="BI402" s="67"/>
      <c r="BJ402" s="67"/>
      <c r="BK402" s="67"/>
      <c r="BL402" s="67"/>
      <c r="BM402" s="67"/>
      <c r="BN402" s="67"/>
      <c r="BO402" s="67"/>
      <c r="BP402" s="67"/>
      <c r="BQ402" s="67"/>
      <c r="BR402" s="67"/>
      <c r="BS402" s="67"/>
      <c r="BT402" s="67"/>
      <c r="BU402" s="67"/>
      <c r="BV402" s="148">
        <f t="shared" si="54"/>
        <v>0</v>
      </c>
      <c r="BW402" s="67"/>
    </row>
    <row r="403" spans="1:75" x14ac:dyDescent="0.25">
      <c r="A403" s="141">
        <f>'AFORO-Boy.-Calle 43'!C417</f>
        <v>1500</v>
      </c>
      <c r="B403" s="142">
        <f>'AFORO-Boy.-Calle 43'!D417</f>
        <v>1515</v>
      </c>
      <c r="C403" s="89">
        <f>'AFORO-Boy.-Calle 43'!F417</f>
        <v>5</v>
      </c>
      <c r="D403" s="48">
        <f>'AFORO-Boy.-Calle 43'!K417</f>
        <v>0</v>
      </c>
      <c r="E403" s="144">
        <f t="shared" si="55"/>
        <v>0</v>
      </c>
      <c r="F403" s="144">
        <f t="shared" si="59"/>
        <v>0</v>
      </c>
      <c r="G403" s="145">
        <f t="shared" si="57"/>
        <v>1500</v>
      </c>
      <c r="H403" s="145">
        <f t="shared" si="56"/>
        <v>1600</v>
      </c>
      <c r="I403" s="146">
        <f t="shared" si="58"/>
        <v>9.2824999999999996E-6</v>
      </c>
      <c r="J403" s="147">
        <f t="shared" si="53"/>
        <v>0</v>
      </c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  <c r="AA403" s="67"/>
      <c r="AB403" s="67"/>
      <c r="AC403" s="67"/>
      <c r="AD403" s="67"/>
      <c r="AE403" s="67"/>
      <c r="AF403" s="67"/>
      <c r="AG403" s="67"/>
      <c r="AH403" s="67"/>
      <c r="AI403" s="67"/>
      <c r="AJ403" s="67"/>
      <c r="AK403" s="67"/>
      <c r="AL403" s="67"/>
      <c r="AM403" s="67"/>
      <c r="AN403" s="67"/>
      <c r="AO403" s="67"/>
      <c r="AP403" s="67"/>
      <c r="AQ403" s="67"/>
      <c r="AR403" s="67"/>
      <c r="AS403" s="67"/>
      <c r="AT403" s="67"/>
      <c r="AU403" s="67"/>
      <c r="AV403" s="67"/>
      <c r="AW403" s="67"/>
      <c r="AX403" s="67"/>
      <c r="AY403" s="67"/>
      <c r="AZ403" s="67"/>
      <c r="BA403" s="67"/>
      <c r="BB403" s="67"/>
      <c r="BC403" s="67"/>
      <c r="BD403" s="67"/>
      <c r="BE403" s="67"/>
      <c r="BF403" s="67"/>
      <c r="BG403" s="67"/>
      <c r="BH403" s="67"/>
      <c r="BI403" s="67"/>
      <c r="BJ403" s="67"/>
      <c r="BK403" s="67"/>
      <c r="BL403" s="67"/>
      <c r="BM403" s="67"/>
      <c r="BN403" s="67"/>
      <c r="BO403" s="67"/>
      <c r="BP403" s="67"/>
      <c r="BQ403" s="67"/>
      <c r="BR403" s="67"/>
      <c r="BS403" s="67"/>
      <c r="BT403" s="67"/>
      <c r="BU403" s="67"/>
      <c r="BV403" s="148">
        <f t="shared" si="54"/>
        <v>0</v>
      </c>
      <c r="BW403" s="67"/>
    </row>
    <row r="404" spans="1:75" x14ac:dyDescent="0.25">
      <c r="A404" s="141">
        <f>'AFORO-Boy.-Calle 43'!C418</f>
        <v>1515</v>
      </c>
      <c r="B404" s="142">
        <f>'AFORO-Boy.-Calle 43'!D418</f>
        <v>1530</v>
      </c>
      <c r="C404" s="89">
        <f>'AFORO-Boy.-Calle 43'!F418</f>
        <v>5</v>
      </c>
      <c r="D404" s="48">
        <f>'AFORO-Boy.-Calle 43'!K418</f>
        <v>0</v>
      </c>
      <c r="E404" s="144">
        <f t="shared" si="55"/>
        <v>0</v>
      </c>
      <c r="F404" s="144">
        <f t="shared" si="59"/>
        <v>0</v>
      </c>
      <c r="G404" s="145">
        <f t="shared" si="57"/>
        <v>1515</v>
      </c>
      <c r="H404" s="145">
        <f t="shared" si="56"/>
        <v>1615</v>
      </c>
      <c r="I404" s="146">
        <f t="shared" si="58"/>
        <v>9.2824999999999996E-6</v>
      </c>
      <c r="J404" s="147">
        <f t="shared" si="53"/>
        <v>0</v>
      </c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  <c r="AA404" s="67"/>
      <c r="AB404" s="67"/>
      <c r="AC404" s="67"/>
      <c r="AD404" s="67"/>
      <c r="AE404" s="67"/>
      <c r="AF404" s="67"/>
      <c r="AG404" s="67"/>
      <c r="AH404" s="67"/>
      <c r="AI404" s="67"/>
      <c r="AJ404" s="67"/>
      <c r="AK404" s="67"/>
      <c r="AL404" s="67"/>
      <c r="AM404" s="67"/>
      <c r="AN404" s="67"/>
      <c r="AO404" s="67"/>
      <c r="AP404" s="67"/>
      <c r="AQ404" s="67"/>
      <c r="AR404" s="67"/>
      <c r="AS404" s="67"/>
      <c r="AT404" s="67"/>
      <c r="AU404" s="67"/>
      <c r="AV404" s="67"/>
      <c r="AW404" s="67"/>
      <c r="AX404" s="67"/>
      <c r="AY404" s="67"/>
      <c r="AZ404" s="67"/>
      <c r="BA404" s="67"/>
      <c r="BB404" s="67"/>
      <c r="BC404" s="67"/>
      <c r="BD404" s="67"/>
      <c r="BE404" s="67"/>
      <c r="BF404" s="67"/>
      <c r="BG404" s="67"/>
      <c r="BH404" s="67"/>
      <c r="BI404" s="67"/>
      <c r="BJ404" s="67"/>
      <c r="BK404" s="67"/>
      <c r="BL404" s="67"/>
      <c r="BM404" s="67"/>
      <c r="BN404" s="67"/>
      <c r="BO404" s="67"/>
      <c r="BP404" s="67"/>
      <c r="BQ404" s="67"/>
      <c r="BR404" s="67"/>
      <c r="BS404" s="67"/>
      <c r="BT404" s="67"/>
      <c r="BU404" s="67"/>
      <c r="BV404" s="148">
        <f t="shared" si="54"/>
        <v>0</v>
      </c>
      <c r="BW404" s="67"/>
    </row>
    <row r="405" spans="1:75" x14ac:dyDescent="0.25">
      <c r="A405" s="141">
        <f>'AFORO-Boy.-Calle 43'!C419</f>
        <v>1530</v>
      </c>
      <c r="B405" s="142">
        <f>'AFORO-Boy.-Calle 43'!D419</f>
        <v>1545</v>
      </c>
      <c r="C405" s="89">
        <f>'AFORO-Boy.-Calle 43'!F419</f>
        <v>5</v>
      </c>
      <c r="D405" s="48">
        <f>'AFORO-Boy.-Calle 43'!K419</f>
        <v>0</v>
      </c>
      <c r="E405" s="144">
        <f t="shared" si="55"/>
        <v>0</v>
      </c>
      <c r="F405" s="144">
        <f t="shared" si="59"/>
        <v>0</v>
      </c>
      <c r="G405" s="145">
        <f t="shared" si="57"/>
        <v>1530</v>
      </c>
      <c r="H405" s="145">
        <f t="shared" si="56"/>
        <v>1630</v>
      </c>
      <c r="I405" s="146">
        <f t="shared" si="58"/>
        <v>9.2824999999999996E-6</v>
      </c>
      <c r="J405" s="147">
        <f t="shared" si="53"/>
        <v>0</v>
      </c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  <c r="AA405" s="67"/>
      <c r="AB405" s="67"/>
      <c r="AC405" s="67"/>
      <c r="AD405" s="67"/>
      <c r="AE405" s="67"/>
      <c r="AF405" s="67"/>
      <c r="AG405" s="67"/>
      <c r="AH405" s="67"/>
      <c r="AI405" s="67"/>
      <c r="AJ405" s="67"/>
      <c r="AK405" s="67"/>
      <c r="AL405" s="67"/>
      <c r="AM405" s="67"/>
      <c r="AN405" s="67"/>
      <c r="AO405" s="67"/>
      <c r="AP405" s="67"/>
      <c r="AQ405" s="67"/>
      <c r="AR405" s="67"/>
      <c r="AS405" s="67"/>
      <c r="AT405" s="67"/>
      <c r="AU405" s="67"/>
      <c r="AV405" s="67"/>
      <c r="AW405" s="67"/>
      <c r="AX405" s="67"/>
      <c r="AY405" s="67"/>
      <c r="AZ405" s="67"/>
      <c r="BA405" s="67"/>
      <c r="BB405" s="67"/>
      <c r="BC405" s="67"/>
      <c r="BD405" s="67"/>
      <c r="BE405" s="67"/>
      <c r="BF405" s="67"/>
      <c r="BG405" s="67"/>
      <c r="BH405" s="67"/>
      <c r="BI405" s="67"/>
      <c r="BJ405" s="67"/>
      <c r="BK405" s="67"/>
      <c r="BL405" s="67"/>
      <c r="BM405" s="67"/>
      <c r="BN405" s="67"/>
      <c r="BO405" s="67"/>
      <c r="BP405" s="67"/>
      <c r="BQ405" s="67"/>
      <c r="BR405" s="67"/>
      <c r="BS405" s="67"/>
      <c r="BT405" s="67"/>
      <c r="BU405" s="67"/>
      <c r="BV405" s="148">
        <f t="shared" si="54"/>
        <v>0</v>
      </c>
      <c r="BW405" s="67"/>
    </row>
    <row r="406" spans="1:75" x14ac:dyDescent="0.25">
      <c r="A406" s="141">
        <f>'AFORO-Boy.-Calle 43'!C420</f>
        <v>1545</v>
      </c>
      <c r="B406" s="142">
        <f>'AFORO-Boy.-Calle 43'!D420</f>
        <v>1600</v>
      </c>
      <c r="C406" s="89">
        <f>'AFORO-Boy.-Calle 43'!F420</f>
        <v>5</v>
      </c>
      <c r="D406" s="48">
        <f>'AFORO-Boy.-Calle 43'!K420</f>
        <v>0</v>
      </c>
      <c r="E406" s="144">
        <f t="shared" si="55"/>
        <v>0</v>
      </c>
      <c r="F406" s="144">
        <f t="shared" si="59"/>
        <v>0</v>
      </c>
      <c r="G406" s="145">
        <f t="shared" si="57"/>
        <v>1545</v>
      </c>
      <c r="H406" s="145">
        <f t="shared" si="56"/>
        <v>1645</v>
      </c>
      <c r="I406" s="146">
        <f t="shared" si="58"/>
        <v>9.2824999999999996E-6</v>
      </c>
      <c r="J406" s="147">
        <f t="shared" si="53"/>
        <v>0</v>
      </c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  <c r="AA406" s="67"/>
      <c r="AB406" s="67"/>
      <c r="AC406" s="67"/>
      <c r="AD406" s="67"/>
      <c r="AE406" s="67"/>
      <c r="AF406" s="67"/>
      <c r="AG406" s="67"/>
      <c r="AH406" s="67"/>
      <c r="AI406" s="67"/>
      <c r="AJ406" s="67"/>
      <c r="AK406" s="67"/>
      <c r="AL406" s="67"/>
      <c r="AM406" s="67"/>
      <c r="AN406" s="67"/>
      <c r="AO406" s="67"/>
      <c r="AP406" s="67"/>
      <c r="AQ406" s="67"/>
      <c r="AR406" s="67"/>
      <c r="AS406" s="67"/>
      <c r="AT406" s="67"/>
      <c r="AU406" s="67"/>
      <c r="AV406" s="67"/>
      <c r="AW406" s="67"/>
      <c r="AX406" s="67"/>
      <c r="AY406" s="67"/>
      <c r="AZ406" s="67"/>
      <c r="BA406" s="67"/>
      <c r="BB406" s="67"/>
      <c r="BC406" s="67"/>
      <c r="BD406" s="67"/>
      <c r="BE406" s="67"/>
      <c r="BF406" s="67"/>
      <c r="BG406" s="67"/>
      <c r="BH406" s="67"/>
      <c r="BI406" s="67"/>
      <c r="BJ406" s="67"/>
      <c r="BK406" s="67"/>
      <c r="BL406" s="67"/>
      <c r="BM406" s="67"/>
      <c r="BN406" s="67"/>
      <c r="BO406" s="67"/>
      <c r="BP406" s="67"/>
      <c r="BQ406" s="67"/>
      <c r="BR406" s="67"/>
      <c r="BS406" s="67"/>
      <c r="BT406" s="67"/>
      <c r="BU406" s="67"/>
      <c r="BV406" s="148">
        <f t="shared" si="54"/>
        <v>0</v>
      </c>
      <c r="BW406" s="67"/>
    </row>
    <row r="407" spans="1:75" x14ac:dyDescent="0.25">
      <c r="A407" s="141">
        <f>'AFORO-Boy.-Calle 43'!C421</f>
        <v>1600</v>
      </c>
      <c r="B407" s="142">
        <f>'AFORO-Boy.-Calle 43'!D421</f>
        <v>1615</v>
      </c>
      <c r="C407" s="89">
        <f>'AFORO-Boy.-Calle 43'!F421</f>
        <v>5</v>
      </c>
      <c r="D407" s="48">
        <f>'AFORO-Boy.-Calle 43'!K421</f>
        <v>0</v>
      </c>
      <c r="E407" s="144">
        <f t="shared" si="55"/>
        <v>0</v>
      </c>
      <c r="F407" s="144">
        <f t="shared" si="59"/>
        <v>0</v>
      </c>
      <c r="G407" s="145">
        <f t="shared" si="57"/>
        <v>1600</v>
      </c>
      <c r="H407" s="145">
        <f t="shared" si="56"/>
        <v>1700</v>
      </c>
      <c r="I407" s="146">
        <f t="shared" si="58"/>
        <v>9.2824999999999996E-6</v>
      </c>
      <c r="J407" s="147">
        <f t="shared" si="53"/>
        <v>0</v>
      </c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  <c r="AA407" s="67"/>
      <c r="AB407" s="67"/>
      <c r="AC407" s="67"/>
      <c r="AD407" s="67"/>
      <c r="AE407" s="67"/>
      <c r="AF407" s="67"/>
      <c r="AG407" s="67"/>
      <c r="AH407" s="67"/>
      <c r="AI407" s="67"/>
      <c r="AJ407" s="67"/>
      <c r="AK407" s="67"/>
      <c r="AL407" s="67"/>
      <c r="AM407" s="67"/>
      <c r="AN407" s="67"/>
      <c r="AO407" s="67"/>
      <c r="AP407" s="67"/>
      <c r="AQ407" s="67"/>
      <c r="AR407" s="67"/>
      <c r="AS407" s="67"/>
      <c r="AT407" s="67"/>
      <c r="AU407" s="67"/>
      <c r="AV407" s="67"/>
      <c r="AW407" s="67"/>
      <c r="AX407" s="67"/>
      <c r="AY407" s="67"/>
      <c r="AZ407" s="67"/>
      <c r="BA407" s="67"/>
      <c r="BB407" s="67"/>
      <c r="BC407" s="67"/>
      <c r="BD407" s="67"/>
      <c r="BE407" s="67"/>
      <c r="BF407" s="67"/>
      <c r="BG407" s="67"/>
      <c r="BH407" s="67"/>
      <c r="BI407" s="67"/>
      <c r="BJ407" s="67"/>
      <c r="BK407" s="67"/>
      <c r="BL407" s="67"/>
      <c r="BM407" s="67"/>
      <c r="BN407" s="67"/>
      <c r="BO407" s="67"/>
      <c r="BP407" s="67"/>
      <c r="BQ407" s="67"/>
      <c r="BR407" s="67"/>
      <c r="BS407" s="67"/>
      <c r="BT407" s="67"/>
      <c r="BU407" s="67"/>
      <c r="BV407" s="148">
        <f t="shared" si="54"/>
        <v>0</v>
      </c>
      <c r="BW407" s="67"/>
    </row>
    <row r="408" spans="1:75" x14ac:dyDescent="0.25">
      <c r="A408" s="141">
        <f>'AFORO-Boy.-Calle 43'!C422</f>
        <v>1615</v>
      </c>
      <c r="B408" s="142">
        <f>'AFORO-Boy.-Calle 43'!D422</f>
        <v>1630</v>
      </c>
      <c r="C408" s="89">
        <f>'AFORO-Boy.-Calle 43'!F422</f>
        <v>5</v>
      </c>
      <c r="D408" s="48">
        <f>'AFORO-Boy.-Calle 43'!K422</f>
        <v>0</v>
      </c>
      <c r="E408" s="144">
        <f t="shared" si="55"/>
        <v>0</v>
      </c>
      <c r="F408" s="144">
        <f t="shared" si="59"/>
        <v>0</v>
      </c>
      <c r="G408" s="145">
        <f t="shared" si="57"/>
        <v>1615</v>
      </c>
      <c r="H408" s="145">
        <f t="shared" si="56"/>
        <v>1715</v>
      </c>
      <c r="I408" s="146">
        <f t="shared" si="58"/>
        <v>9.2824999999999996E-6</v>
      </c>
      <c r="J408" s="147">
        <f t="shared" si="53"/>
        <v>0</v>
      </c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  <c r="AA408" s="67"/>
      <c r="AB408" s="67"/>
      <c r="AC408" s="67"/>
      <c r="AD408" s="67"/>
      <c r="AE408" s="67"/>
      <c r="AF408" s="67"/>
      <c r="AG408" s="67"/>
      <c r="AH408" s="67"/>
      <c r="AI408" s="67"/>
      <c r="AJ408" s="67"/>
      <c r="AK408" s="67"/>
      <c r="AL408" s="67"/>
      <c r="AM408" s="67"/>
      <c r="AN408" s="67"/>
      <c r="AO408" s="67"/>
      <c r="AP408" s="67"/>
      <c r="AQ408" s="67"/>
      <c r="AR408" s="67"/>
      <c r="AS408" s="67"/>
      <c r="AT408" s="67"/>
      <c r="AU408" s="67"/>
      <c r="AV408" s="67"/>
      <c r="AW408" s="67"/>
      <c r="AX408" s="67"/>
      <c r="AY408" s="67"/>
      <c r="AZ408" s="67"/>
      <c r="BA408" s="67"/>
      <c r="BB408" s="67"/>
      <c r="BC408" s="67"/>
      <c r="BD408" s="67"/>
      <c r="BE408" s="67"/>
      <c r="BF408" s="67"/>
      <c r="BG408" s="67"/>
      <c r="BH408" s="67"/>
      <c r="BI408" s="67"/>
      <c r="BJ408" s="67"/>
      <c r="BK408" s="67"/>
      <c r="BL408" s="67"/>
      <c r="BM408" s="67"/>
      <c r="BN408" s="67"/>
      <c r="BO408" s="67"/>
      <c r="BP408" s="67"/>
      <c r="BQ408" s="67"/>
      <c r="BR408" s="67"/>
      <c r="BS408" s="67"/>
      <c r="BT408" s="67"/>
      <c r="BU408" s="67"/>
      <c r="BV408" s="148">
        <f t="shared" si="54"/>
        <v>0</v>
      </c>
      <c r="BW408" s="67"/>
    </row>
    <row r="409" spans="1:75" x14ac:dyDescent="0.25">
      <c r="A409" s="141">
        <f>'AFORO-Boy.-Calle 43'!C423</f>
        <v>1630</v>
      </c>
      <c r="B409" s="142">
        <f>'AFORO-Boy.-Calle 43'!D423</f>
        <v>1645</v>
      </c>
      <c r="C409" s="89">
        <f>'AFORO-Boy.-Calle 43'!F423</f>
        <v>5</v>
      </c>
      <c r="D409" s="48">
        <f>'AFORO-Boy.-Calle 43'!K423</f>
        <v>0</v>
      </c>
      <c r="E409" s="144">
        <f t="shared" si="55"/>
        <v>0</v>
      </c>
      <c r="F409" s="144">
        <f t="shared" si="59"/>
        <v>0</v>
      </c>
      <c r="G409" s="145">
        <f t="shared" si="57"/>
        <v>1630</v>
      </c>
      <c r="H409" s="145">
        <f t="shared" si="56"/>
        <v>1730</v>
      </c>
      <c r="I409" s="146">
        <f t="shared" si="58"/>
        <v>9.2824999999999996E-6</v>
      </c>
      <c r="J409" s="147">
        <f t="shared" si="53"/>
        <v>0</v>
      </c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  <c r="AA409" s="67"/>
      <c r="AB409" s="67"/>
      <c r="AC409" s="67"/>
      <c r="AD409" s="67"/>
      <c r="AE409" s="67"/>
      <c r="AF409" s="67"/>
      <c r="AG409" s="67"/>
      <c r="AH409" s="67"/>
      <c r="AI409" s="67"/>
      <c r="AJ409" s="67"/>
      <c r="AK409" s="67"/>
      <c r="AL409" s="67"/>
      <c r="AM409" s="67"/>
      <c r="AN409" s="67"/>
      <c r="AO409" s="67"/>
      <c r="AP409" s="67"/>
      <c r="AQ409" s="67"/>
      <c r="AR409" s="67"/>
      <c r="AS409" s="67"/>
      <c r="AT409" s="67"/>
      <c r="AU409" s="67"/>
      <c r="AV409" s="67"/>
      <c r="AW409" s="67"/>
      <c r="AX409" s="67"/>
      <c r="AY409" s="67"/>
      <c r="AZ409" s="67"/>
      <c r="BA409" s="67"/>
      <c r="BB409" s="67"/>
      <c r="BC409" s="67"/>
      <c r="BD409" s="67"/>
      <c r="BE409" s="67"/>
      <c r="BF409" s="67"/>
      <c r="BG409" s="67"/>
      <c r="BH409" s="67"/>
      <c r="BI409" s="67"/>
      <c r="BJ409" s="67"/>
      <c r="BK409" s="67"/>
      <c r="BL409" s="67"/>
      <c r="BM409" s="67"/>
      <c r="BN409" s="67"/>
      <c r="BO409" s="67"/>
      <c r="BP409" s="67"/>
      <c r="BQ409" s="67"/>
      <c r="BR409" s="67"/>
      <c r="BS409" s="67"/>
      <c r="BT409" s="67"/>
      <c r="BU409" s="67"/>
      <c r="BV409" s="148">
        <f t="shared" si="54"/>
        <v>0</v>
      </c>
      <c r="BW409" s="67"/>
    </row>
    <row r="410" spans="1:75" x14ac:dyDescent="0.25">
      <c r="A410" s="141">
        <f>'AFORO-Boy.-Calle 43'!C424</f>
        <v>1645</v>
      </c>
      <c r="B410" s="142">
        <f>'AFORO-Boy.-Calle 43'!D424</f>
        <v>1700</v>
      </c>
      <c r="C410" s="89">
        <f>'AFORO-Boy.-Calle 43'!F424</f>
        <v>5</v>
      </c>
      <c r="D410" s="48">
        <f>'AFORO-Boy.-Calle 43'!K424</f>
        <v>0</v>
      </c>
      <c r="E410" s="144">
        <f t="shared" si="55"/>
        <v>0</v>
      </c>
      <c r="F410" s="144">
        <f t="shared" si="59"/>
        <v>0</v>
      </c>
      <c r="G410" s="145">
        <f t="shared" si="57"/>
        <v>1645</v>
      </c>
      <c r="H410" s="145">
        <f t="shared" si="56"/>
        <v>1745</v>
      </c>
      <c r="I410" s="146">
        <f t="shared" si="58"/>
        <v>9.2824999999999996E-6</v>
      </c>
      <c r="J410" s="147">
        <f t="shared" si="53"/>
        <v>0</v>
      </c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  <c r="AA410" s="67"/>
      <c r="AB410" s="67"/>
      <c r="AC410" s="67"/>
      <c r="AD410" s="67"/>
      <c r="AE410" s="67"/>
      <c r="AF410" s="67"/>
      <c r="AG410" s="67"/>
      <c r="AH410" s="67"/>
      <c r="AI410" s="67"/>
      <c r="AJ410" s="67"/>
      <c r="AK410" s="67"/>
      <c r="AL410" s="67"/>
      <c r="AM410" s="67"/>
      <c r="AN410" s="67"/>
      <c r="AO410" s="67"/>
      <c r="AP410" s="67"/>
      <c r="AQ410" s="67"/>
      <c r="AR410" s="67"/>
      <c r="AS410" s="67"/>
      <c r="AT410" s="67"/>
      <c r="AU410" s="67"/>
      <c r="AV410" s="67"/>
      <c r="AW410" s="67"/>
      <c r="AX410" s="67"/>
      <c r="AY410" s="67"/>
      <c r="AZ410" s="67"/>
      <c r="BA410" s="67"/>
      <c r="BB410" s="67"/>
      <c r="BC410" s="67"/>
      <c r="BD410" s="67"/>
      <c r="BE410" s="67"/>
      <c r="BF410" s="67"/>
      <c r="BG410" s="67"/>
      <c r="BH410" s="67"/>
      <c r="BI410" s="67"/>
      <c r="BJ410" s="67"/>
      <c r="BK410" s="67"/>
      <c r="BL410" s="67"/>
      <c r="BM410" s="67"/>
      <c r="BN410" s="67"/>
      <c r="BO410" s="67"/>
      <c r="BP410" s="67"/>
      <c r="BQ410" s="67"/>
      <c r="BR410" s="67"/>
      <c r="BS410" s="67"/>
      <c r="BT410" s="67"/>
      <c r="BU410" s="67"/>
      <c r="BV410" s="148">
        <f t="shared" si="54"/>
        <v>0</v>
      </c>
      <c r="BW410" s="67"/>
    </row>
    <row r="411" spans="1:75" x14ac:dyDescent="0.25">
      <c r="A411" s="141">
        <f>'AFORO-Boy.-Calle 43'!C425</f>
        <v>1700</v>
      </c>
      <c r="B411" s="142">
        <f>'AFORO-Boy.-Calle 43'!D425</f>
        <v>1715</v>
      </c>
      <c r="C411" s="89">
        <f>'AFORO-Boy.-Calle 43'!F425</f>
        <v>5</v>
      </c>
      <c r="D411" s="48">
        <f>'AFORO-Boy.-Calle 43'!K425</f>
        <v>0</v>
      </c>
      <c r="E411" s="144">
        <f t="shared" si="55"/>
        <v>0</v>
      </c>
      <c r="F411" s="144">
        <f t="shared" si="59"/>
        <v>0</v>
      </c>
      <c r="G411" s="145">
        <f t="shared" si="57"/>
        <v>1700</v>
      </c>
      <c r="H411" s="145">
        <f t="shared" si="56"/>
        <v>1800</v>
      </c>
      <c r="I411" s="146">
        <f t="shared" si="58"/>
        <v>9.2824999999999996E-6</v>
      </c>
      <c r="J411" s="147">
        <f t="shared" si="53"/>
        <v>0</v>
      </c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  <c r="AA411" s="67"/>
      <c r="AB411" s="67"/>
      <c r="AC411" s="67"/>
      <c r="AD411" s="67"/>
      <c r="AE411" s="67"/>
      <c r="AF411" s="67"/>
      <c r="AG411" s="67"/>
      <c r="AH411" s="67"/>
      <c r="AI411" s="67"/>
      <c r="AJ411" s="67"/>
      <c r="AK411" s="67"/>
      <c r="AL411" s="67"/>
      <c r="AM411" s="67"/>
      <c r="AN411" s="67"/>
      <c r="AO411" s="67"/>
      <c r="AP411" s="67"/>
      <c r="AQ411" s="67"/>
      <c r="AR411" s="67"/>
      <c r="AS411" s="67"/>
      <c r="AT411" s="67"/>
      <c r="AU411" s="67"/>
      <c r="AV411" s="67"/>
      <c r="AW411" s="67"/>
      <c r="AX411" s="67"/>
      <c r="AY411" s="67"/>
      <c r="AZ411" s="67"/>
      <c r="BA411" s="67"/>
      <c r="BB411" s="67"/>
      <c r="BC411" s="67"/>
      <c r="BD411" s="67"/>
      <c r="BE411" s="67"/>
      <c r="BF411" s="67"/>
      <c r="BG411" s="67"/>
      <c r="BH411" s="67"/>
      <c r="BI411" s="67"/>
      <c r="BJ411" s="67"/>
      <c r="BK411" s="67"/>
      <c r="BL411" s="67"/>
      <c r="BM411" s="67"/>
      <c r="BN411" s="67"/>
      <c r="BO411" s="67"/>
      <c r="BP411" s="67"/>
      <c r="BQ411" s="67"/>
      <c r="BR411" s="67"/>
      <c r="BS411" s="67"/>
      <c r="BT411" s="67"/>
      <c r="BU411" s="67"/>
      <c r="BV411" s="148">
        <f t="shared" si="54"/>
        <v>0</v>
      </c>
      <c r="BW411" s="67"/>
    </row>
    <row r="412" spans="1:75" x14ac:dyDescent="0.25">
      <c r="A412" s="141">
        <f>'AFORO-Boy.-Calle 43'!C426</f>
        <v>1715</v>
      </c>
      <c r="B412" s="142">
        <f>'AFORO-Boy.-Calle 43'!D426</f>
        <v>1730</v>
      </c>
      <c r="C412" s="89">
        <f>'AFORO-Boy.-Calle 43'!F426</f>
        <v>5</v>
      </c>
      <c r="D412" s="48">
        <f>'AFORO-Boy.-Calle 43'!K426</f>
        <v>0</v>
      </c>
      <c r="E412" s="144">
        <f t="shared" si="55"/>
        <v>0</v>
      </c>
      <c r="F412" s="144">
        <f t="shared" si="59"/>
        <v>0</v>
      </c>
      <c r="G412" s="145">
        <f t="shared" si="57"/>
        <v>1715</v>
      </c>
      <c r="H412" s="145">
        <f t="shared" si="56"/>
        <v>1815</v>
      </c>
      <c r="I412" s="146">
        <f t="shared" si="58"/>
        <v>9.2824999999999996E-6</v>
      </c>
      <c r="J412" s="147">
        <f t="shared" si="53"/>
        <v>0</v>
      </c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  <c r="AA412" s="67"/>
      <c r="AB412" s="67"/>
      <c r="AC412" s="67"/>
      <c r="AD412" s="67"/>
      <c r="AE412" s="67"/>
      <c r="AF412" s="67"/>
      <c r="AG412" s="67"/>
      <c r="AH412" s="67"/>
      <c r="AI412" s="67"/>
      <c r="AJ412" s="67"/>
      <c r="AK412" s="67"/>
      <c r="AL412" s="67"/>
      <c r="AM412" s="67"/>
      <c r="AN412" s="67"/>
      <c r="AO412" s="67"/>
      <c r="AP412" s="67"/>
      <c r="AQ412" s="67"/>
      <c r="AR412" s="67"/>
      <c r="AS412" s="67"/>
      <c r="AT412" s="67"/>
      <c r="AU412" s="67"/>
      <c r="AV412" s="67"/>
      <c r="AW412" s="67"/>
      <c r="AX412" s="67"/>
      <c r="AY412" s="67"/>
      <c r="AZ412" s="67"/>
      <c r="BA412" s="67"/>
      <c r="BB412" s="67"/>
      <c r="BC412" s="67"/>
      <c r="BD412" s="67"/>
      <c r="BE412" s="67"/>
      <c r="BF412" s="67"/>
      <c r="BG412" s="67"/>
      <c r="BH412" s="67"/>
      <c r="BI412" s="67"/>
      <c r="BJ412" s="67"/>
      <c r="BK412" s="67"/>
      <c r="BL412" s="67"/>
      <c r="BM412" s="67"/>
      <c r="BN412" s="67"/>
      <c r="BO412" s="67"/>
      <c r="BP412" s="67"/>
      <c r="BQ412" s="67"/>
      <c r="BR412" s="67"/>
      <c r="BS412" s="67"/>
      <c r="BT412" s="67"/>
      <c r="BU412" s="67"/>
      <c r="BV412" s="148">
        <f t="shared" si="54"/>
        <v>0</v>
      </c>
      <c r="BW412" s="67"/>
    </row>
    <row r="413" spans="1:75" x14ac:dyDescent="0.25">
      <c r="A413" s="141">
        <f>'AFORO-Boy.-Calle 43'!C427</f>
        <v>1730</v>
      </c>
      <c r="B413" s="142">
        <f>'AFORO-Boy.-Calle 43'!D427</f>
        <v>1745</v>
      </c>
      <c r="C413" s="89">
        <f>'AFORO-Boy.-Calle 43'!F427</f>
        <v>5</v>
      </c>
      <c r="D413" s="48">
        <f>'AFORO-Boy.-Calle 43'!K427</f>
        <v>0</v>
      </c>
      <c r="E413" s="144">
        <f t="shared" si="55"/>
        <v>0</v>
      </c>
      <c r="F413" s="144">
        <f t="shared" si="59"/>
        <v>0</v>
      </c>
      <c r="G413" s="145">
        <f t="shared" si="57"/>
        <v>1730</v>
      </c>
      <c r="H413" s="145">
        <f t="shared" si="56"/>
        <v>1830</v>
      </c>
      <c r="I413" s="146">
        <f t="shared" si="58"/>
        <v>9.2824999999999996E-6</v>
      </c>
      <c r="J413" s="147">
        <f t="shared" si="53"/>
        <v>0</v>
      </c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  <c r="AA413" s="67"/>
      <c r="AB413" s="67"/>
      <c r="AC413" s="67"/>
      <c r="AD413" s="67"/>
      <c r="AE413" s="67"/>
      <c r="AF413" s="67"/>
      <c r="AG413" s="67"/>
      <c r="AH413" s="67"/>
      <c r="AI413" s="67"/>
      <c r="AJ413" s="67"/>
      <c r="AK413" s="67"/>
      <c r="AL413" s="67"/>
      <c r="AM413" s="67"/>
      <c r="AN413" s="67"/>
      <c r="AO413" s="67"/>
      <c r="AP413" s="67"/>
      <c r="AQ413" s="67"/>
      <c r="AR413" s="67"/>
      <c r="AS413" s="67"/>
      <c r="AT413" s="67"/>
      <c r="AU413" s="67"/>
      <c r="AV413" s="67"/>
      <c r="AW413" s="67"/>
      <c r="AX413" s="67"/>
      <c r="AY413" s="67"/>
      <c r="AZ413" s="67"/>
      <c r="BA413" s="67"/>
      <c r="BB413" s="67"/>
      <c r="BC413" s="67"/>
      <c r="BD413" s="67"/>
      <c r="BE413" s="67"/>
      <c r="BF413" s="67"/>
      <c r="BG413" s="67"/>
      <c r="BH413" s="67"/>
      <c r="BI413" s="67"/>
      <c r="BJ413" s="67"/>
      <c r="BK413" s="67"/>
      <c r="BL413" s="67"/>
      <c r="BM413" s="67"/>
      <c r="BN413" s="67"/>
      <c r="BO413" s="67"/>
      <c r="BP413" s="67"/>
      <c r="BQ413" s="67"/>
      <c r="BR413" s="67"/>
      <c r="BS413" s="67"/>
      <c r="BT413" s="67"/>
      <c r="BU413" s="67"/>
      <c r="BV413" s="148">
        <f t="shared" si="54"/>
        <v>0</v>
      </c>
      <c r="BW413" s="67"/>
    </row>
    <row r="414" spans="1:75" x14ac:dyDescent="0.25">
      <c r="A414" s="141">
        <f>'AFORO-Boy.-Calle 43'!C428</f>
        <v>1745</v>
      </c>
      <c r="B414" s="142">
        <f>'AFORO-Boy.-Calle 43'!D428</f>
        <v>1800</v>
      </c>
      <c r="C414" s="89">
        <f>'AFORO-Boy.-Calle 43'!F428</f>
        <v>5</v>
      </c>
      <c r="D414" s="48">
        <f>'AFORO-Boy.-Calle 43'!K428</f>
        <v>0</v>
      </c>
      <c r="E414" s="144">
        <f t="shared" si="55"/>
        <v>0</v>
      </c>
      <c r="F414" s="144">
        <f t="shared" si="59"/>
        <v>0</v>
      </c>
      <c r="G414" s="145">
        <f t="shared" si="57"/>
        <v>1745</v>
      </c>
      <c r="H414" s="145">
        <f t="shared" si="56"/>
        <v>1845</v>
      </c>
      <c r="I414" s="146">
        <f t="shared" si="58"/>
        <v>9.2824999999999996E-6</v>
      </c>
      <c r="J414" s="147">
        <f t="shared" si="53"/>
        <v>0</v>
      </c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  <c r="AA414" s="67"/>
      <c r="AB414" s="67"/>
      <c r="AC414" s="67"/>
      <c r="AD414" s="67"/>
      <c r="AE414" s="67"/>
      <c r="AF414" s="67"/>
      <c r="AG414" s="67"/>
      <c r="AH414" s="67"/>
      <c r="AI414" s="67"/>
      <c r="AJ414" s="67"/>
      <c r="AK414" s="67"/>
      <c r="AL414" s="67"/>
      <c r="AM414" s="67"/>
      <c r="AN414" s="67"/>
      <c r="AO414" s="67"/>
      <c r="AP414" s="67"/>
      <c r="AQ414" s="67"/>
      <c r="AR414" s="67"/>
      <c r="AS414" s="67"/>
      <c r="AT414" s="67"/>
      <c r="AU414" s="67"/>
      <c r="AV414" s="67"/>
      <c r="AW414" s="67"/>
      <c r="AX414" s="67"/>
      <c r="AY414" s="67"/>
      <c r="AZ414" s="67"/>
      <c r="BA414" s="67"/>
      <c r="BB414" s="67"/>
      <c r="BC414" s="67"/>
      <c r="BD414" s="67"/>
      <c r="BE414" s="67"/>
      <c r="BF414" s="67"/>
      <c r="BG414" s="67"/>
      <c r="BH414" s="67"/>
      <c r="BI414" s="67"/>
      <c r="BJ414" s="67"/>
      <c r="BK414" s="67"/>
      <c r="BL414" s="67"/>
      <c r="BM414" s="67"/>
      <c r="BN414" s="67"/>
      <c r="BO414" s="67"/>
      <c r="BP414" s="67"/>
      <c r="BQ414" s="67"/>
      <c r="BR414" s="67"/>
      <c r="BS414" s="67"/>
      <c r="BT414" s="67"/>
      <c r="BU414" s="67"/>
      <c r="BV414" s="148">
        <f t="shared" si="54"/>
        <v>0</v>
      </c>
      <c r="BW414" s="67"/>
    </row>
    <row r="415" spans="1:75" x14ac:dyDescent="0.25">
      <c r="A415" s="141">
        <f>'AFORO-Boy.-Calle 43'!C429</f>
        <v>1800</v>
      </c>
      <c r="B415" s="142">
        <f>'AFORO-Boy.-Calle 43'!D429</f>
        <v>1815</v>
      </c>
      <c r="C415" s="89">
        <f>'AFORO-Boy.-Calle 43'!F429</f>
        <v>5</v>
      </c>
      <c r="D415" s="48">
        <f>'AFORO-Boy.-Calle 43'!K429</f>
        <v>0</v>
      </c>
      <c r="E415" s="144">
        <f t="shared" si="55"/>
        <v>0</v>
      </c>
      <c r="F415" s="144">
        <f t="shared" si="59"/>
        <v>0</v>
      </c>
      <c r="G415" s="145">
        <f t="shared" si="57"/>
        <v>1800</v>
      </c>
      <c r="H415" s="145">
        <f t="shared" si="56"/>
        <v>1900</v>
      </c>
      <c r="I415" s="146">
        <f t="shared" si="58"/>
        <v>9.2824999999999996E-6</v>
      </c>
      <c r="J415" s="147">
        <f t="shared" si="53"/>
        <v>0</v>
      </c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  <c r="AA415" s="67"/>
      <c r="AB415" s="67"/>
      <c r="AC415" s="67"/>
      <c r="AD415" s="67"/>
      <c r="AE415" s="67"/>
      <c r="AF415" s="67"/>
      <c r="AG415" s="67"/>
      <c r="AH415" s="67"/>
      <c r="AI415" s="67"/>
      <c r="AJ415" s="67"/>
      <c r="AK415" s="67"/>
      <c r="AL415" s="67"/>
      <c r="AM415" s="67"/>
      <c r="AN415" s="67"/>
      <c r="AO415" s="67"/>
      <c r="AP415" s="67"/>
      <c r="AQ415" s="67"/>
      <c r="AR415" s="67"/>
      <c r="AS415" s="67"/>
      <c r="AT415" s="67"/>
      <c r="AU415" s="67"/>
      <c r="AV415" s="67"/>
      <c r="AW415" s="67"/>
      <c r="AX415" s="67"/>
      <c r="AY415" s="67"/>
      <c r="AZ415" s="67"/>
      <c r="BA415" s="67"/>
      <c r="BB415" s="67"/>
      <c r="BC415" s="67"/>
      <c r="BD415" s="67"/>
      <c r="BE415" s="67"/>
      <c r="BF415" s="67"/>
      <c r="BG415" s="67"/>
      <c r="BH415" s="67"/>
      <c r="BI415" s="67"/>
      <c r="BJ415" s="67"/>
      <c r="BK415" s="67"/>
      <c r="BL415" s="67"/>
      <c r="BM415" s="67"/>
      <c r="BN415" s="67"/>
      <c r="BO415" s="67"/>
      <c r="BP415" s="67"/>
      <c r="BQ415" s="67"/>
      <c r="BR415" s="67"/>
      <c r="BS415" s="67"/>
      <c r="BT415" s="67"/>
      <c r="BU415" s="67"/>
      <c r="BV415" s="148">
        <f t="shared" si="54"/>
        <v>0</v>
      </c>
      <c r="BW415" s="67"/>
    </row>
    <row r="416" spans="1:75" x14ac:dyDescent="0.25">
      <c r="A416" s="141">
        <f>'AFORO-Boy.-Calle 43'!C430</f>
        <v>1815</v>
      </c>
      <c r="B416" s="142">
        <f>'AFORO-Boy.-Calle 43'!D430</f>
        <v>1830</v>
      </c>
      <c r="C416" s="89">
        <f>'AFORO-Boy.-Calle 43'!F430</f>
        <v>5</v>
      </c>
      <c r="D416" s="48">
        <f>'AFORO-Boy.-Calle 43'!K430</f>
        <v>0</v>
      </c>
      <c r="E416" s="144">
        <f t="shared" si="55"/>
        <v>0</v>
      </c>
      <c r="F416" s="144">
        <f t="shared" si="59"/>
        <v>0</v>
      </c>
      <c r="G416" s="145">
        <f t="shared" si="57"/>
        <v>1815</v>
      </c>
      <c r="H416" s="145">
        <f t="shared" si="56"/>
        <v>1915</v>
      </c>
      <c r="I416" s="146">
        <f t="shared" si="58"/>
        <v>9.2824999999999996E-6</v>
      </c>
      <c r="J416" s="147">
        <f t="shared" si="53"/>
        <v>0</v>
      </c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  <c r="AA416" s="67"/>
      <c r="AB416" s="67"/>
      <c r="AC416" s="67"/>
      <c r="AD416" s="67"/>
      <c r="AE416" s="67"/>
      <c r="AF416" s="67"/>
      <c r="AG416" s="67"/>
      <c r="AH416" s="67"/>
      <c r="AI416" s="67"/>
      <c r="AJ416" s="67"/>
      <c r="AK416" s="67"/>
      <c r="AL416" s="67"/>
      <c r="AM416" s="67"/>
      <c r="AN416" s="67"/>
      <c r="AO416" s="67"/>
      <c r="AP416" s="67"/>
      <c r="AQ416" s="67"/>
      <c r="AR416" s="67"/>
      <c r="AS416" s="67"/>
      <c r="AT416" s="67"/>
      <c r="AU416" s="67"/>
      <c r="AV416" s="67"/>
      <c r="AW416" s="67"/>
      <c r="AX416" s="67"/>
      <c r="AY416" s="67"/>
      <c r="AZ416" s="67"/>
      <c r="BA416" s="67"/>
      <c r="BB416" s="67"/>
      <c r="BC416" s="67"/>
      <c r="BD416" s="67"/>
      <c r="BE416" s="67"/>
      <c r="BF416" s="67"/>
      <c r="BG416" s="67"/>
      <c r="BH416" s="67"/>
      <c r="BI416" s="67"/>
      <c r="BJ416" s="67"/>
      <c r="BK416" s="67"/>
      <c r="BL416" s="67"/>
      <c r="BM416" s="67"/>
      <c r="BN416" s="67"/>
      <c r="BO416" s="67"/>
      <c r="BP416" s="67"/>
      <c r="BQ416" s="67"/>
      <c r="BR416" s="67"/>
      <c r="BS416" s="67"/>
      <c r="BT416" s="67"/>
      <c r="BU416" s="67"/>
      <c r="BV416" s="148">
        <f t="shared" si="54"/>
        <v>0</v>
      </c>
      <c r="BW416" s="67"/>
    </row>
    <row r="417" spans="1:75" x14ac:dyDescent="0.25">
      <c r="A417" s="141">
        <f>'AFORO-Boy.-Calle 43'!C431</f>
        <v>1830</v>
      </c>
      <c r="B417" s="142">
        <f>'AFORO-Boy.-Calle 43'!D431</f>
        <v>1845</v>
      </c>
      <c r="C417" s="89">
        <f>'AFORO-Boy.-Calle 43'!F431</f>
        <v>5</v>
      </c>
      <c r="D417" s="48">
        <f>'AFORO-Boy.-Calle 43'!K431</f>
        <v>0</v>
      </c>
      <c r="E417" s="144">
        <f t="shared" si="55"/>
        <v>0</v>
      </c>
      <c r="F417" s="144">
        <f t="shared" si="59"/>
        <v>0</v>
      </c>
      <c r="G417" s="145">
        <f t="shared" si="57"/>
        <v>1830</v>
      </c>
      <c r="H417" s="145">
        <f t="shared" si="56"/>
        <v>1930</v>
      </c>
      <c r="I417" s="146">
        <f t="shared" si="58"/>
        <v>9.2824999999999996E-6</v>
      </c>
      <c r="J417" s="147">
        <f t="shared" si="53"/>
        <v>0</v>
      </c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  <c r="AA417" s="67"/>
      <c r="AB417" s="67"/>
      <c r="AC417" s="67"/>
      <c r="AD417" s="67"/>
      <c r="AE417" s="67"/>
      <c r="AF417" s="67"/>
      <c r="AG417" s="67"/>
      <c r="AH417" s="67"/>
      <c r="AI417" s="67"/>
      <c r="AJ417" s="67"/>
      <c r="AK417" s="67"/>
      <c r="AL417" s="67"/>
      <c r="AM417" s="67"/>
      <c r="AN417" s="67"/>
      <c r="AO417" s="67"/>
      <c r="AP417" s="67"/>
      <c r="AQ417" s="67"/>
      <c r="AR417" s="67"/>
      <c r="AS417" s="67"/>
      <c r="AT417" s="67"/>
      <c r="AU417" s="67"/>
      <c r="AV417" s="67"/>
      <c r="AW417" s="67"/>
      <c r="AX417" s="67"/>
      <c r="AY417" s="67"/>
      <c r="AZ417" s="67"/>
      <c r="BA417" s="67"/>
      <c r="BB417" s="67"/>
      <c r="BC417" s="67"/>
      <c r="BD417" s="67"/>
      <c r="BE417" s="67"/>
      <c r="BF417" s="67"/>
      <c r="BG417" s="67"/>
      <c r="BH417" s="67"/>
      <c r="BI417" s="67"/>
      <c r="BJ417" s="67"/>
      <c r="BK417" s="67"/>
      <c r="BL417" s="67"/>
      <c r="BM417" s="67"/>
      <c r="BN417" s="67"/>
      <c r="BO417" s="67"/>
      <c r="BP417" s="67"/>
      <c r="BQ417" s="67"/>
      <c r="BR417" s="67"/>
      <c r="BS417" s="67"/>
      <c r="BT417" s="67"/>
      <c r="BU417" s="67"/>
      <c r="BV417" s="148">
        <f t="shared" si="54"/>
        <v>0</v>
      </c>
      <c r="BW417" s="67"/>
    </row>
    <row r="418" spans="1:75" x14ac:dyDescent="0.25">
      <c r="A418" s="141">
        <f>'AFORO-Boy.-Calle 43'!C432</f>
        <v>1845</v>
      </c>
      <c r="B418" s="142">
        <f>'AFORO-Boy.-Calle 43'!D432</f>
        <v>1900</v>
      </c>
      <c r="C418" s="89">
        <f>'AFORO-Boy.-Calle 43'!F432</f>
        <v>5</v>
      </c>
      <c r="D418" s="48">
        <f>'AFORO-Boy.-Calle 43'!K432</f>
        <v>0</v>
      </c>
      <c r="E418" s="144">
        <f t="shared" si="55"/>
        <v>0</v>
      </c>
      <c r="F418" s="144">
        <f t="shared" si="59"/>
        <v>0</v>
      </c>
      <c r="G418" s="145">
        <f t="shared" si="57"/>
        <v>1845</v>
      </c>
      <c r="H418" s="145">
        <f t="shared" si="56"/>
        <v>1945</v>
      </c>
      <c r="I418" s="146">
        <f t="shared" si="58"/>
        <v>9.2824999999999996E-6</v>
      </c>
      <c r="J418" s="147">
        <f t="shared" si="53"/>
        <v>0</v>
      </c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  <c r="AA418" s="67"/>
      <c r="AB418" s="67"/>
      <c r="AC418" s="67"/>
      <c r="AD418" s="67"/>
      <c r="AE418" s="67"/>
      <c r="AF418" s="67"/>
      <c r="AG418" s="67"/>
      <c r="AH418" s="67"/>
      <c r="AI418" s="67"/>
      <c r="AJ418" s="67"/>
      <c r="AK418" s="67"/>
      <c r="AL418" s="67"/>
      <c r="AM418" s="67"/>
      <c r="AN418" s="67"/>
      <c r="AO418" s="67"/>
      <c r="AP418" s="67"/>
      <c r="AQ418" s="67"/>
      <c r="AR418" s="67"/>
      <c r="AS418" s="67"/>
      <c r="AT418" s="67"/>
      <c r="AU418" s="67"/>
      <c r="AV418" s="67"/>
      <c r="AW418" s="67"/>
      <c r="AX418" s="67"/>
      <c r="AY418" s="67"/>
      <c r="AZ418" s="67"/>
      <c r="BA418" s="67"/>
      <c r="BB418" s="67"/>
      <c r="BC418" s="67"/>
      <c r="BD418" s="67"/>
      <c r="BE418" s="67"/>
      <c r="BF418" s="67"/>
      <c r="BG418" s="67"/>
      <c r="BH418" s="67"/>
      <c r="BI418" s="67"/>
      <c r="BJ418" s="67"/>
      <c r="BK418" s="67"/>
      <c r="BL418" s="67"/>
      <c r="BM418" s="67"/>
      <c r="BN418" s="67"/>
      <c r="BO418" s="67"/>
      <c r="BP418" s="67"/>
      <c r="BQ418" s="67"/>
      <c r="BR418" s="67"/>
      <c r="BS418" s="67"/>
      <c r="BT418" s="67"/>
      <c r="BU418" s="67"/>
      <c r="BV418" s="148">
        <f t="shared" si="54"/>
        <v>0</v>
      </c>
      <c r="BW418" s="67"/>
    </row>
    <row r="419" spans="1:75" x14ac:dyDescent="0.25">
      <c r="A419" s="141">
        <f>'AFORO-Boy.-Calle 43'!C433</f>
        <v>1900</v>
      </c>
      <c r="B419" s="142">
        <f>'AFORO-Boy.-Calle 43'!D433</f>
        <v>1915</v>
      </c>
      <c r="C419" s="89">
        <f>'AFORO-Boy.-Calle 43'!F433</f>
        <v>5</v>
      </c>
      <c r="D419" s="48">
        <f>'AFORO-Boy.-Calle 43'!K433</f>
        <v>0</v>
      </c>
      <c r="E419" s="144">
        <f t="shared" si="55"/>
        <v>0</v>
      </c>
      <c r="F419" s="144">
        <f t="shared" si="59"/>
        <v>0</v>
      </c>
      <c r="G419" s="145">
        <f t="shared" si="57"/>
        <v>1900</v>
      </c>
      <c r="H419" s="145">
        <f t="shared" si="56"/>
        <v>2000</v>
      </c>
      <c r="I419" s="146">
        <f t="shared" si="58"/>
        <v>9.2824999999999996E-6</v>
      </c>
      <c r="J419" s="147">
        <f t="shared" si="53"/>
        <v>0</v>
      </c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  <c r="AA419" s="67"/>
      <c r="AB419" s="67"/>
      <c r="AC419" s="67"/>
      <c r="AD419" s="67"/>
      <c r="AE419" s="67"/>
      <c r="AF419" s="67"/>
      <c r="AG419" s="67"/>
      <c r="AH419" s="67"/>
      <c r="AI419" s="67"/>
      <c r="AJ419" s="67"/>
      <c r="AK419" s="67"/>
      <c r="AL419" s="67"/>
      <c r="AM419" s="67"/>
      <c r="AN419" s="67"/>
      <c r="AO419" s="67"/>
      <c r="AP419" s="67"/>
      <c r="AQ419" s="67"/>
      <c r="AR419" s="67"/>
      <c r="AS419" s="67"/>
      <c r="AT419" s="67"/>
      <c r="AU419" s="67"/>
      <c r="AV419" s="67"/>
      <c r="AW419" s="67"/>
      <c r="AX419" s="67"/>
      <c r="AY419" s="67"/>
      <c r="AZ419" s="67"/>
      <c r="BA419" s="67"/>
      <c r="BB419" s="67"/>
      <c r="BC419" s="67"/>
      <c r="BD419" s="67"/>
      <c r="BE419" s="67"/>
      <c r="BF419" s="67"/>
      <c r="BG419" s="67"/>
      <c r="BH419" s="67"/>
      <c r="BI419" s="67"/>
      <c r="BJ419" s="67"/>
      <c r="BK419" s="67"/>
      <c r="BL419" s="67"/>
      <c r="BM419" s="67"/>
      <c r="BN419" s="67"/>
      <c r="BO419" s="67"/>
      <c r="BP419" s="67"/>
      <c r="BQ419" s="67"/>
      <c r="BR419" s="67"/>
      <c r="BS419" s="67"/>
      <c r="BT419" s="67"/>
      <c r="BU419" s="67"/>
      <c r="BV419" s="148">
        <f t="shared" si="54"/>
        <v>0</v>
      </c>
      <c r="BW419" s="67"/>
    </row>
    <row r="420" spans="1:75" x14ac:dyDescent="0.25">
      <c r="A420" s="141">
        <f>'AFORO-Boy.-Calle 43'!C434</f>
        <v>1915</v>
      </c>
      <c r="B420" s="142">
        <f>'AFORO-Boy.-Calle 43'!D434</f>
        <v>1930</v>
      </c>
      <c r="C420" s="89">
        <f>'AFORO-Boy.-Calle 43'!F434</f>
        <v>5</v>
      </c>
      <c r="D420" s="48">
        <f>'AFORO-Boy.-Calle 43'!K434</f>
        <v>0</v>
      </c>
      <c r="E420" s="282"/>
      <c r="F420" s="283"/>
      <c r="G420" s="283"/>
      <c r="H420" s="283"/>
      <c r="I420" s="283"/>
      <c r="J420" s="284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  <c r="AA420" s="67"/>
      <c r="AB420" s="67"/>
      <c r="AC420" s="67"/>
      <c r="AD420" s="67"/>
      <c r="AE420" s="67"/>
      <c r="AF420" s="67"/>
      <c r="AG420" s="67"/>
      <c r="AH420" s="67"/>
      <c r="AI420" s="67"/>
      <c r="AJ420" s="67"/>
      <c r="AK420" s="67"/>
      <c r="AL420" s="67"/>
      <c r="AM420" s="67"/>
      <c r="AN420" s="67"/>
      <c r="AO420" s="67"/>
      <c r="AP420" s="67"/>
      <c r="AQ420" s="67"/>
      <c r="AR420" s="67"/>
      <c r="AS420" s="67"/>
      <c r="AT420" s="67"/>
      <c r="AU420" s="67"/>
      <c r="AV420" s="67"/>
      <c r="AW420" s="67"/>
      <c r="AX420" s="67"/>
      <c r="AY420" s="67"/>
      <c r="AZ420" s="67"/>
      <c r="BA420" s="67"/>
      <c r="BB420" s="67"/>
      <c r="BC420" s="67"/>
      <c r="BD420" s="67"/>
      <c r="BE420" s="67"/>
      <c r="BF420" s="67"/>
      <c r="BG420" s="67"/>
      <c r="BH420" s="67"/>
      <c r="BI420" s="67"/>
      <c r="BJ420" s="67"/>
      <c r="BK420" s="67"/>
      <c r="BL420" s="67"/>
      <c r="BM420" s="67"/>
      <c r="BN420" s="67"/>
      <c r="BO420" s="67"/>
      <c r="BP420" s="67"/>
      <c r="BQ420" s="67"/>
      <c r="BR420" s="67"/>
      <c r="BS420" s="67"/>
      <c r="BT420" s="67"/>
      <c r="BU420" s="67"/>
      <c r="BV420" s="266"/>
      <c r="BW420" s="67"/>
    </row>
    <row r="421" spans="1:75" x14ac:dyDescent="0.25">
      <c r="A421" s="141">
        <f>'AFORO-Boy.-Calle 43'!C435</f>
        <v>1930</v>
      </c>
      <c r="B421" s="142">
        <f>'AFORO-Boy.-Calle 43'!D435</f>
        <v>1945</v>
      </c>
      <c r="C421" s="89">
        <f>'AFORO-Boy.-Calle 43'!F435</f>
        <v>5</v>
      </c>
      <c r="D421" s="48">
        <f>'AFORO-Boy.-Calle 43'!K435</f>
        <v>0</v>
      </c>
      <c r="E421" s="285"/>
      <c r="F421" s="286"/>
      <c r="G421" s="286"/>
      <c r="H421" s="286"/>
      <c r="I421" s="286"/>
      <c r="J421" s="28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  <c r="AA421" s="67"/>
      <c r="AB421" s="67"/>
      <c r="AC421" s="67"/>
      <c r="AD421" s="67"/>
      <c r="AE421" s="67"/>
      <c r="AF421" s="67"/>
      <c r="AG421" s="67"/>
      <c r="AH421" s="67"/>
      <c r="AI421" s="67"/>
      <c r="AJ421" s="67"/>
      <c r="AK421" s="67"/>
      <c r="AL421" s="67"/>
      <c r="AM421" s="67"/>
      <c r="AN421" s="67"/>
      <c r="AO421" s="67"/>
      <c r="AP421" s="67"/>
      <c r="AQ421" s="67"/>
      <c r="AR421" s="67"/>
      <c r="AS421" s="67"/>
      <c r="AT421" s="67"/>
      <c r="AU421" s="67"/>
      <c r="AV421" s="67"/>
      <c r="AW421" s="67"/>
      <c r="AX421" s="67"/>
      <c r="AY421" s="67"/>
      <c r="AZ421" s="67"/>
      <c r="BA421" s="67"/>
      <c r="BB421" s="67"/>
      <c r="BC421" s="67"/>
      <c r="BD421" s="67"/>
      <c r="BE421" s="67"/>
      <c r="BF421" s="67"/>
      <c r="BG421" s="67"/>
      <c r="BH421" s="67"/>
      <c r="BI421" s="67"/>
      <c r="BJ421" s="67"/>
      <c r="BK421" s="67"/>
      <c r="BL421" s="67"/>
      <c r="BM421" s="67"/>
      <c r="BN421" s="67"/>
      <c r="BO421" s="67"/>
      <c r="BP421" s="67"/>
      <c r="BQ421" s="67"/>
      <c r="BR421" s="67"/>
      <c r="BS421" s="67"/>
      <c r="BT421" s="67"/>
      <c r="BU421" s="67"/>
      <c r="BV421" s="266"/>
      <c r="BW421" s="67"/>
    </row>
    <row r="422" spans="1:75" x14ac:dyDescent="0.25">
      <c r="A422" s="141">
        <f>'AFORO-Boy.-Calle 43'!C436</f>
        <v>1945</v>
      </c>
      <c r="B422" s="142">
        <f>'AFORO-Boy.-Calle 43'!D436</f>
        <v>2000</v>
      </c>
      <c r="C422" s="89">
        <f>'AFORO-Boy.-Calle 43'!F436</f>
        <v>5</v>
      </c>
      <c r="D422" s="48">
        <f>'AFORO-Boy.-Calle 43'!K436</f>
        <v>0</v>
      </c>
      <c r="E422" s="288"/>
      <c r="F422" s="289"/>
      <c r="G422" s="289"/>
      <c r="H422" s="289"/>
      <c r="I422" s="289"/>
      <c r="J422" s="290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  <c r="AA422" s="67"/>
      <c r="AB422" s="67"/>
      <c r="AC422" s="67"/>
      <c r="AD422" s="67"/>
      <c r="AE422" s="67"/>
      <c r="AF422" s="67"/>
      <c r="AG422" s="67"/>
      <c r="AH422" s="67"/>
      <c r="AI422" s="67"/>
      <c r="AJ422" s="67"/>
      <c r="AK422" s="67"/>
      <c r="AL422" s="67"/>
      <c r="AM422" s="67"/>
      <c r="AN422" s="67"/>
      <c r="AO422" s="67"/>
      <c r="AP422" s="67"/>
      <c r="AQ422" s="67"/>
      <c r="AR422" s="67"/>
      <c r="AS422" s="67"/>
      <c r="AT422" s="67"/>
      <c r="AU422" s="67"/>
      <c r="AV422" s="67"/>
      <c r="AW422" s="67"/>
      <c r="AX422" s="67"/>
      <c r="AY422" s="67"/>
      <c r="AZ422" s="67"/>
      <c r="BA422" s="67"/>
      <c r="BB422" s="67"/>
      <c r="BC422" s="67"/>
      <c r="BD422" s="67"/>
      <c r="BE422" s="67"/>
      <c r="BF422" s="67"/>
      <c r="BG422" s="67"/>
      <c r="BH422" s="67"/>
      <c r="BI422" s="67"/>
      <c r="BJ422" s="67"/>
      <c r="BK422" s="67"/>
      <c r="BL422" s="67"/>
      <c r="BM422" s="67"/>
      <c r="BN422" s="67"/>
      <c r="BO422" s="67"/>
      <c r="BP422" s="67"/>
      <c r="BQ422" s="67"/>
      <c r="BR422" s="67"/>
      <c r="BS422" s="67"/>
      <c r="BT422" s="67"/>
      <c r="BU422" s="67"/>
      <c r="BV422" s="266"/>
      <c r="BW422" s="67"/>
    </row>
    <row r="423" spans="1:75" ht="15.75" x14ac:dyDescent="0.25">
      <c r="A423" s="52">
        <f>'AFORO-Boy.-Calle 43'!C437</f>
        <v>500</v>
      </c>
      <c r="B423" s="53">
        <f>'AFORO-Boy.-Calle 43'!D437</f>
        <v>515</v>
      </c>
      <c r="C423" s="134">
        <f>'AFORO-Boy.-Calle 43'!F437</f>
        <v>6</v>
      </c>
      <c r="D423" s="48">
        <f>'AFORO-Boy.-Calle 43'!K437</f>
        <v>0</v>
      </c>
      <c r="E423" s="55">
        <f>SUM(D423:D426)</f>
        <v>0</v>
      </c>
      <c r="F423" s="55">
        <f t="shared" si="59"/>
        <v>0</v>
      </c>
      <c r="G423" s="56">
        <f t="shared" si="57"/>
        <v>500</v>
      </c>
      <c r="H423" s="56">
        <f t="shared" si="56"/>
        <v>600</v>
      </c>
      <c r="I423" s="57">
        <f t="shared" si="58"/>
        <v>9.2824999999999996E-6</v>
      </c>
      <c r="J423" s="58">
        <f>MAX($E$423:$E$479)/4</f>
        <v>0</v>
      </c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  <c r="AA423" s="67"/>
      <c r="AB423" s="67"/>
      <c r="AC423" s="67"/>
      <c r="AD423" s="67"/>
      <c r="AE423" s="67"/>
      <c r="AF423" s="67"/>
      <c r="AG423" s="67"/>
      <c r="AH423" s="67"/>
      <c r="AI423" s="67"/>
      <c r="AJ423" s="67"/>
      <c r="AK423" s="67"/>
      <c r="AL423" s="67"/>
      <c r="AM423" s="67"/>
      <c r="AN423" s="67"/>
      <c r="AO423" s="67"/>
      <c r="AP423" s="67"/>
      <c r="AQ423" s="67"/>
      <c r="AR423" s="67"/>
      <c r="AS423" s="67"/>
      <c r="AT423" s="67"/>
      <c r="AU423" s="67"/>
      <c r="AV423" s="67"/>
      <c r="AW423" s="67"/>
      <c r="AX423" s="67"/>
      <c r="AY423" s="67"/>
      <c r="AZ423" s="67"/>
      <c r="BA423" s="67"/>
      <c r="BB423" s="67"/>
      <c r="BC423" s="67"/>
      <c r="BD423" s="67"/>
      <c r="BE423" s="67"/>
      <c r="BF423" s="67"/>
      <c r="BG423" s="67"/>
      <c r="BH423" s="67"/>
      <c r="BI423" s="67"/>
      <c r="BJ423" s="67"/>
      <c r="BK423" s="67"/>
      <c r="BL423" s="67"/>
      <c r="BM423" s="67"/>
      <c r="BN423" s="67"/>
      <c r="BO423" s="67"/>
      <c r="BP423" s="67"/>
      <c r="BQ423" s="67"/>
      <c r="BR423" s="67"/>
      <c r="BS423" s="67"/>
      <c r="BT423" s="67"/>
      <c r="BU423" s="67"/>
      <c r="BV423" s="139">
        <f>MAX($E$423:$E$479)/4</f>
        <v>0</v>
      </c>
      <c r="BW423" s="67"/>
    </row>
    <row r="424" spans="1:75" x14ac:dyDescent="0.25">
      <c r="A424" s="52">
        <f>'AFORO-Boy.-Calle 43'!C438</f>
        <v>515</v>
      </c>
      <c r="B424" s="53">
        <f>'AFORO-Boy.-Calle 43'!D438</f>
        <v>530</v>
      </c>
      <c r="C424" s="54">
        <f>'AFORO-Boy.-Calle 43'!F438</f>
        <v>6</v>
      </c>
      <c r="D424" s="48">
        <f>'AFORO-Boy.-Calle 43'!K438</f>
        <v>0</v>
      </c>
      <c r="E424" s="55">
        <f t="shared" si="55"/>
        <v>0</v>
      </c>
      <c r="F424" s="55">
        <f t="shared" si="59"/>
        <v>0</v>
      </c>
      <c r="G424" s="56">
        <f t="shared" si="57"/>
        <v>515</v>
      </c>
      <c r="H424" s="56">
        <f t="shared" si="56"/>
        <v>615</v>
      </c>
      <c r="I424" s="57">
        <f t="shared" si="58"/>
        <v>9.2824999999999996E-6</v>
      </c>
      <c r="J424" s="58">
        <f t="shared" ref="J424:J479" si="60">MAX($E$423:$E$479)/4</f>
        <v>0</v>
      </c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  <c r="AA424" s="67"/>
      <c r="AB424" s="67"/>
      <c r="AC424" s="67"/>
      <c r="AD424" s="67"/>
      <c r="AE424" s="67"/>
      <c r="AF424" s="67"/>
      <c r="AG424" s="67"/>
      <c r="AH424" s="67"/>
      <c r="AI424" s="67"/>
      <c r="AJ424" s="67"/>
      <c r="AK424" s="67"/>
      <c r="AL424" s="67"/>
      <c r="AM424" s="67"/>
      <c r="AN424" s="67"/>
      <c r="AO424" s="67"/>
      <c r="AP424" s="67"/>
      <c r="AQ424" s="67"/>
      <c r="AR424" s="67"/>
      <c r="AS424" s="67"/>
      <c r="AT424" s="67"/>
      <c r="AU424" s="67"/>
      <c r="AV424" s="67"/>
      <c r="AW424" s="67"/>
      <c r="AX424" s="67"/>
      <c r="AY424" s="67"/>
      <c r="AZ424" s="67"/>
      <c r="BA424" s="67"/>
      <c r="BB424" s="67"/>
      <c r="BC424" s="67"/>
      <c r="BD424" s="67"/>
      <c r="BE424" s="67"/>
      <c r="BF424" s="67"/>
      <c r="BG424" s="67"/>
      <c r="BH424" s="67"/>
      <c r="BI424" s="67"/>
      <c r="BJ424" s="67"/>
      <c r="BK424" s="67"/>
      <c r="BL424" s="67"/>
      <c r="BM424" s="67"/>
      <c r="BN424" s="67"/>
      <c r="BO424" s="67"/>
      <c r="BP424" s="67"/>
      <c r="BQ424" s="67"/>
      <c r="BR424" s="67"/>
      <c r="BS424" s="67"/>
      <c r="BT424" s="67"/>
      <c r="BU424" s="67"/>
      <c r="BV424" s="139">
        <f t="shared" ref="BV424:BV479" si="61">MAX($E$423:$E$479)/4</f>
        <v>0</v>
      </c>
      <c r="BW424" s="67"/>
    </row>
    <row r="425" spans="1:75" x14ac:dyDescent="0.25">
      <c r="A425" s="52">
        <f>'AFORO-Boy.-Calle 43'!C439</f>
        <v>530</v>
      </c>
      <c r="B425" s="53">
        <f>'AFORO-Boy.-Calle 43'!D439</f>
        <v>545</v>
      </c>
      <c r="C425" s="54">
        <f>'AFORO-Boy.-Calle 43'!F439</f>
        <v>6</v>
      </c>
      <c r="D425" s="48">
        <f>'AFORO-Boy.-Calle 43'!K439</f>
        <v>0</v>
      </c>
      <c r="E425" s="55">
        <f t="shared" si="55"/>
        <v>0</v>
      </c>
      <c r="F425" s="55">
        <f t="shared" si="59"/>
        <v>0</v>
      </c>
      <c r="G425" s="56">
        <f t="shared" si="57"/>
        <v>530</v>
      </c>
      <c r="H425" s="56">
        <f t="shared" si="56"/>
        <v>630</v>
      </c>
      <c r="I425" s="57">
        <f t="shared" si="58"/>
        <v>9.2824999999999996E-6</v>
      </c>
      <c r="J425" s="58">
        <f t="shared" si="60"/>
        <v>0</v>
      </c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  <c r="AA425" s="67"/>
      <c r="AB425" s="67"/>
      <c r="AC425" s="67"/>
      <c r="AD425" s="67"/>
      <c r="AE425" s="67"/>
      <c r="AF425" s="67"/>
      <c r="AG425" s="67"/>
      <c r="AH425" s="67"/>
      <c r="AI425" s="67"/>
      <c r="AJ425" s="67"/>
      <c r="AK425" s="67"/>
      <c r="AL425" s="67"/>
      <c r="AM425" s="67"/>
      <c r="AN425" s="67"/>
      <c r="AO425" s="67"/>
      <c r="AP425" s="67"/>
      <c r="AQ425" s="67"/>
      <c r="AR425" s="67"/>
      <c r="AS425" s="67"/>
      <c r="AT425" s="67"/>
      <c r="AU425" s="67"/>
      <c r="AV425" s="67"/>
      <c r="AW425" s="67"/>
      <c r="AX425" s="67"/>
      <c r="AY425" s="67"/>
      <c r="AZ425" s="67"/>
      <c r="BA425" s="67"/>
      <c r="BB425" s="67"/>
      <c r="BC425" s="67"/>
      <c r="BD425" s="67"/>
      <c r="BE425" s="67"/>
      <c r="BF425" s="67"/>
      <c r="BG425" s="67"/>
      <c r="BH425" s="67"/>
      <c r="BI425" s="67"/>
      <c r="BJ425" s="67"/>
      <c r="BK425" s="67"/>
      <c r="BL425" s="67"/>
      <c r="BM425" s="67"/>
      <c r="BN425" s="67"/>
      <c r="BO425" s="67"/>
      <c r="BP425" s="67"/>
      <c r="BQ425" s="67"/>
      <c r="BR425" s="67"/>
      <c r="BS425" s="67"/>
      <c r="BT425" s="67"/>
      <c r="BU425" s="67"/>
      <c r="BV425" s="139">
        <f t="shared" si="61"/>
        <v>0</v>
      </c>
      <c r="BW425" s="67"/>
    </row>
    <row r="426" spans="1:75" x14ac:dyDescent="0.25">
      <c r="A426" s="52">
        <f>'AFORO-Boy.-Calle 43'!C440</f>
        <v>545</v>
      </c>
      <c r="B426" s="53">
        <f>'AFORO-Boy.-Calle 43'!D440</f>
        <v>600</v>
      </c>
      <c r="C426" s="54">
        <f>'AFORO-Boy.-Calle 43'!F440</f>
        <v>6</v>
      </c>
      <c r="D426" s="48">
        <f>'AFORO-Boy.-Calle 43'!K440</f>
        <v>0</v>
      </c>
      <c r="E426" s="55">
        <f t="shared" si="55"/>
        <v>0</v>
      </c>
      <c r="F426" s="55">
        <f t="shared" si="59"/>
        <v>0</v>
      </c>
      <c r="G426" s="56">
        <f t="shared" si="57"/>
        <v>545</v>
      </c>
      <c r="H426" s="56">
        <f t="shared" si="56"/>
        <v>645</v>
      </c>
      <c r="I426" s="57">
        <f t="shared" si="58"/>
        <v>9.2824999999999996E-6</v>
      </c>
      <c r="J426" s="58">
        <f t="shared" si="60"/>
        <v>0</v>
      </c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  <c r="AA426" s="67"/>
      <c r="AB426" s="67"/>
      <c r="AC426" s="67"/>
      <c r="AD426" s="67"/>
      <c r="AE426" s="67"/>
      <c r="AF426" s="67"/>
      <c r="AG426" s="67"/>
      <c r="AH426" s="67"/>
      <c r="AI426" s="67"/>
      <c r="AJ426" s="67"/>
      <c r="AK426" s="67"/>
      <c r="AL426" s="67"/>
      <c r="AM426" s="67"/>
      <c r="AN426" s="67"/>
      <c r="AO426" s="67"/>
      <c r="AP426" s="67"/>
      <c r="AQ426" s="67"/>
      <c r="AR426" s="67"/>
      <c r="AS426" s="67"/>
      <c r="AT426" s="67"/>
      <c r="AU426" s="67"/>
      <c r="AV426" s="67"/>
      <c r="AW426" s="67"/>
      <c r="AX426" s="67"/>
      <c r="AY426" s="67"/>
      <c r="AZ426" s="67"/>
      <c r="BA426" s="67"/>
      <c r="BB426" s="67"/>
      <c r="BC426" s="67"/>
      <c r="BD426" s="67"/>
      <c r="BE426" s="67"/>
      <c r="BF426" s="67"/>
      <c r="BG426" s="67"/>
      <c r="BH426" s="67"/>
      <c r="BI426" s="67"/>
      <c r="BJ426" s="67"/>
      <c r="BK426" s="67"/>
      <c r="BL426" s="67"/>
      <c r="BM426" s="67"/>
      <c r="BN426" s="67"/>
      <c r="BO426" s="67"/>
      <c r="BP426" s="67"/>
      <c r="BQ426" s="67"/>
      <c r="BR426" s="67"/>
      <c r="BS426" s="67"/>
      <c r="BT426" s="67"/>
      <c r="BU426" s="67"/>
      <c r="BV426" s="139">
        <f t="shared" si="61"/>
        <v>0</v>
      </c>
      <c r="BW426" s="67"/>
    </row>
    <row r="427" spans="1:75" x14ac:dyDescent="0.25">
      <c r="A427" s="52">
        <f>'AFORO-Boy.-Calle 43'!C441</f>
        <v>600</v>
      </c>
      <c r="B427" s="53">
        <f>'AFORO-Boy.-Calle 43'!D441</f>
        <v>615</v>
      </c>
      <c r="C427" s="54">
        <f>'AFORO-Boy.-Calle 43'!F441</f>
        <v>6</v>
      </c>
      <c r="D427" s="48">
        <f>'AFORO-Boy.-Calle 43'!K441</f>
        <v>0</v>
      </c>
      <c r="E427" s="55">
        <f t="shared" si="55"/>
        <v>0</v>
      </c>
      <c r="F427" s="55">
        <f t="shared" si="59"/>
        <v>0</v>
      </c>
      <c r="G427" s="56">
        <f t="shared" si="57"/>
        <v>600</v>
      </c>
      <c r="H427" s="56">
        <f t="shared" si="56"/>
        <v>700</v>
      </c>
      <c r="I427" s="57">
        <f t="shared" si="58"/>
        <v>9.2824999999999996E-6</v>
      </c>
      <c r="J427" s="58">
        <f t="shared" si="60"/>
        <v>0</v>
      </c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  <c r="AA427" s="67"/>
      <c r="AB427" s="67"/>
      <c r="AC427" s="67"/>
      <c r="AD427" s="67"/>
      <c r="AE427" s="67"/>
      <c r="AF427" s="67"/>
      <c r="AG427" s="67"/>
      <c r="AH427" s="67"/>
      <c r="AI427" s="67"/>
      <c r="AJ427" s="67"/>
      <c r="AK427" s="67"/>
      <c r="AL427" s="67"/>
      <c r="AM427" s="67"/>
      <c r="AN427" s="67"/>
      <c r="AO427" s="67"/>
      <c r="AP427" s="67"/>
      <c r="AQ427" s="67"/>
      <c r="AR427" s="67"/>
      <c r="AS427" s="67"/>
      <c r="AT427" s="67"/>
      <c r="AU427" s="67"/>
      <c r="AV427" s="67"/>
      <c r="AW427" s="67"/>
      <c r="AX427" s="67"/>
      <c r="AY427" s="67"/>
      <c r="AZ427" s="67"/>
      <c r="BA427" s="67"/>
      <c r="BB427" s="67"/>
      <c r="BC427" s="67"/>
      <c r="BD427" s="67"/>
      <c r="BE427" s="67"/>
      <c r="BF427" s="67"/>
      <c r="BG427" s="67"/>
      <c r="BH427" s="67"/>
      <c r="BI427" s="67"/>
      <c r="BJ427" s="67"/>
      <c r="BK427" s="67"/>
      <c r="BL427" s="67"/>
      <c r="BM427" s="67"/>
      <c r="BN427" s="67"/>
      <c r="BO427" s="67"/>
      <c r="BP427" s="67"/>
      <c r="BQ427" s="67"/>
      <c r="BR427" s="67"/>
      <c r="BS427" s="67"/>
      <c r="BT427" s="67"/>
      <c r="BU427" s="67"/>
      <c r="BV427" s="139">
        <f t="shared" si="61"/>
        <v>0</v>
      </c>
      <c r="BW427" s="67"/>
    </row>
    <row r="428" spans="1:75" x14ac:dyDescent="0.25">
      <c r="A428" s="52">
        <f>'AFORO-Boy.-Calle 43'!C442</f>
        <v>615</v>
      </c>
      <c r="B428" s="53">
        <f>'AFORO-Boy.-Calle 43'!D442</f>
        <v>630</v>
      </c>
      <c r="C428" s="54">
        <f>'AFORO-Boy.-Calle 43'!F442</f>
        <v>6</v>
      </c>
      <c r="D428" s="48">
        <f>'AFORO-Boy.-Calle 43'!K442</f>
        <v>0</v>
      </c>
      <c r="E428" s="55">
        <f t="shared" si="55"/>
        <v>0</v>
      </c>
      <c r="F428" s="55">
        <f t="shared" si="59"/>
        <v>0</v>
      </c>
      <c r="G428" s="56">
        <f t="shared" si="57"/>
        <v>615</v>
      </c>
      <c r="H428" s="56">
        <f t="shared" si="56"/>
        <v>715</v>
      </c>
      <c r="I428" s="57">
        <f t="shared" si="58"/>
        <v>9.2824999999999996E-6</v>
      </c>
      <c r="J428" s="58">
        <f t="shared" si="60"/>
        <v>0</v>
      </c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  <c r="AA428" s="67"/>
      <c r="AB428" s="67"/>
      <c r="AC428" s="67"/>
      <c r="AD428" s="67"/>
      <c r="AE428" s="67"/>
      <c r="AF428" s="67"/>
      <c r="AG428" s="67"/>
      <c r="AH428" s="67"/>
      <c r="AI428" s="67"/>
      <c r="AJ428" s="67"/>
      <c r="AK428" s="67"/>
      <c r="AL428" s="67"/>
      <c r="AM428" s="67"/>
      <c r="AN428" s="67"/>
      <c r="AO428" s="67"/>
      <c r="AP428" s="67"/>
      <c r="AQ428" s="67"/>
      <c r="AR428" s="67"/>
      <c r="AS428" s="67"/>
      <c r="AT428" s="67"/>
      <c r="AU428" s="67"/>
      <c r="AV428" s="67"/>
      <c r="AW428" s="67"/>
      <c r="AX428" s="67"/>
      <c r="AY428" s="67"/>
      <c r="AZ428" s="67"/>
      <c r="BA428" s="67"/>
      <c r="BB428" s="67"/>
      <c r="BC428" s="67"/>
      <c r="BD428" s="67"/>
      <c r="BE428" s="67"/>
      <c r="BF428" s="67"/>
      <c r="BG428" s="67"/>
      <c r="BH428" s="67"/>
      <c r="BI428" s="67"/>
      <c r="BJ428" s="67"/>
      <c r="BK428" s="67"/>
      <c r="BL428" s="67"/>
      <c r="BM428" s="67"/>
      <c r="BN428" s="67"/>
      <c r="BO428" s="67"/>
      <c r="BP428" s="67"/>
      <c r="BQ428" s="67"/>
      <c r="BR428" s="67"/>
      <c r="BS428" s="67"/>
      <c r="BT428" s="67"/>
      <c r="BU428" s="67"/>
      <c r="BV428" s="139">
        <f t="shared" si="61"/>
        <v>0</v>
      </c>
      <c r="BW428" s="67"/>
    </row>
    <row r="429" spans="1:75" x14ac:dyDescent="0.25">
      <c r="A429" s="52">
        <f>'AFORO-Boy.-Calle 43'!C443</f>
        <v>630</v>
      </c>
      <c r="B429" s="53">
        <f>'AFORO-Boy.-Calle 43'!D443</f>
        <v>645</v>
      </c>
      <c r="C429" s="54">
        <f>'AFORO-Boy.-Calle 43'!F443</f>
        <v>6</v>
      </c>
      <c r="D429" s="48">
        <f>'AFORO-Boy.-Calle 43'!K443</f>
        <v>0</v>
      </c>
      <c r="E429" s="55">
        <f t="shared" si="55"/>
        <v>0</v>
      </c>
      <c r="F429" s="55">
        <f t="shared" si="59"/>
        <v>0</v>
      </c>
      <c r="G429" s="56">
        <f t="shared" si="57"/>
        <v>630</v>
      </c>
      <c r="H429" s="56">
        <f t="shared" si="56"/>
        <v>730</v>
      </c>
      <c r="I429" s="57">
        <f t="shared" si="58"/>
        <v>9.2824999999999996E-6</v>
      </c>
      <c r="J429" s="58">
        <f t="shared" si="60"/>
        <v>0</v>
      </c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  <c r="AA429" s="67"/>
      <c r="AB429" s="67"/>
      <c r="AC429" s="67"/>
      <c r="AD429" s="67"/>
      <c r="AE429" s="67"/>
      <c r="AF429" s="67"/>
      <c r="AG429" s="67"/>
      <c r="AH429" s="67"/>
      <c r="AI429" s="67"/>
      <c r="AJ429" s="67"/>
      <c r="AK429" s="67"/>
      <c r="AL429" s="67"/>
      <c r="AM429" s="67"/>
      <c r="AN429" s="67"/>
      <c r="AO429" s="67"/>
      <c r="AP429" s="67"/>
      <c r="AQ429" s="67"/>
      <c r="AR429" s="67"/>
      <c r="AS429" s="67"/>
      <c r="AT429" s="67"/>
      <c r="AU429" s="67"/>
      <c r="AV429" s="67"/>
      <c r="AW429" s="67"/>
      <c r="AX429" s="67"/>
      <c r="AY429" s="67"/>
      <c r="AZ429" s="67"/>
      <c r="BA429" s="67"/>
      <c r="BB429" s="67"/>
      <c r="BC429" s="67"/>
      <c r="BD429" s="67"/>
      <c r="BE429" s="67"/>
      <c r="BF429" s="67"/>
      <c r="BG429" s="67"/>
      <c r="BH429" s="67"/>
      <c r="BI429" s="67"/>
      <c r="BJ429" s="67"/>
      <c r="BK429" s="67"/>
      <c r="BL429" s="67"/>
      <c r="BM429" s="67"/>
      <c r="BN429" s="67"/>
      <c r="BO429" s="67"/>
      <c r="BP429" s="67"/>
      <c r="BQ429" s="67"/>
      <c r="BR429" s="67"/>
      <c r="BS429" s="67"/>
      <c r="BT429" s="67"/>
      <c r="BU429" s="67"/>
      <c r="BV429" s="139">
        <f t="shared" si="61"/>
        <v>0</v>
      </c>
      <c r="BW429" s="67"/>
    </row>
    <row r="430" spans="1:75" x14ac:dyDescent="0.25">
      <c r="A430" s="52">
        <f>'AFORO-Boy.-Calle 43'!C444</f>
        <v>645</v>
      </c>
      <c r="B430" s="53">
        <f>'AFORO-Boy.-Calle 43'!D444</f>
        <v>700</v>
      </c>
      <c r="C430" s="54">
        <f>'AFORO-Boy.-Calle 43'!F444</f>
        <v>6</v>
      </c>
      <c r="D430" s="48">
        <f>'AFORO-Boy.-Calle 43'!K444</f>
        <v>0</v>
      </c>
      <c r="E430" s="55">
        <f t="shared" si="55"/>
        <v>0</v>
      </c>
      <c r="F430" s="55">
        <f t="shared" si="59"/>
        <v>0</v>
      </c>
      <c r="G430" s="56">
        <f t="shared" si="57"/>
        <v>645</v>
      </c>
      <c r="H430" s="56">
        <f t="shared" si="56"/>
        <v>745</v>
      </c>
      <c r="I430" s="57">
        <f t="shared" si="58"/>
        <v>9.2824999999999996E-6</v>
      </c>
      <c r="J430" s="58">
        <f t="shared" si="60"/>
        <v>0</v>
      </c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  <c r="AA430" s="67"/>
      <c r="AB430" s="67"/>
      <c r="AC430" s="67"/>
      <c r="AD430" s="67"/>
      <c r="AE430" s="67"/>
      <c r="AF430" s="67"/>
      <c r="AG430" s="67"/>
      <c r="AH430" s="67"/>
      <c r="AI430" s="67"/>
      <c r="AJ430" s="67"/>
      <c r="AK430" s="67"/>
      <c r="AL430" s="67"/>
      <c r="AM430" s="67"/>
      <c r="AN430" s="67"/>
      <c r="AO430" s="67"/>
      <c r="AP430" s="67"/>
      <c r="AQ430" s="67"/>
      <c r="AR430" s="67"/>
      <c r="AS430" s="67"/>
      <c r="AT430" s="67"/>
      <c r="AU430" s="67"/>
      <c r="AV430" s="67"/>
      <c r="AW430" s="67"/>
      <c r="AX430" s="67"/>
      <c r="AY430" s="67"/>
      <c r="AZ430" s="67"/>
      <c r="BA430" s="67"/>
      <c r="BB430" s="67"/>
      <c r="BC430" s="67"/>
      <c r="BD430" s="67"/>
      <c r="BE430" s="67"/>
      <c r="BF430" s="67"/>
      <c r="BG430" s="67"/>
      <c r="BH430" s="67"/>
      <c r="BI430" s="67"/>
      <c r="BJ430" s="67"/>
      <c r="BK430" s="67"/>
      <c r="BL430" s="67"/>
      <c r="BM430" s="67"/>
      <c r="BN430" s="67"/>
      <c r="BO430" s="67"/>
      <c r="BP430" s="67"/>
      <c r="BQ430" s="67"/>
      <c r="BR430" s="67"/>
      <c r="BS430" s="67"/>
      <c r="BT430" s="67"/>
      <c r="BU430" s="67"/>
      <c r="BV430" s="139">
        <f t="shared" si="61"/>
        <v>0</v>
      </c>
      <c r="BW430" s="67"/>
    </row>
    <row r="431" spans="1:75" x14ac:dyDescent="0.25">
      <c r="A431" s="52">
        <f>'AFORO-Boy.-Calle 43'!C445</f>
        <v>700</v>
      </c>
      <c r="B431" s="53">
        <f>'AFORO-Boy.-Calle 43'!D445</f>
        <v>715</v>
      </c>
      <c r="C431" s="54">
        <f>'AFORO-Boy.-Calle 43'!F445</f>
        <v>6</v>
      </c>
      <c r="D431" s="48">
        <f>'AFORO-Boy.-Calle 43'!K445</f>
        <v>0</v>
      </c>
      <c r="E431" s="55">
        <f t="shared" si="55"/>
        <v>0</v>
      </c>
      <c r="F431" s="55">
        <f t="shared" si="59"/>
        <v>0</v>
      </c>
      <c r="G431" s="56">
        <f t="shared" si="57"/>
        <v>700</v>
      </c>
      <c r="H431" s="56">
        <f t="shared" si="56"/>
        <v>800</v>
      </c>
      <c r="I431" s="57">
        <f t="shared" si="58"/>
        <v>9.2824999999999996E-6</v>
      </c>
      <c r="J431" s="58">
        <f t="shared" si="60"/>
        <v>0</v>
      </c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  <c r="AA431" s="67"/>
      <c r="AB431" s="67"/>
      <c r="AC431" s="67"/>
      <c r="AD431" s="67"/>
      <c r="AE431" s="67"/>
      <c r="AF431" s="67"/>
      <c r="AG431" s="67"/>
      <c r="AH431" s="67"/>
      <c r="AI431" s="67"/>
      <c r="AJ431" s="67"/>
      <c r="AK431" s="67"/>
      <c r="AL431" s="67"/>
      <c r="AM431" s="67"/>
      <c r="AN431" s="67"/>
      <c r="AO431" s="67"/>
      <c r="AP431" s="67"/>
      <c r="AQ431" s="67"/>
      <c r="AR431" s="67"/>
      <c r="AS431" s="67"/>
      <c r="AT431" s="67"/>
      <c r="AU431" s="67"/>
      <c r="AV431" s="67"/>
      <c r="AW431" s="67"/>
      <c r="AX431" s="67"/>
      <c r="AY431" s="67"/>
      <c r="AZ431" s="67"/>
      <c r="BA431" s="67"/>
      <c r="BB431" s="67"/>
      <c r="BC431" s="67"/>
      <c r="BD431" s="67"/>
      <c r="BE431" s="67"/>
      <c r="BF431" s="67"/>
      <c r="BG431" s="67"/>
      <c r="BH431" s="67"/>
      <c r="BI431" s="67"/>
      <c r="BJ431" s="67"/>
      <c r="BK431" s="67"/>
      <c r="BL431" s="67"/>
      <c r="BM431" s="67"/>
      <c r="BN431" s="67"/>
      <c r="BO431" s="67"/>
      <c r="BP431" s="67"/>
      <c r="BQ431" s="67"/>
      <c r="BR431" s="67"/>
      <c r="BS431" s="67"/>
      <c r="BT431" s="67"/>
      <c r="BU431" s="67"/>
      <c r="BV431" s="139">
        <f t="shared" si="61"/>
        <v>0</v>
      </c>
      <c r="BW431" s="67"/>
    </row>
    <row r="432" spans="1:75" x14ac:dyDescent="0.25">
      <c r="A432" s="52">
        <f>'AFORO-Boy.-Calle 43'!C446</f>
        <v>715</v>
      </c>
      <c r="B432" s="53">
        <f>'AFORO-Boy.-Calle 43'!D446</f>
        <v>730</v>
      </c>
      <c r="C432" s="54">
        <f>'AFORO-Boy.-Calle 43'!F446</f>
        <v>6</v>
      </c>
      <c r="D432" s="48">
        <f>'AFORO-Boy.-Calle 43'!K446</f>
        <v>0</v>
      </c>
      <c r="E432" s="55">
        <f t="shared" si="55"/>
        <v>0</v>
      </c>
      <c r="F432" s="55">
        <f t="shared" si="59"/>
        <v>0</v>
      </c>
      <c r="G432" s="56">
        <f t="shared" si="57"/>
        <v>715</v>
      </c>
      <c r="H432" s="56">
        <f t="shared" si="56"/>
        <v>815</v>
      </c>
      <c r="I432" s="57">
        <f t="shared" si="58"/>
        <v>9.2824999999999996E-6</v>
      </c>
      <c r="J432" s="58">
        <f t="shared" si="60"/>
        <v>0</v>
      </c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  <c r="AA432" s="67"/>
      <c r="AB432" s="67"/>
      <c r="AC432" s="67"/>
      <c r="AD432" s="67"/>
      <c r="AE432" s="67"/>
      <c r="AF432" s="67"/>
      <c r="AG432" s="67"/>
      <c r="AH432" s="67"/>
      <c r="AI432" s="67"/>
      <c r="AJ432" s="67"/>
      <c r="AK432" s="67"/>
      <c r="AL432" s="67"/>
      <c r="AM432" s="67"/>
      <c r="AN432" s="67"/>
      <c r="AO432" s="67"/>
      <c r="AP432" s="67"/>
      <c r="AQ432" s="67"/>
      <c r="AR432" s="67"/>
      <c r="AS432" s="67"/>
      <c r="AT432" s="67"/>
      <c r="AU432" s="67"/>
      <c r="AV432" s="67"/>
      <c r="AW432" s="67"/>
      <c r="AX432" s="67"/>
      <c r="AY432" s="67"/>
      <c r="AZ432" s="67"/>
      <c r="BA432" s="67"/>
      <c r="BB432" s="67"/>
      <c r="BC432" s="67"/>
      <c r="BD432" s="67"/>
      <c r="BE432" s="67"/>
      <c r="BF432" s="67"/>
      <c r="BG432" s="67"/>
      <c r="BH432" s="67"/>
      <c r="BI432" s="67"/>
      <c r="BJ432" s="67"/>
      <c r="BK432" s="67"/>
      <c r="BL432" s="67"/>
      <c r="BM432" s="67"/>
      <c r="BN432" s="67"/>
      <c r="BO432" s="67"/>
      <c r="BP432" s="67"/>
      <c r="BQ432" s="67"/>
      <c r="BR432" s="67"/>
      <c r="BS432" s="67"/>
      <c r="BT432" s="67"/>
      <c r="BU432" s="67"/>
      <c r="BV432" s="139">
        <f t="shared" si="61"/>
        <v>0</v>
      </c>
      <c r="BW432" s="67"/>
    </row>
    <row r="433" spans="1:75" x14ac:dyDescent="0.25">
      <c r="A433" s="52">
        <f>'AFORO-Boy.-Calle 43'!C447</f>
        <v>730</v>
      </c>
      <c r="B433" s="53">
        <f>'AFORO-Boy.-Calle 43'!D447</f>
        <v>745</v>
      </c>
      <c r="C433" s="54">
        <f>'AFORO-Boy.-Calle 43'!F447</f>
        <v>6</v>
      </c>
      <c r="D433" s="48">
        <f>'AFORO-Boy.-Calle 43'!K447</f>
        <v>0</v>
      </c>
      <c r="E433" s="55">
        <f t="shared" ref="E433:E496" si="62">SUM(D433:D436)</f>
        <v>0</v>
      </c>
      <c r="F433" s="55">
        <f t="shared" si="59"/>
        <v>0</v>
      </c>
      <c r="G433" s="56">
        <f t="shared" si="57"/>
        <v>730</v>
      </c>
      <c r="H433" s="56">
        <f t="shared" si="56"/>
        <v>830</v>
      </c>
      <c r="I433" s="57">
        <f t="shared" si="58"/>
        <v>9.2824999999999996E-6</v>
      </c>
      <c r="J433" s="58">
        <f t="shared" si="60"/>
        <v>0</v>
      </c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  <c r="AA433" s="67"/>
      <c r="AB433" s="67"/>
      <c r="AC433" s="67"/>
      <c r="AD433" s="67"/>
      <c r="AE433" s="67"/>
      <c r="AF433" s="67"/>
      <c r="AG433" s="67"/>
      <c r="AH433" s="67"/>
      <c r="AI433" s="67"/>
      <c r="AJ433" s="67"/>
      <c r="AK433" s="67"/>
      <c r="AL433" s="67"/>
      <c r="AM433" s="67"/>
      <c r="AN433" s="67"/>
      <c r="AO433" s="67"/>
      <c r="AP433" s="67"/>
      <c r="AQ433" s="67"/>
      <c r="AR433" s="67"/>
      <c r="AS433" s="67"/>
      <c r="AT433" s="67"/>
      <c r="AU433" s="67"/>
      <c r="AV433" s="67"/>
      <c r="AW433" s="67"/>
      <c r="AX433" s="67"/>
      <c r="AY433" s="67"/>
      <c r="AZ433" s="67"/>
      <c r="BA433" s="67"/>
      <c r="BB433" s="67"/>
      <c r="BC433" s="67"/>
      <c r="BD433" s="67"/>
      <c r="BE433" s="67"/>
      <c r="BF433" s="67"/>
      <c r="BG433" s="67"/>
      <c r="BH433" s="67"/>
      <c r="BI433" s="67"/>
      <c r="BJ433" s="67"/>
      <c r="BK433" s="67"/>
      <c r="BL433" s="67"/>
      <c r="BM433" s="67"/>
      <c r="BN433" s="67"/>
      <c r="BO433" s="67"/>
      <c r="BP433" s="67"/>
      <c r="BQ433" s="67"/>
      <c r="BR433" s="67"/>
      <c r="BS433" s="67"/>
      <c r="BT433" s="67"/>
      <c r="BU433" s="67"/>
      <c r="BV433" s="139">
        <f t="shared" si="61"/>
        <v>0</v>
      </c>
      <c r="BW433" s="67"/>
    </row>
    <row r="434" spans="1:75" x14ac:dyDescent="0.25">
      <c r="A434" s="52">
        <f>'AFORO-Boy.-Calle 43'!C448</f>
        <v>745</v>
      </c>
      <c r="B434" s="53">
        <f>'AFORO-Boy.-Calle 43'!D448</f>
        <v>800</v>
      </c>
      <c r="C434" s="54">
        <f>'AFORO-Boy.-Calle 43'!F448</f>
        <v>6</v>
      </c>
      <c r="D434" s="48">
        <f>'AFORO-Boy.-Calle 43'!K448</f>
        <v>0</v>
      </c>
      <c r="E434" s="55">
        <f t="shared" si="62"/>
        <v>0</v>
      </c>
      <c r="F434" s="55">
        <f t="shared" si="59"/>
        <v>0</v>
      </c>
      <c r="G434" s="56">
        <f t="shared" si="57"/>
        <v>745</v>
      </c>
      <c r="H434" s="56">
        <f t="shared" si="56"/>
        <v>845</v>
      </c>
      <c r="I434" s="57">
        <f t="shared" si="58"/>
        <v>9.2824999999999996E-6</v>
      </c>
      <c r="J434" s="58">
        <f t="shared" si="60"/>
        <v>0</v>
      </c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  <c r="AA434" s="67"/>
      <c r="AB434" s="67"/>
      <c r="AC434" s="67"/>
      <c r="AD434" s="67"/>
      <c r="AE434" s="67"/>
      <c r="AF434" s="67"/>
      <c r="AG434" s="67"/>
      <c r="AH434" s="67"/>
      <c r="AI434" s="67"/>
      <c r="AJ434" s="67"/>
      <c r="AK434" s="67"/>
      <c r="AL434" s="67"/>
      <c r="AM434" s="67"/>
      <c r="AN434" s="67"/>
      <c r="AO434" s="67"/>
      <c r="AP434" s="67"/>
      <c r="AQ434" s="67"/>
      <c r="AR434" s="67"/>
      <c r="AS434" s="67"/>
      <c r="AT434" s="67"/>
      <c r="AU434" s="67"/>
      <c r="AV434" s="67"/>
      <c r="AW434" s="67"/>
      <c r="AX434" s="67"/>
      <c r="AY434" s="67"/>
      <c r="AZ434" s="67"/>
      <c r="BA434" s="67"/>
      <c r="BB434" s="67"/>
      <c r="BC434" s="67"/>
      <c r="BD434" s="67"/>
      <c r="BE434" s="67"/>
      <c r="BF434" s="67"/>
      <c r="BG434" s="67"/>
      <c r="BH434" s="67"/>
      <c r="BI434" s="67"/>
      <c r="BJ434" s="67"/>
      <c r="BK434" s="67"/>
      <c r="BL434" s="67"/>
      <c r="BM434" s="67"/>
      <c r="BN434" s="67"/>
      <c r="BO434" s="67"/>
      <c r="BP434" s="67"/>
      <c r="BQ434" s="67"/>
      <c r="BR434" s="67"/>
      <c r="BS434" s="67"/>
      <c r="BT434" s="67"/>
      <c r="BU434" s="67"/>
      <c r="BV434" s="139">
        <f t="shared" si="61"/>
        <v>0</v>
      </c>
      <c r="BW434" s="67"/>
    </row>
    <row r="435" spans="1:75" x14ac:dyDescent="0.25">
      <c r="A435" s="52">
        <f>'AFORO-Boy.-Calle 43'!C449</f>
        <v>800</v>
      </c>
      <c r="B435" s="53">
        <f>'AFORO-Boy.-Calle 43'!D449</f>
        <v>815</v>
      </c>
      <c r="C435" s="54">
        <f>'AFORO-Boy.-Calle 43'!F449</f>
        <v>6</v>
      </c>
      <c r="D435" s="48">
        <f>'AFORO-Boy.-Calle 43'!K449</f>
        <v>0</v>
      </c>
      <c r="E435" s="55">
        <f t="shared" si="62"/>
        <v>0</v>
      </c>
      <c r="F435" s="55">
        <f t="shared" si="59"/>
        <v>0</v>
      </c>
      <c r="G435" s="56">
        <f t="shared" si="57"/>
        <v>800</v>
      </c>
      <c r="H435" s="56">
        <f t="shared" si="56"/>
        <v>900</v>
      </c>
      <c r="I435" s="57">
        <f t="shared" si="58"/>
        <v>9.2824999999999996E-6</v>
      </c>
      <c r="J435" s="58">
        <f t="shared" si="60"/>
        <v>0</v>
      </c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  <c r="AA435" s="67"/>
      <c r="AB435" s="67"/>
      <c r="AC435" s="67"/>
      <c r="AD435" s="67"/>
      <c r="AE435" s="67"/>
      <c r="AF435" s="67"/>
      <c r="AG435" s="67"/>
      <c r="AH435" s="67"/>
      <c r="AI435" s="67"/>
      <c r="AJ435" s="67"/>
      <c r="AK435" s="67"/>
      <c r="AL435" s="67"/>
      <c r="AM435" s="67"/>
      <c r="AN435" s="67"/>
      <c r="AO435" s="67"/>
      <c r="AP435" s="67"/>
      <c r="AQ435" s="67"/>
      <c r="AR435" s="67"/>
      <c r="AS435" s="67"/>
      <c r="AT435" s="67"/>
      <c r="AU435" s="67"/>
      <c r="AV435" s="67"/>
      <c r="AW435" s="67"/>
      <c r="AX435" s="67"/>
      <c r="AY435" s="67"/>
      <c r="AZ435" s="67"/>
      <c r="BA435" s="67"/>
      <c r="BB435" s="67"/>
      <c r="BC435" s="67"/>
      <c r="BD435" s="67"/>
      <c r="BE435" s="67"/>
      <c r="BF435" s="67"/>
      <c r="BG435" s="67"/>
      <c r="BH435" s="67"/>
      <c r="BI435" s="67"/>
      <c r="BJ435" s="67"/>
      <c r="BK435" s="67"/>
      <c r="BL435" s="67"/>
      <c r="BM435" s="67"/>
      <c r="BN435" s="67"/>
      <c r="BO435" s="67"/>
      <c r="BP435" s="67"/>
      <c r="BQ435" s="67"/>
      <c r="BR435" s="67"/>
      <c r="BS435" s="67"/>
      <c r="BT435" s="67"/>
      <c r="BU435" s="67"/>
      <c r="BV435" s="139">
        <f t="shared" si="61"/>
        <v>0</v>
      </c>
      <c r="BW435" s="67"/>
    </row>
    <row r="436" spans="1:75" x14ac:dyDescent="0.25">
      <c r="A436" s="52">
        <f>'AFORO-Boy.-Calle 43'!C450</f>
        <v>815</v>
      </c>
      <c r="B436" s="53">
        <f>'AFORO-Boy.-Calle 43'!D450</f>
        <v>830</v>
      </c>
      <c r="C436" s="54">
        <f>'AFORO-Boy.-Calle 43'!F450</f>
        <v>6</v>
      </c>
      <c r="D436" s="48">
        <f>'AFORO-Boy.-Calle 43'!K450</f>
        <v>0</v>
      </c>
      <c r="E436" s="55">
        <f t="shared" si="62"/>
        <v>0</v>
      </c>
      <c r="F436" s="55">
        <f t="shared" si="59"/>
        <v>0</v>
      </c>
      <c r="G436" s="56">
        <f t="shared" si="57"/>
        <v>815</v>
      </c>
      <c r="H436" s="56">
        <f t="shared" si="56"/>
        <v>915</v>
      </c>
      <c r="I436" s="57">
        <f t="shared" si="58"/>
        <v>9.2824999999999996E-6</v>
      </c>
      <c r="J436" s="58">
        <f t="shared" si="60"/>
        <v>0</v>
      </c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  <c r="AA436" s="67"/>
      <c r="AB436" s="67"/>
      <c r="AC436" s="67"/>
      <c r="AD436" s="67"/>
      <c r="AE436" s="67"/>
      <c r="AF436" s="67"/>
      <c r="AG436" s="67"/>
      <c r="AH436" s="67"/>
      <c r="AI436" s="67"/>
      <c r="AJ436" s="67"/>
      <c r="AK436" s="67"/>
      <c r="AL436" s="67"/>
      <c r="AM436" s="67"/>
      <c r="AN436" s="67"/>
      <c r="AO436" s="67"/>
      <c r="AP436" s="67"/>
      <c r="AQ436" s="67"/>
      <c r="AR436" s="67"/>
      <c r="AS436" s="67"/>
      <c r="AT436" s="67"/>
      <c r="AU436" s="67"/>
      <c r="AV436" s="67"/>
      <c r="AW436" s="67"/>
      <c r="AX436" s="67"/>
      <c r="AY436" s="67"/>
      <c r="AZ436" s="67"/>
      <c r="BA436" s="67"/>
      <c r="BB436" s="67"/>
      <c r="BC436" s="67"/>
      <c r="BD436" s="67"/>
      <c r="BE436" s="67"/>
      <c r="BF436" s="67"/>
      <c r="BG436" s="67"/>
      <c r="BH436" s="67"/>
      <c r="BI436" s="67"/>
      <c r="BJ436" s="67"/>
      <c r="BK436" s="67"/>
      <c r="BL436" s="67"/>
      <c r="BM436" s="67"/>
      <c r="BN436" s="67"/>
      <c r="BO436" s="67"/>
      <c r="BP436" s="67"/>
      <c r="BQ436" s="67"/>
      <c r="BR436" s="67"/>
      <c r="BS436" s="67"/>
      <c r="BT436" s="67"/>
      <c r="BU436" s="67"/>
      <c r="BV436" s="139">
        <f t="shared" si="61"/>
        <v>0</v>
      </c>
      <c r="BW436" s="67"/>
    </row>
    <row r="437" spans="1:75" x14ac:dyDescent="0.25">
      <c r="A437" s="52">
        <f>'AFORO-Boy.-Calle 43'!C451</f>
        <v>830</v>
      </c>
      <c r="B437" s="53">
        <f>'AFORO-Boy.-Calle 43'!D451</f>
        <v>845</v>
      </c>
      <c r="C437" s="54">
        <f>'AFORO-Boy.-Calle 43'!F451</f>
        <v>6</v>
      </c>
      <c r="D437" s="48">
        <f>'AFORO-Boy.-Calle 43'!K451</f>
        <v>0</v>
      </c>
      <c r="E437" s="55">
        <f t="shared" si="62"/>
        <v>0</v>
      </c>
      <c r="F437" s="55">
        <f t="shared" si="59"/>
        <v>0</v>
      </c>
      <c r="G437" s="56">
        <f t="shared" si="57"/>
        <v>830</v>
      </c>
      <c r="H437" s="56">
        <f t="shared" si="56"/>
        <v>930</v>
      </c>
      <c r="I437" s="57">
        <f t="shared" si="58"/>
        <v>9.2824999999999996E-6</v>
      </c>
      <c r="J437" s="58">
        <f t="shared" si="60"/>
        <v>0</v>
      </c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  <c r="AA437" s="67"/>
      <c r="AB437" s="67"/>
      <c r="AC437" s="67"/>
      <c r="AD437" s="67"/>
      <c r="AE437" s="67"/>
      <c r="AF437" s="67"/>
      <c r="AG437" s="67"/>
      <c r="AH437" s="67"/>
      <c r="AI437" s="67"/>
      <c r="AJ437" s="67"/>
      <c r="AK437" s="67"/>
      <c r="AL437" s="67"/>
      <c r="AM437" s="67"/>
      <c r="AN437" s="67"/>
      <c r="AO437" s="67"/>
      <c r="AP437" s="67"/>
      <c r="AQ437" s="67"/>
      <c r="AR437" s="67"/>
      <c r="AS437" s="67"/>
      <c r="AT437" s="67"/>
      <c r="AU437" s="67"/>
      <c r="AV437" s="67"/>
      <c r="AW437" s="67"/>
      <c r="AX437" s="67"/>
      <c r="AY437" s="67"/>
      <c r="AZ437" s="67"/>
      <c r="BA437" s="67"/>
      <c r="BB437" s="67"/>
      <c r="BC437" s="67"/>
      <c r="BD437" s="67"/>
      <c r="BE437" s="67"/>
      <c r="BF437" s="67"/>
      <c r="BG437" s="67"/>
      <c r="BH437" s="67"/>
      <c r="BI437" s="67"/>
      <c r="BJ437" s="67"/>
      <c r="BK437" s="67"/>
      <c r="BL437" s="67"/>
      <c r="BM437" s="67"/>
      <c r="BN437" s="67"/>
      <c r="BO437" s="67"/>
      <c r="BP437" s="67"/>
      <c r="BQ437" s="67"/>
      <c r="BR437" s="67"/>
      <c r="BS437" s="67"/>
      <c r="BT437" s="67"/>
      <c r="BU437" s="67"/>
      <c r="BV437" s="139">
        <f t="shared" si="61"/>
        <v>0</v>
      </c>
      <c r="BW437" s="67"/>
    </row>
    <row r="438" spans="1:75" x14ac:dyDescent="0.25">
      <c r="A438" s="52">
        <f>'AFORO-Boy.-Calle 43'!C452</f>
        <v>845</v>
      </c>
      <c r="B438" s="53">
        <f>'AFORO-Boy.-Calle 43'!D452</f>
        <v>900</v>
      </c>
      <c r="C438" s="54">
        <f>'AFORO-Boy.-Calle 43'!F452</f>
        <v>6</v>
      </c>
      <c r="D438" s="48">
        <f>'AFORO-Boy.-Calle 43'!K452</f>
        <v>0</v>
      </c>
      <c r="E438" s="55">
        <f t="shared" si="62"/>
        <v>0</v>
      </c>
      <c r="F438" s="55">
        <f t="shared" si="59"/>
        <v>0</v>
      </c>
      <c r="G438" s="56">
        <f t="shared" si="57"/>
        <v>845</v>
      </c>
      <c r="H438" s="56">
        <f t="shared" si="56"/>
        <v>945</v>
      </c>
      <c r="I438" s="57">
        <f t="shared" si="58"/>
        <v>9.2824999999999996E-6</v>
      </c>
      <c r="J438" s="58">
        <f t="shared" si="60"/>
        <v>0</v>
      </c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  <c r="AA438" s="67"/>
      <c r="AB438" s="67"/>
      <c r="AC438" s="67"/>
      <c r="AD438" s="67"/>
      <c r="AE438" s="67"/>
      <c r="AF438" s="67"/>
      <c r="AG438" s="67"/>
      <c r="AH438" s="67"/>
      <c r="AI438" s="67"/>
      <c r="AJ438" s="67"/>
      <c r="AK438" s="67"/>
      <c r="AL438" s="67"/>
      <c r="AM438" s="67"/>
      <c r="AN438" s="67"/>
      <c r="AO438" s="67"/>
      <c r="AP438" s="67"/>
      <c r="AQ438" s="67"/>
      <c r="AR438" s="67"/>
      <c r="AS438" s="67"/>
      <c r="AT438" s="67"/>
      <c r="AU438" s="67"/>
      <c r="AV438" s="67"/>
      <c r="AW438" s="67"/>
      <c r="AX438" s="67"/>
      <c r="AY438" s="67"/>
      <c r="AZ438" s="67"/>
      <c r="BA438" s="67"/>
      <c r="BB438" s="67"/>
      <c r="BC438" s="67"/>
      <c r="BD438" s="67"/>
      <c r="BE438" s="67"/>
      <c r="BF438" s="67"/>
      <c r="BG438" s="67"/>
      <c r="BH438" s="67"/>
      <c r="BI438" s="67"/>
      <c r="BJ438" s="67"/>
      <c r="BK438" s="67"/>
      <c r="BL438" s="67"/>
      <c r="BM438" s="67"/>
      <c r="BN438" s="67"/>
      <c r="BO438" s="67"/>
      <c r="BP438" s="67"/>
      <c r="BQ438" s="67"/>
      <c r="BR438" s="67"/>
      <c r="BS438" s="67"/>
      <c r="BT438" s="67"/>
      <c r="BU438" s="67"/>
      <c r="BV438" s="139">
        <f t="shared" si="61"/>
        <v>0</v>
      </c>
      <c r="BW438" s="67"/>
    </row>
    <row r="439" spans="1:75" x14ac:dyDescent="0.25">
      <c r="A439" s="52">
        <f>'AFORO-Boy.-Calle 43'!C453</f>
        <v>900</v>
      </c>
      <c r="B439" s="53">
        <f>'AFORO-Boy.-Calle 43'!D453</f>
        <v>915</v>
      </c>
      <c r="C439" s="54">
        <f>'AFORO-Boy.-Calle 43'!F453</f>
        <v>6</v>
      </c>
      <c r="D439" s="48">
        <f>'AFORO-Boy.-Calle 43'!K453</f>
        <v>0</v>
      </c>
      <c r="E439" s="55">
        <f t="shared" si="62"/>
        <v>0</v>
      </c>
      <c r="F439" s="55">
        <f t="shared" si="59"/>
        <v>0</v>
      </c>
      <c r="G439" s="56">
        <f t="shared" si="57"/>
        <v>900</v>
      </c>
      <c r="H439" s="56">
        <f t="shared" ref="H439:H502" si="63">IF(E439=SUM(D439:D442),B442)</f>
        <v>1000</v>
      </c>
      <c r="I439" s="57">
        <f t="shared" si="58"/>
        <v>9.2824999999999996E-6</v>
      </c>
      <c r="J439" s="58">
        <f t="shared" si="60"/>
        <v>0</v>
      </c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  <c r="AA439" s="67"/>
      <c r="AB439" s="67"/>
      <c r="AC439" s="67"/>
      <c r="AD439" s="67"/>
      <c r="AE439" s="67"/>
      <c r="AF439" s="67"/>
      <c r="AG439" s="67"/>
      <c r="AH439" s="67"/>
      <c r="AI439" s="67"/>
      <c r="AJ439" s="67"/>
      <c r="AK439" s="67"/>
      <c r="AL439" s="67"/>
      <c r="AM439" s="67"/>
      <c r="AN439" s="67"/>
      <c r="AO439" s="67"/>
      <c r="AP439" s="67"/>
      <c r="AQ439" s="67"/>
      <c r="AR439" s="67"/>
      <c r="AS439" s="67"/>
      <c r="AT439" s="67"/>
      <c r="AU439" s="67"/>
      <c r="AV439" s="67"/>
      <c r="AW439" s="67"/>
      <c r="AX439" s="67"/>
      <c r="AY439" s="67"/>
      <c r="AZ439" s="67"/>
      <c r="BA439" s="67"/>
      <c r="BB439" s="67"/>
      <c r="BC439" s="67"/>
      <c r="BD439" s="67"/>
      <c r="BE439" s="67"/>
      <c r="BF439" s="67"/>
      <c r="BG439" s="67"/>
      <c r="BH439" s="67"/>
      <c r="BI439" s="67"/>
      <c r="BJ439" s="67"/>
      <c r="BK439" s="67"/>
      <c r="BL439" s="67"/>
      <c r="BM439" s="67"/>
      <c r="BN439" s="67"/>
      <c r="BO439" s="67"/>
      <c r="BP439" s="67"/>
      <c r="BQ439" s="67"/>
      <c r="BR439" s="67"/>
      <c r="BS439" s="67"/>
      <c r="BT439" s="67"/>
      <c r="BU439" s="67"/>
      <c r="BV439" s="139">
        <f t="shared" si="61"/>
        <v>0</v>
      </c>
      <c r="BW439" s="67"/>
    </row>
    <row r="440" spans="1:75" x14ac:dyDescent="0.25">
      <c r="A440" s="52">
        <f>'AFORO-Boy.-Calle 43'!C454</f>
        <v>915</v>
      </c>
      <c r="B440" s="53">
        <f>'AFORO-Boy.-Calle 43'!D454</f>
        <v>930</v>
      </c>
      <c r="C440" s="54">
        <f>'AFORO-Boy.-Calle 43'!F454</f>
        <v>6</v>
      </c>
      <c r="D440" s="48">
        <f>'AFORO-Boy.-Calle 43'!K454</f>
        <v>0</v>
      </c>
      <c r="E440" s="55">
        <f t="shared" si="62"/>
        <v>0</v>
      </c>
      <c r="F440" s="55">
        <f t="shared" si="59"/>
        <v>0</v>
      </c>
      <c r="G440" s="56">
        <f t="shared" si="57"/>
        <v>915</v>
      </c>
      <c r="H440" s="56">
        <f t="shared" si="63"/>
        <v>1015</v>
      </c>
      <c r="I440" s="57">
        <f t="shared" si="58"/>
        <v>9.2824999999999996E-6</v>
      </c>
      <c r="J440" s="58">
        <f t="shared" si="60"/>
        <v>0</v>
      </c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  <c r="AA440" s="67"/>
      <c r="AB440" s="67"/>
      <c r="AC440" s="67"/>
      <c r="AD440" s="67"/>
      <c r="AE440" s="67"/>
      <c r="AF440" s="67"/>
      <c r="AG440" s="67"/>
      <c r="AH440" s="67"/>
      <c r="AI440" s="67"/>
      <c r="AJ440" s="67"/>
      <c r="AK440" s="67"/>
      <c r="AL440" s="67"/>
      <c r="AM440" s="67"/>
      <c r="AN440" s="67"/>
      <c r="AO440" s="67"/>
      <c r="AP440" s="67"/>
      <c r="AQ440" s="67"/>
      <c r="AR440" s="67"/>
      <c r="AS440" s="67"/>
      <c r="AT440" s="67"/>
      <c r="AU440" s="67"/>
      <c r="AV440" s="67"/>
      <c r="AW440" s="67"/>
      <c r="AX440" s="67"/>
      <c r="AY440" s="67"/>
      <c r="AZ440" s="67"/>
      <c r="BA440" s="67"/>
      <c r="BB440" s="67"/>
      <c r="BC440" s="67"/>
      <c r="BD440" s="67"/>
      <c r="BE440" s="67"/>
      <c r="BF440" s="67"/>
      <c r="BG440" s="67"/>
      <c r="BH440" s="67"/>
      <c r="BI440" s="67"/>
      <c r="BJ440" s="67"/>
      <c r="BK440" s="67"/>
      <c r="BL440" s="67"/>
      <c r="BM440" s="67"/>
      <c r="BN440" s="67"/>
      <c r="BO440" s="67"/>
      <c r="BP440" s="67"/>
      <c r="BQ440" s="67"/>
      <c r="BR440" s="67"/>
      <c r="BS440" s="67"/>
      <c r="BT440" s="67"/>
      <c r="BU440" s="67"/>
      <c r="BV440" s="139">
        <f t="shared" si="61"/>
        <v>0</v>
      </c>
      <c r="BW440" s="67"/>
    </row>
    <row r="441" spans="1:75" x14ac:dyDescent="0.25">
      <c r="A441" s="52">
        <f>'AFORO-Boy.-Calle 43'!C455</f>
        <v>930</v>
      </c>
      <c r="B441" s="53">
        <f>'AFORO-Boy.-Calle 43'!D455</f>
        <v>945</v>
      </c>
      <c r="C441" s="54">
        <f>'AFORO-Boy.-Calle 43'!F455</f>
        <v>6</v>
      </c>
      <c r="D441" s="48">
        <f>'AFORO-Boy.-Calle 43'!K455</f>
        <v>0</v>
      </c>
      <c r="E441" s="55">
        <f t="shared" si="62"/>
        <v>0</v>
      </c>
      <c r="F441" s="55">
        <f t="shared" si="59"/>
        <v>0</v>
      </c>
      <c r="G441" s="56">
        <f t="shared" si="57"/>
        <v>930</v>
      </c>
      <c r="H441" s="56">
        <f t="shared" si="63"/>
        <v>1030</v>
      </c>
      <c r="I441" s="57">
        <f t="shared" si="58"/>
        <v>9.2824999999999996E-6</v>
      </c>
      <c r="J441" s="58">
        <f t="shared" si="60"/>
        <v>0</v>
      </c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  <c r="AA441" s="67"/>
      <c r="AB441" s="67"/>
      <c r="AC441" s="67"/>
      <c r="AD441" s="67"/>
      <c r="AE441" s="67"/>
      <c r="AF441" s="67"/>
      <c r="AG441" s="67"/>
      <c r="AH441" s="67"/>
      <c r="AI441" s="67"/>
      <c r="AJ441" s="67"/>
      <c r="AK441" s="67"/>
      <c r="AL441" s="67"/>
      <c r="AM441" s="67"/>
      <c r="AN441" s="67"/>
      <c r="AO441" s="67"/>
      <c r="AP441" s="67"/>
      <c r="AQ441" s="67"/>
      <c r="AR441" s="67"/>
      <c r="AS441" s="67"/>
      <c r="AT441" s="67"/>
      <c r="AU441" s="67"/>
      <c r="AV441" s="67"/>
      <c r="AW441" s="67"/>
      <c r="AX441" s="67"/>
      <c r="AY441" s="67"/>
      <c r="AZ441" s="67"/>
      <c r="BA441" s="67"/>
      <c r="BB441" s="67"/>
      <c r="BC441" s="67"/>
      <c r="BD441" s="67"/>
      <c r="BE441" s="67"/>
      <c r="BF441" s="67"/>
      <c r="BG441" s="67"/>
      <c r="BH441" s="67"/>
      <c r="BI441" s="67"/>
      <c r="BJ441" s="67"/>
      <c r="BK441" s="67"/>
      <c r="BL441" s="67"/>
      <c r="BM441" s="67"/>
      <c r="BN441" s="67"/>
      <c r="BO441" s="67"/>
      <c r="BP441" s="67"/>
      <c r="BQ441" s="67"/>
      <c r="BR441" s="67"/>
      <c r="BS441" s="67"/>
      <c r="BT441" s="67"/>
      <c r="BU441" s="67"/>
      <c r="BV441" s="139">
        <f t="shared" si="61"/>
        <v>0</v>
      </c>
      <c r="BW441" s="67"/>
    </row>
    <row r="442" spans="1:75" x14ac:dyDescent="0.25">
      <c r="A442" s="52">
        <f>'AFORO-Boy.-Calle 43'!C456</f>
        <v>945</v>
      </c>
      <c r="B442" s="53">
        <f>'AFORO-Boy.-Calle 43'!D456</f>
        <v>1000</v>
      </c>
      <c r="C442" s="54">
        <f>'AFORO-Boy.-Calle 43'!F456</f>
        <v>6</v>
      </c>
      <c r="D442" s="48">
        <f>'AFORO-Boy.-Calle 43'!K456</f>
        <v>0</v>
      </c>
      <c r="E442" s="55">
        <f t="shared" si="62"/>
        <v>0</v>
      </c>
      <c r="F442" s="55">
        <f t="shared" si="59"/>
        <v>0</v>
      </c>
      <c r="G442" s="56">
        <f t="shared" si="57"/>
        <v>945</v>
      </c>
      <c r="H442" s="56">
        <f t="shared" si="63"/>
        <v>1045</v>
      </c>
      <c r="I442" s="57">
        <f t="shared" si="58"/>
        <v>9.2824999999999996E-6</v>
      </c>
      <c r="J442" s="58">
        <f t="shared" si="60"/>
        <v>0</v>
      </c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  <c r="AA442" s="67"/>
      <c r="AB442" s="67"/>
      <c r="AC442" s="67"/>
      <c r="AD442" s="67"/>
      <c r="AE442" s="67"/>
      <c r="AF442" s="67"/>
      <c r="AG442" s="67"/>
      <c r="AH442" s="67"/>
      <c r="AI442" s="67"/>
      <c r="AJ442" s="67"/>
      <c r="AK442" s="67"/>
      <c r="AL442" s="67"/>
      <c r="AM442" s="67"/>
      <c r="AN442" s="67"/>
      <c r="AO442" s="67"/>
      <c r="AP442" s="67"/>
      <c r="AQ442" s="67"/>
      <c r="AR442" s="67"/>
      <c r="AS442" s="67"/>
      <c r="AT442" s="67"/>
      <c r="AU442" s="67"/>
      <c r="AV442" s="67"/>
      <c r="AW442" s="67"/>
      <c r="AX442" s="67"/>
      <c r="AY442" s="67"/>
      <c r="AZ442" s="67"/>
      <c r="BA442" s="67"/>
      <c r="BB442" s="67"/>
      <c r="BC442" s="67"/>
      <c r="BD442" s="67"/>
      <c r="BE442" s="67"/>
      <c r="BF442" s="67"/>
      <c r="BG442" s="67"/>
      <c r="BH442" s="67"/>
      <c r="BI442" s="67"/>
      <c r="BJ442" s="67"/>
      <c r="BK442" s="67"/>
      <c r="BL442" s="67"/>
      <c r="BM442" s="67"/>
      <c r="BN442" s="67"/>
      <c r="BO442" s="67"/>
      <c r="BP442" s="67"/>
      <c r="BQ442" s="67"/>
      <c r="BR442" s="67"/>
      <c r="BS442" s="67"/>
      <c r="BT442" s="67"/>
      <c r="BU442" s="67"/>
      <c r="BV442" s="139">
        <f t="shared" si="61"/>
        <v>0</v>
      </c>
      <c r="BW442" s="67"/>
    </row>
    <row r="443" spans="1:75" x14ac:dyDescent="0.25">
      <c r="A443" s="52">
        <f>'AFORO-Boy.-Calle 43'!C457</f>
        <v>1000</v>
      </c>
      <c r="B443" s="53">
        <f>'AFORO-Boy.-Calle 43'!D457</f>
        <v>1015</v>
      </c>
      <c r="C443" s="54">
        <f>'AFORO-Boy.-Calle 43'!F457</f>
        <v>6</v>
      </c>
      <c r="D443" s="48">
        <f>'AFORO-Boy.-Calle 43'!K457</f>
        <v>0</v>
      </c>
      <c r="E443" s="55">
        <f t="shared" si="62"/>
        <v>0</v>
      </c>
      <c r="F443" s="55">
        <f t="shared" si="59"/>
        <v>0</v>
      </c>
      <c r="G443" s="56">
        <f t="shared" ref="G443:G506" si="64">IF(E443=SUM(D443:D446),A443)</f>
        <v>1000</v>
      </c>
      <c r="H443" s="56">
        <f t="shared" si="63"/>
        <v>1100</v>
      </c>
      <c r="I443" s="57">
        <f t="shared" si="58"/>
        <v>9.2824999999999996E-6</v>
      </c>
      <c r="J443" s="58">
        <f t="shared" si="60"/>
        <v>0</v>
      </c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  <c r="AA443" s="67"/>
      <c r="AB443" s="67"/>
      <c r="AC443" s="67"/>
      <c r="AD443" s="67"/>
      <c r="AE443" s="67"/>
      <c r="AF443" s="67"/>
      <c r="AG443" s="67"/>
      <c r="AH443" s="67"/>
      <c r="AI443" s="67"/>
      <c r="AJ443" s="67"/>
      <c r="AK443" s="67"/>
      <c r="AL443" s="67"/>
      <c r="AM443" s="67"/>
      <c r="AN443" s="67"/>
      <c r="AO443" s="67"/>
      <c r="AP443" s="67"/>
      <c r="AQ443" s="67"/>
      <c r="AR443" s="67"/>
      <c r="AS443" s="67"/>
      <c r="AT443" s="67"/>
      <c r="AU443" s="67"/>
      <c r="AV443" s="67"/>
      <c r="AW443" s="67"/>
      <c r="AX443" s="67"/>
      <c r="AY443" s="67"/>
      <c r="AZ443" s="67"/>
      <c r="BA443" s="67"/>
      <c r="BB443" s="67"/>
      <c r="BC443" s="67"/>
      <c r="BD443" s="67"/>
      <c r="BE443" s="67"/>
      <c r="BF443" s="67"/>
      <c r="BG443" s="67"/>
      <c r="BH443" s="67"/>
      <c r="BI443" s="67"/>
      <c r="BJ443" s="67"/>
      <c r="BK443" s="67"/>
      <c r="BL443" s="67"/>
      <c r="BM443" s="67"/>
      <c r="BN443" s="67"/>
      <c r="BO443" s="67"/>
      <c r="BP443" s="67"/>
      <c r="BQ443" s="67"/>
      <c r="BR443" s="67"/>
      <c r="BS443" s="67"/>
      <c r="BT443" s="67"/>
      <c r="BU443" s="67"/>
      <c r="BV443" s="139">
        <f t="shared" si="61"/>
        <v>0</v>
      </c>
      <c r="BW443" s="67"/>
    </row>
    <row r="444" spans="1:75" x14ac:dyDescent="0.25">
      <c r="A444" s="52">
        <f>'AFORO-Boy.-Calle 43'!C458</f>
        <v>1015</v>
      </c>
      <c r="B444" s="53">
        <f>'AFORO-Boy.-Calle 43'!D458</f>
        <v>1030</v>
      </c>
      <c r="C444" s="54">
        <f>'AFORO-Boy.-Calle 43'!F458</f>
        <v>6</v>
      </c>
      <c r="D444" s="48">
        <f>'AFORO-Boy.-Calle 43'!K458</f>
        <v>0</v>
      </c>
      <c r="E444" s="55">
        <f t="shared" si="62"/>
        <v>0</v>
      </c>
      <c r="F444" s="55">
        <f t="shared" si="59"/>
        <v>0</v>
      </c>
      <c r="G444" s="56">
        <f t="shared" si="64"/>
        <v>1015</v>
      </c>
      <c r="H444" s="56">
        <f t="shared" si="63"/>
        <v>1115</v>
      </c>
      <c r="I444" s="57">
        <f t="shared" ref="I444:I507" si="65">MAX($E$187:$E$242)/(4*(IF(E444=MAX($E$187:$E$242),F444,100000000)))</f>
        <v>9.2824999999999996E-6</v>
      </c>
      <c r="J444" s="58">
        <f t="shared" si="60"/>
        <v>0</v>
      </c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  <c r="AA444" s="67"/>
      <c r="AB444" s="67"/>
      <c r="AC444" s="67"/>
      <c r="AD444" s="67"/>
      <c r="AE444" s="67"/>
      <c r="AF444" s="67"/>
      <c r="AG444" s="67"/>
      <c r="AH444" s="67"/>
      <c r="AI444" s="67"/>
      <c r="AJ444" s="67"/>
      <c r="AK444" s="67"/>
      <c r="AL444" s="67"/>
      <c r="AM444" s="67"/>
      <c r="AN444" s="67"/>
      <c r="AO444" s="67"/>
      <c r="AP444" s="67"/>
      <c r="AQ444" s="67"/>
      <c r="AR444" s="67"/>
      <c r="AS444" s="67"/>
      <c r="AT444" s="67"/>
      <c r="AU444" s="67"/>
      <c r="AV444" s="67"/>
      <c r="AW444" s="67"/>
      <c r="AX444" s="67"/>
      <c r="AY444" s="67"/>
      <c r="AZ444" s="67"/>
      <c r="BA444" s="67"/>
      <c r="BB444" s="67"/>
      <c r="BC444" s="67"/>
      <c r="BD444" s="67"/>
      <c r="BE444" s="67"/>
      <c r="BF444" s="67"/>
      <c r="BG444" s="67"/>
      <c r="BH444" s="67"/>
      <c r="BI444" s="67"/>
      <c r="BJ444" s="67"/>
      <c r="BK444" s="67"/>
      <c r="BL444" s="67"/>
      <c r="BM444" s="67"/>
      <c r="BN444" s="67"/>
      <c r="BO444" s="67"/>
      <c r="BP444" s="67"/>
      <c r="BQ444" s="67"/>
      <c r="BR444" s="67"/>
      <c r="BS444" s="67"/>
      <c r="BT444" s="67"/>
      <c r="BU444" s="67"/>
      <c r="BV444" s="139">
        <f t="shared" si="61"/>
        <v>0</v>
      </c>
      <c r="BW444" s="67"/>
    </row>
    <row r="445" spans="1:75" x14ac:dyDescent="0.25">
      <c r="A445" s="52">
        <f>'AFORO-Boy.-Calle 43'!C459</f>
        <v>1030</v>
      </c>
      <c r="B445" s="53">
        <f>'AFORO-Boy.-Calle 43'!D459</f>
        <v>1045</v>
      </c>
      <c r="C445" s="54">
        <f>'AFORO-Boy.-Calle 43'!F459</f>
        <v>6</v>
      </c>
      <c r="D445" s="48">
        <f>'AFORO-Boy.-Calle 43'!K459</f>
        <v>0</v>
      </c>
      <c r="E445" s="55">
        <f t="shared" si="62"/>
        <v>0</v>
      </c>
      <c r="F445" s="55">
        <f t="shared" si="59"/>
        <v>0</v>
      </c>
      <c r="G445" s="56">
        <f t="shared" si="64"/>
        <v>1030</v>
      </c>
      <c r="H445" s="56">
        <f t="shared" si="63"/>
        <v>1130</v>
      </c>
      <c r="I445" s="57">
        <f t="shared" si="65"/>
        <v>9.2824999999999996E-6</v>
      </c>
      <c r="J445" s="58">
        <f t="shared" si="60"/>
        <v>0</v>
      </c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  <c r="AA445" s="67"/>
      <c r="AB445" s="67"/>
      <c r="AC445" s="67"/>
      <c r="AD445" s="67"/>
      <c r="AE445" s="67"/>
      <c r="AF445" s="67"/>
      <c r="AG445" s="67"/>
      <c r="AH445" s="67"/>
      <c r="AI445" s="67"/>
      <c r="AJ445" s="67"/>
      <c r="AK445" s="67"/>
      <c r="AL445" s="67"/>
      <c r="AM445" s="67"/>
      <c r="AN445" s="67"/>
      <c r="AO445" s="67"/>
      <c r="AP445" s="67"/>
      <c r="AQ445" s="67"/>
      <c r="AR445" s="67"/>
      <c r="AS445" s="67"/>
      <c r="AT445" s="67"/>
      <c r="AU445" s="67"/>
      <c r="AV445" s="67"/>
      <c r="AW445" s="67"/>
      <c r="AX445" s="67"/>
      <c r="AY445" s="67"/>
      <c r="AZ445" s="67"/>
      <c r="BA445" s="67"/>
      <c r="BB445" s="67"/>
      <c r="BC445" s="67"/>
      <c r="BD445" s="67"/>
      <c r="BE445" s="67"/>
      <c r="BF445" s="67"/>
      <c r="BG445" s="67"/>
      <c r="BH445" s="67"/>
      <c r="BI445" s="67"/>
      <c r="BJ445" s="67"/>
      <c r="BK445" s="67"/>
      <c r="BL445" s="67"/>
      <c r="BM445" s="67"/>
      <c r="BN445" s="67"/>
      <c r="BO445" s="67"/>
      <c r="BP445" s="67"/>
      <c r="BQ445" s="67"/>
      <c r="BR445" s="67"/>
      <c r="BS445" s="67"/>
      <c r="BT445" s="67"/>
      <c r="BU445" s="67"/>
      <c r="BV445" s="139">
        <f t="shared" si="61"/>
        <v>0</v>
      </c>
      <c r="BW445" s="67"/>
    </row>
    <row r="446" spans="1:75" x14ac:dyDescent="0.25">
      <c r="A446" s="52">
        <f>'AFORO-Boy.-Calle 43'!C460</f>
        <v>1045</v>
      </c>
      <c r="B446" s="53">
        <f>'AFORO-Boy.-Calle 43'!D460</f>
        <v>1100</v>
      </c>
      <c r="C446" s="54">
        <f>'AFORO-Boy.-Calle 43'!F460</f>
        <v>6</v>
      </c>
      <c r="D446" s="48">
        <f>'AFORO-Boy.-Calle 43'!K460</f>
        <v>0</v>
      </c>
      <c r="E446" s="55">
        <f t="shared" si="62"/>
        <v>0</v>
      </c>
      <c r="F446" s="55">
        <f t="shared" si="59"/>
        <v>0</v>
      </c>
      <c r="G446" s="56">
        <f t="shared" si="64"/>
        <v>1045</v>
      </c>
      <c r="H446" s="56">
        <f t="shared" si="63"/>
        <v>1145</v>
      </c>
      <c r="I446" s="57">
        <f t="shared" si="65"/>
        <v>9.2824999999999996E-6</v>
      </c>
      <c r="J446" s="58">
        <f t="shared" si="60"/>
        <v>0</v>
      </c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  <c r="AA446" s="67"/>
      <c r="AB446" s="67"/>
      <c r="AC446" s="67"/>
      <c r="AD446" s="67"/>
      <c r="AE446" s="67"/>
      <c r="AF446" s="67"/>
      <c r="AG446" s="67"/>
      <c r="AH446" s="67"/>
      <c r="AI446" s="67"/>
      <c r="AJ446" s="67"/>
      <c r="AK446" s="67"/>
      <c r="AL446" s="67"/>
      <c r="AM446" s="67"/>
      <c r="AN446" s="67"/>
      <c r="AO446" s="67"/>
      <c r="AP446" s="67"/>
      <c r="AQ446" s="67"/>
      <c r="AR446" s="67"/>
      <c r="AS446" s="67"/>
      <c r="AT446" s="67"/>
      <c r="AU446" s="67"/>
      <c r="AV446" s="67"/>
      <c r="AW446" s="67"/>
      <c r="AX446" s="67"/>
      <c r="AY446" s="67"/>
      <c r="AZ446" s="67"/>
      <c r="BA446" s="67"/>
      <c r="BB446" s="67"/>
      <c r="BC446" s="67"/>
      <c r="BD446" s="67"/>
      <c r="BE446" s="67"/>
      <c r="BF446" s="67"/>
      <c r="BG446" s="67"/>
      <c r="BH446" s="67"/>
      <c r="BI446" s="67"/>
      <c r="BJ446" s="67"/>
      <c r="BK446" s="67"/>
      <c r="BL446" s="67"/>
      <c r="BM446" s="67"/>
      <c r="BN446" s="67"/>
      <c r="BO446" s="67"/>
      <c r="BP446" s="67"/>
      <c r="BQ446" s="67"/>
      <c r="BR446" s="67"/>
      <c r="BS446" s="67"/>
      <c r="BT446" s="67"/>
      <c r="BU446" s="67"/>
      <c r="BV446" s="139">
        <f t="shared" si="61"/>
        <v>0</v>
      </c>
      <c r="BW446" s="67"/>
    </row>
    <row r="447" spans="1:75" x14ac:dyDescent="0.25">
      <c r="A447" s="52">
        <f>'AFORO-Boy.-Calle 43'!C461</f>
        <v>1100</v>
      </c>
      <c r="B447" s="53">
        <f>'AFORO-Boy.-Calle 43'!D461</f>
        <v>1115</v>
      </c>
      <c r="C447" s="54">
        <f>'AFORO-Boy.-Calle 43'!F461</f>
        <v>6</v>
      </c>
      <c r="D447" s="48">
        <f>'AFORO-Boy.-Calle 43'!K461</f>
        <v>0</v>
      </c>
      <c r="E447" s="55">
        <f t="shared" si="62"/>
        <v>0</v>
      </c>
      <c r="F447" s="55">
        <f t="shared" si="59"/>
        <v>0</v>
      </c>
      <c r="G447" s="56">
        <f t="shared" si="64"/>
        <v>1100</v>
      </c>
      <c r="H447" s="56">
        <f t="shared" si="63"/>
        <v>1200</v>
      </c>
      <c r="I447" s="57">
        <f t="shared" si="65"/>
        <v>9.2824999999999996E-6</v>
      </c>
      <c r="J447" s="58">
        <f t="shared" si="60"/>
        <v>0</v>
      </c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  <c r="AA447" s="67"/>
      <c r="AB447" s="67"/>
      <c r="AC447" s="67"/>
      <c r="AD447" s="67"/>
      <c r="AE447" s="67"/>
      <c r="AF447" s="67"/>
      <c r="AG447" s="67"/>
      <c r="AH447" s="67"/>
      <c r="AI447" s="67"/>
      <c r="AJ447" s="67"/>
      <c r="AK447" s="67"/>
      <c r="AL447" s="67"/>
      <c r="AM447" s="67"/>
      <c r="AN447" s="67"/>
      <c r="AO447" s="67"/>
      <c r="AP447" s="67"/>
      <c r="AQ447" s="67"/>
      <c r="AR447" s="67"/>
      <c r="AS447" s="67"/>
      <c r="AT447" s="67"/>
      <c r="AU447" s="67"/>
      <c r="AV447" s="67"/>
      <c r="AW447" s="67"/>
      <c r="AX447" s="67"/>
      <c r="AY447" s="67"/>
      <c r="AZ447" s="67"/>
      <c r="BA447" s="67"/>
      <c r="BB447" s="67"/>
      <c r="BC447" s="67"/>
      <c r="BD447" s="67"/>
      <c r="BE447" s="67"/>
      <c r="BF447" s="67"/>
      <c r="BG447" s="67"/>
      <c r="BH447" s="67"/>
      <c r="BI447" s="67"/>
      <c r="BJ447" s="67"/>
      <c r="BK447" s="67"/>
      <c r="BL447" s="67"/>
      <c r="BM447" s="67"/>
      <c r="BN447" s="67"/>
      <c r="BO447" s="67"/>
      <c r="BP447" s="67"/>
      <c r="BQ447" s="67"/>
      <c r="BR447" s="67"/>
      <c r="BS447" s="67"/>
      <c r="BT447" s="67"/>
      <c r="BU447" s="67"/>
      <c r="BV447" s="139">
        <f t="shared" si="61"/>
        <v>0</v>
      </c>
      <c r="BW447" s="67"/>
    </row>
    <row r="448" spans="1:75" x14ac:dyDescent="0.25">
      <c r="A448" s="52">
        <f>'AFORO-Boy.-Calle 43'!C462</f>
        <v>1115</v>
      </c>
      <c r="B448" s="53">
        <f>'AFORO-Boy.-Calle 43'!D462</f>
        <v>1130</v>
      </c>
      <c r="C448" s="54">
        <f>'AFORO-Boy.-Calle 43'!F462</f>
        <v>6</v>
      </c>
      <c r="D448" s="48">
        <f>'AFORO-Boy.-Calle 43'!K462</f>
        <v>0</v>
      </c>
      <c r="E448" s="55">
        <f t="shared" si="62"/>
        <v>0</v>
      </c>
      <c r="F448" s="55">
        <f t="shared" si="59"/>
        <v>0</v>
      </c>
      <c r="G448" s="56">
        <f t="shared" si="64"/>
        <v>1115</v>
      </c>
      <c r="H448" s="56">
        <f t="shared" si="63"/>
        <v>1215</v>
      </c>
      <c r="I448" s="57">
        <f t="shared" si="65"/>
        <v>9.2824999999999996E-6</v>
      </c>
      <c r="J448" s="58">
        <f t="shared" si="60"/>
        <v>0</v>
      </c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  <c r="AA448" s="67"/>
      <c r="AB448" s="67"/>
      <c r="AC448" s="67"/>
      <c r="AD448" s="67"/>
      <c r="AE448" s="67"/>
      <c r="AF448" s="67"/>
      <c r="AG448" s="67"/>
      <c r="AH448" s="67"/>
      <c r="AI448" s="67"/>
      <c r="AJ448" s="67"/>
      <c r="AK448" s="67"/>
      <c r="AL448" s="67"/>
      <c r="AM448" s="67"/>
      <c r="AN448" s="67"/>
      <c r="AO448" s="67"/>
      <c r="AP448" s="67"/>
      <c r="AQ448" s="67"/>
      <c r="AR448" s="67"/>
      <c r="AS448" s="67"/>
      <c r="AT448" s="67"/>
      <c r="AU448" s="67"/>
      <c r="AV448" s="67"/>
      <c r="AW448" s="67"/>
      <c r="AX448" s="67"/>
      <c r="AY448" s="67"/>
      <c r="AZ448" s="67"/>
      <c r="BA448" s="67"/>
      <c r="BB448" s="67"/>
      <c r="BC448" s="67"/>
      <c r="BD448" s="67"/>
      <c r="BE448" s="67"/>
      <c r="BF448" s="67"/>
      <c r="BG448" s="67"/>
      <c r="BH448" s="67"/>
      <c r="BI448" s="67"/>
      <c r="BJ448" s="67"/>
      <c r="BK448" s="67"/>
      <c r="BL448" s="67"/>
      <c r="BM448" s="67"/>
      <c r="BN448" s="67"/>
      <c r="BO448" s="67"/>
      <c r="BP448" s="67"/>
      <c r="BQ448" s="67"/>
      <c r="BR448" s="67"/>
      <c r="BS448" s="67"/>
      <c r="BT448" s="67"/>
      <c r="BU448" s="67"/>
      <c r="BV448" s="139">
        <f t="shared" si="61"/>
        <v>0</v>
      </c>
      <c r="BW448" s="67"/>
    </row>
    <row r="449" spans="1:75" x14ac:dyDescent="0.25">
      <c r="A449" s="52">
        <f>'AFORO-Boy.-Calle 43'!C463</f>
        <v>1130</v>
      </c>
      <c r="B449" s="53">
        <f>'AFORO-Boy.-Calle 43'!D463</f>
        <v>1145</v>
      </c>
      <c r="C449" s="54">
        <f>'AFORO-Boy.-Calle 43'!F463</f>
        <v>6</v>
      </c>
      <c r="D449" s="48">
        <f>'AFORO-Boy.-Calle 43'!K463</f>
        <v>0</v>
      </c>
      <c r="E449" s="55">
        <f t="shared" si="62"/>
        <v>0</v>
      </c>
      <c r="F449" s="55">
        <f t="shared" si="59"/>
        <v>0</v>
      </c>
      <c r="G449" s="56">
        <f t="shared" si="64"/>
        <v>1130</v>
      </c>
      <c r="H449" s="56">
        <f t="shared" si="63"/>
        <v>1230</v>
      </c>
      <c r="I449" s="57">
        <f t="shared" si="65"/>
        <v>9.2824999999999996E-6</v>
      </c>
      <c r="J449" s="58">
        <f t="shared" si="60"/>
        <v>0</v>
      </c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  <c r="AA449" s="67"/>
      <c r="AB449" s="67"/>
      <c r="AC449" s="67"/>
      <c r="AD449" s="67"/>
      <c r="AE449" s="67"/>
      <c r="AF449" s="67"/>
      <c r="AG449" s="67"/>
      <c r="AH449" s="67"/>
      <c r="AI449" s="67"/>
      <c r="AJ449" s="67"/>
      <c r="AK449" s="67"/>
      <c r="AL449" s="67"/>
      <c r="AM449" s="67"/>
      <c r="AN449" s="67"/>
      <c r="AO449" s="67"/>
      <c r="AP449" s="67"/>
      <c r="AQ449" s="67"/>
      <c r="AR449" s="67"/>
      <c r="AS449" s="67"/>
      <c r="AT449" s="67"/>
      <c r="AU449" s="67"/>
      <c r="AV449" s="67"/>
      <c r="AW449" s="67"/>
      <c r="AX449" s="67"/>
      <c r="AY449" s="67"/>
      <c r="AZ449" s="67"/>
      <c r="BA449" s="67"/>
      <c r="BB449" s="67"/>
      <c r="BC449" s="67"/>
      <c r="BD449" s="67"/>
      <c r="BE449" s="67"/>
      <c r="BF449" s="67"/>
      <c r="BG449" s="67"/>
      <c r="BH449" s="67"/>
      <c r="BI449" s="67"/>
      <c r="BJ449" s="67"/>
      <c r="BK449" s="67"/>
      <c r="BL449" s="67"/>
      <c r="BM449" s="67"/>
      <c r="BN449" s="67"/>
      <c r="BO449" s="67"/>
      <c r="BP449" s="67"/>
      <c r="BQ449" s="67"/>
      <c r="BR449" s="67"/>
      <c r="BS449" s="67"/>
      <c r="BT449" s="67"/>
      <c r="BU449" s="67"/>
      <c r="BV449" s="139">
        <f t="shared" si="61"/>
        <v>0</v>
      </c>
      <c r="BW449" s="67"/>
    </row>
    <row r="450" spans="1:75" x14ac:dyDescent="0.25">
      <c r="A450" s="52">
        <f>'AFORO-Boy.-Calle 43'!C464</f>
        <v>1145</v>
      </c>
      <c r="B450" s="53">
        <f>'AFORO-Boy.-Calle 43'!D464</f>
        <v>1200</v>
      </c>
      <c r="C450" s="54">
        <f>'AFORO-Boy.-Calle 43'!F464</f>
        <v>6</v>
      </c>
      <c r="D450" s="48">
        <f>'AFORO-Boy.-Calle 43'!K464</f>
        <v>0</v>
      </c>
      <c r="E450" s="55">
        <f t="shared" si="62"/>
        <v>0</v>
      </c>
      <c r="F450" s="55">
        <f t="shared" si="59"/>
        <v>0</v>
      </c>
      <c r="G450" s="56">
        <f t="shared" si="64"/>
        <v>1145</v>
      </c>
      <c r="H450" s="56">
        <f t="shared" si="63"/>
        <v>1245</v>
      </c>
      <c r="I450" s="57">
        <f t="shared" si="65"/>
        <v>9.2824999999999996E-6</v>
      </c>
      <c r="J450" s="58">
        <f t="shared" si="60"/>
        <v>0</v>
      </c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  <c r="AA450" s="67"/>
      <c r="AB450" s="67"/>
      <c r="AC450" s="67"/>
      <c r="AD450" s="67"/>
      <c r="AE450" s="67"/>
      <c r="AF450" s="67"/>
      <c r="AG450" s="67"/>
      <c r="AH450" s="67"/>
      <c r="AI450" s="67"/>
      <c r="AJ450" s="67"/>
      <c r="AK450" s="67"/>
      <c r="AL450" s="67"/>
      <c r="AM450" s="67"/>
      <c r="AN450" s="67"/>
      <c r="AO450" s="67"/>
      <c r="AP450" s="67"/>
      <c r="AQ450" s="67"/>
      <c r="AR450" s="67"/>
      <c r="AS450" s="67"/>
      <c r="AT450" s="67"/>
      <c r="AU450" s="67"/>
      <c r="AV450" s="67"/>
      <c r="AW450" s="67"/>
      <c r="AX450" s="67"/>
      <c r="AY450" s="67"/>
      <c r="AZ450" s="67"/>
      <c r="BA450" s="67"/>
      <c r="BB450" s="67"/>
      <c r="BC450" s="67"/>
      <c r="BD450" s="67"/>
      <c r="BE450" s="67"/>
      <c r="BF450" s="67"/>
      <c r="BG450" s="67"/>
      <c r="BH450" s="67"/>
      <c r="BI450" s="67"/>
      <c r="BJ450" s="67"/>
      <c r="BK450" s="67"/>
      <c r="BL450" s="67"/>
      <c r="BM450" s="67"/>
      <c r="BN450" s="67"/>
      <c r="BO450" s="67"/>
      <c r="BP450" s="67"/>
      <c r="BQ450" s="67"/>
      <c r="BR450" s="67"/>
      <c r="BS450" s="67"/>
      <c r="BT450" s="67"/>
      <c r="BU450" s="67"/>
      <c r="BV450" s="139">
        <f t="shared" si="61"/>
        <v>0</v>
      </c>
      <c r="BW450" s="67"/>
    </row>
    <row r="451" spans="1:75" x14ac:dyDescent="0.25">
      <c r="A451" s="52">
        <f>'AFORO-Boy.-Calle 43'!C465</f>
        <v>1200</v>
      </c>
      <c r="B451" s="53">
        <f>'AFORO-Boy.-Calle 43'!D465</f>
        <v>1215</v>
      </c>
      <c r="C451" s="54">
        <f>'AFORO-Boy.-Calle 43'!F465</f>
        <v>6</v>
      </c>
      <c r="D451" s="48">
        <f>'AFORO-Boy.-Calle 43'!K465</f>
        <v>0</v>
      </c>
      <c r="E451" s="55">
        <f t="shared" si="62"/>
        <v>0</v>
      </c>
      <c r="F451" s="55">
        <f t="shared" si="59"/>
        <v>0</v>
      </c>
      <c r="G451" s="56">
        <f t="shared" si="64"/>
        <v>1200</v>
      </c>
      <c r="H451" s="56">
        <f t="shared" si="63"/>
        <v>1300</v>
      </c>
      <c r="I451" s="57">
        <f t="shared" si="65"/>
        <v>9.2824999999999996E-6</v>
      </c>
      <c r="J451" s="58">
        <f t="shared" si="60"/>
        <v>0</v>
      </c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  <c r="AA451" s="67"/>
      <c r="AB451" s="67"/>
      <c r="AC451" s="67"/>
      <c r="AD451" s="67"/>
      <c r="AE451" s="67"/>
      <c r="AF451" s="67"/>
      <c r="AG451" s="67"/>
      <c r="AH451" s="67"/>
      <c r="AI451" s="67"/>
      <c r="AJ451" s="67"/>
      <c r="AK451" s="67"/>
      <c r="AL451" s="67"/>
      <c r="AM451" s="67"/>
      <c r="AN451" s="67"/>
      <c r="AO451" s="67"/>
      <c r="AP451" s="67"/>
      <c r="AQ451" s="67"/>
      <c r="AR451" s="67"/>
      <c r="AS451" s="67"/>
      <c r="AT451" s="67"/>
      <c r="AU451" s="67"/>
      <c r="AV451" s="67"/>
      <c r="AW451" s="67"/>
      <c r="AX451" s="67"/>
      <c r="AY451" s="67"/>
      <c r="AZ451" s="67"/>
      <c r="BA451" s="67"/>
      <c r="BB451" s="67"/>
      <c r="BC451" s="67"/>
      <c r="BD451" s="67"/>
      <c r="BE451" s="67"/>
      <c r="BF451" s="67"/>
      <c r="BG451" s="67"/>
      <c r="BH451" s="67"/>
      <c r="BI451" s="67"/>
      <c r="BJ451" s="67"/>
      <c r="BK451" s="67"/>
      <c r="BL451" s="67"/>
      <c r="BM451" s="67"/>
      <c r="BN451" s="67"/>
      <c r="BO451" s="67"/>
      <c r="BP451" s="67"/>
      <c r="BQ451" s="67"/>
      <c r="BR451" s="67"/>
      <c r="BS451" s="67"/>
      <c r="BT451" s="67"/>
      <c r="BU451" s="67"/>
      <c r="BV451" s="139">
        <f t="shared" si="61"/>
        <v>0</v>
      </c>
      <c r="BW451" s="67"/>
    </row>
    <row r="452" spans="1:75" x14ac:dyDescent="0.25">
      <c r="A452" s="52">
        <f>'AFORO-Boy.-Calle 43'!C466</f>
        <v>1215</v>
      </c>
      <c r="B452" s="53">
        <f>'AFORO-Boy.-Calle 43'!D466</f>
        <v>1230</v>
      </c>
      <c r="C452" s="54">
        <f>'AFORO-Boy.-Calle 43'!F466</f>
        <v>6</v>
      </c>
      <c r="D452" s="48">
        <f>'AFORO-Boy.-Calle 43'!K466</f>
        <v>0</v>
      </c>
      <c r="E452" s="55">
        <f t="shared" si="62"/>
        <v>0</v>
      </c>
      <c r="F452" s="55">
        <f t="shared" ref="F452:F515" si="66">IF(SUM(D452:D455)=E452,MAX(D452:D455)," ")</f>
        <v>0</v>
      </c>
      <c r="G452" s="56">
        <f t="shared" si="64"/>
        <v>1215</v>
      </c>
      <c r="H452" s="56">
        <f t="shared" si="63"/>
        <v>1315</v>
      </c>
      <c r="I452" s="57">
        <f t="shared" si="65"/>
        <v>9.2824999999999996E-6</v>
      </c>
      <c r="J452" s="58">
        <f t="shared" si="60"/>
        <v>0</v>
      </c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  <c r="AA452" s="67"/>
      <c r="AB452" s="67"/>
      <c r="AC452" s="67"/>
      <c r="AD452" s="67"/>
      <c r="AE452" s="67"/>
      <c r="AF452" s="67"/>
      <c r="AG452" s="67"/>
      <c r="AH452" s="67"/>
      <c r="AI452" s="67"/>
      <c r="AJ452" s="67"/>
      <c r="AK452" s="67"/>
      <c r="AL452" s="67"/>
      <c r="AM452" s="67"/>
      <c r="AN452" s="67"/>
      <c r="AO452" s="67"/>
      <c r="AP452" s="67"/>
      <c r="AQ452" s="67"/>
      <c r="AR452" s="67"/>
      <c r="AS452" s="67"/>
      <c r="AT452" s="67"/>
      <c r="AU452" s="67"/>
      <c r="AV452" s="67"/>
      <c r="AW452" s="67"/>
      <c r="AX452" s="67"/>
      <c r="AY452" s="67"/>
      <c r="AZ452" s="67"/>
      <c r="BA452" s="67"/>
      <c r="BB452" s="67"/>
      <c r="BC452" s="67"/>
      <c r="BD452" s="67"/>
      <c r="BE452" s="67"/>
      <c r="BF452" s="67"/>
      <c r="BG452" s="67"/>
      <c r="BH452" s="67"/>
      <c r="BI452" s="67"/>
      <c r="BJ452" s="67"/>
      <c r="BK452" s="67"/>
      <c r="BL452" s="67"/>
      <c r="BM452" s="67"/>
      <c r="BN452" s="67"/>
      <c r="BO452" s="67"/>
      <c r="BP452" s="67"/>
      <c r="BQ452" s="67"/>
      <c r="BR452" s="67"/>
      <c r="BS452" s="67"/>
      <c r="BT452" s="67"/>
      <c r="BU452" s="67"/>
      <c r="BV452" s="139">
        <f t="shared" si="61"/>
        <v>0</v>
      </c>
      <c r="BW452" s="67"/>
    </row>
    <row r="453" spans="1:75" x14ac:dyDescent="0.25">
      <c r="A453" s="52">
        <f>'AFORO-Boy.-Calle 43'!C467</f>
        <v>1230</v>
      </c>
      <c r="B453" s="53">
        <f>'AFORO-Boy.-Calle 43'!D467</f>
        <v>1245</v>
      </c>
      <c r="C453" s="54">
        <f>'AFORO-Boy.-Calle 43'!F467</f>
        <v>6</v>
      </c>
      <c r="D453" s="48">
        <f>'AFORO-Boy.-Calle 43'!K467</f>
        <v>0</v>
      </c>
      <c r="E453" s="55">
        <f t="shared" si="62"/>
        <v>0</v>
      </c>
      <c r="F453" s="55">
        <f t="shared" si="66"/>
        <v>0</v>
      </c>
      <c r="G453" s="56">
        <f t="shared" si="64"/>
        <v>1230</v>
      </c>
      <c r="H453" s="56">
        <f t="shared" si="63"/>
        <v>1330</v>
      </c>
      <c r="I453" s="57">
        <f t="shared" si="65"/>
        <v>9.2824999999999996E-6</v>
      </c>
      <c r="J453" s="58">
        <f t="shared" si="60"/>
        <v>0</v>
      </c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  <c r="AA453" s="67"/>
      <c r="AB453" s="67"/>
      <c r="AC453" s="67"/>
      <c r="AD453" s="67"/>
      <c r="AE453" s="67"/>
      <c r="AF453" s="67"/>
      <c r="AG453" s="67"/>
      <c r="AH453" s="67"/>
      <c r="AI453" s="67"/>
      <c r="AJ453" s="67"/>
      <c r="AK453" s="67"/>
      <c r="AL453" s="67"/>
      <c r="AM453" s="67"/>
      <c r="AN453" s="67"/>
      <c r="AO453" s="67"/>
      <c r="AP453" s="67"/>
      <c r="AQ453" s="67"/>
      <c r="AR453" s="67"/>
      <c r="AS453" s="67"/>
      <c r="AT453" s="67"/>
      <c r="AU453" s="67"/>
      <c r="AV453" s="67"/>
      <c r="AW453" s="67"/>
      <c r="AX453" s="67"/>
      <c r="AY453" s="67"/>
      <c r="AZ453" s="67"/>
      <c r="BA453" s="67"/>
      <c r="BB453" s="67"/>
      <c r="BC453" s="67"/>
      <c r="BD453" s="67"/>
      <c r="BE453" s="67"/>
      <c r="BF453" s="67"/>
      <c r="BG453" s="67"/>
      <c r="BH453" s="67"/>
      <c r="BI453" s="67"/>
      <c r="BJ453" s="67"/>
      <c r="BK453" s="67"/>
      <c r="BL453" s="67"/>
      <c r="BM453" s="67"/>
      <c r="BN453" s="67"/>
      <c r="BO453" s="67"/>
      <c r="BP453" s="67"/>
      <c r="BQ453" s="67"/>
      <c r="BR453" s="67"/>
      <c r="BS453" s="67"/>
      <c r="BT453" s="67"/>
      <c r="BU453" s="67"/>
      <c r="BV453" s="139">
        <f t="shared" si="61"/>
        <v>0</v>
      </c>
      <c r="BW453" s="67"/>
    </row>
    <row r="454" spans="1:75" x14ac:dyDescent="0.25">
      <c r="A454" s="52">
        <f>'AFORO-Boy.-Calle 43'!C468</f>
        <v>1245</v>
      </c>
      <c r="B454" s="53">
        <f>'AFORO-Boy.-Calle 43'!D468</f>
        <v>1300</v>
      </c>
      <c r="C454" s="54">
        <f>'AFORO-Boy.-Calle 43'!F468</f>
        <v>6</v>
      </c>
      <c r="D454" s="48">
        <f>'AFORO-Boy.-Calle 43'!K468</f>
        <v>0</v>
      </c>
      <c r="E454" s="55">
        <f t="shared" si="62"/>
        <v>0</v>
      </c>
      <c r="F454" s="55">
        <f t="shared" si="66"/>
        <v>0</v>
      </c>
      <c r="G454" s="56">
        <f t="shared" si="64"/>
        <v>1245</v>
      </c>
      <c r="H454" s="56">
        <f t="shared" si="63"/>
        <v>1345</v>
      </c>
      <c r="I454" s="57">
        <f t="shared" si="65"/>
        <v>9.2824999999999996E-6</v>
      </c>
      <c r="J454" s="58">
        <f t="shared" si="60"/>
        <v>0</v>
      </c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  <c r="AA454" s="67"/>
      <c r="AB454" s="67"/>
      <c r="AC454" s="67"/>
      <c r="AD454" s="67"/>
      <c r="AE454" s="67"/>
      <c r="AF454" s="67"/>
      <c r="AG454" s="67"/>
      <c r="AH454" s="67"/>
      <c r="AI454" s="67"/>
      <c r="AJ454" s="67"/>
      <c r="AK454" s="67"/>
      <c r="AL454" s="67"/>
      <c r="AM454" s="67"/>
      <c r="AN454" s="67"/>
      <c r="AO454" s="67"/>
      <c r="AP454" s="67"/>
      <c r="AQ454" s="67"/>
      <c r="AR454" s="67"/>
      <c r="AS454" s="67"/>
      <c r="AT454" s="67"/>
      <c r="AU454" s="67"/>
      <c r="AV454" s="67"/>
      <c r="AW454" s="67"/>
      <c r="AX454" s="67"/>
      <c r="AY454" s="67"/>
      <c r="AZ454" s="67"/>
      <c r="BA454" s="67"/>
      <c r="BB454" s="67"/>
      <c r="BC454" s="67"/>
      <c r="BD454" s="67"/>
      <c r="BE454" s="67"/>
      <c r="BF454" s="67"/>
      <c r="BG454" s="67"/>
      <c r="BH454" s="67"/>
      <c r="BI454" s="67"/>
      <c r="BJ454" s="67"/>
      <c r="BK454" s="67"/>
      <c r="BL454" s="67"/>
      <c r="BM454" s="67"/>
      <c r="BN454" s="67"/>
      <c r="BO454" s="67"/>
      <c r="BP454" s="67"/>
      <c r="BQ454" s="67"/>
      <c r="BR454" s="67"/>
      <c r="BS454" s="67"/>
      <c r="BT454" s="67"/>
      <c r="BU454" s="67"/>
      <c r="BV454" s="139">
        <f t="shared" si="61"/>
        <v>0</v>
      </c>
      <c r="BW454" s="67"/>
    </row>
    <row r="455" spans="1:75" x14ac:dyDescent="0.25">
      <c r="A455" s="52">
        <f>'AFORO-Boy.-Calle 43'!C469</f>
        <v>1300</v>
      </c>
      <c r="B455" s="53">
        <f>'AFORO-Boy.-Calle 43'!D469</f>
        <v>1315</v>
      </c>
      <c r="C455" s="54">
        <f>'AFORO-Boy.-Calle 43'!F469</f>
        <v>6</v>
      </c>
      <c r="D455" s="48">
        <f>'AFORO-Boy.-Calle 43'!K469</f>
        <v>0</v>
      </c>
      <c r="E455" s="55">
        <f t="shared" si="62"/>
        <v>0</v>
      </c>
      <c r="F455" s="55">
        <f t="shared" si="66"/>
        <v>0</v>
      </c>
      <c r="G455" s="56">
        <f t="shared" si="64"/>
        <v>1300</v>
      </c>
      <c r="H455" s="56">
        <f t="shared" si="63"/>
        <v>1400</v>
      </c>
      <c r="I455" s="57">
        <f t="shared" si="65"/>
        <v>9.2824999999999996E-6</v>
      </c>
      <c r="J455" s="58">
        <f t="shared" si="60"/>
        <v>0</v>
      </c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  <c r="AA455" s="67"/>
      <c r="AB455" s="67"/>
      <c r="AC455" s="67"/>
      <c r="AD455" s="67"/>
      <c r="AE455" s="67"/>
      <c r="AF455" s="67"/>
      <c r="AG455" s="67"/>
      <c r="AH455" s="67"/>
      <c r="AI455" s="67"/>
      <c r="AJ455" s="67"/>
      <c r="AK455" s="67"/>
      <c r="AL455" s="67"/>
      <c r="AM455" s="67"/>
      <c r="AN455" s="67"/>
      <c r="AO455" s="67"/>
      <c r="AP455" s="67"/>
      <c r="AQ455" s="67"/>
      <c r="AR455" s="67"/>
      <c r="AS455" s="67"/>
      <c r="AT455" s="67"/>
      <c r="AU455" s="67"/>
      <c r="AV455" s="67"/>
      <c r="AW455" s="67"/>
      <c r="AX455" s="67"/>
      <c r="AY455" s="67"/>
      <c r="AZ455" s="67"/>
      <c r="BA455" s="67"/>
      <c r="BB455" s="67"/>
      <c r="BC455" s="67"/>
      <c r="BD455" s="67"/>
      <c r="BE455" s="67"/>
      <c r="BF455" s="67"/>
      <c r="BG455" s="67"/>
      <c r="BH455" s="67"/>
      <c r="BI455" s="67"/>
      <c r="BJ455" s="67"/>
      <c r="BK455" s="67"/>
      <c r="BL455" s="67"/>
      <c r="BM455" s="67"/>
      <c r="BN455" s="67"/>
      <c r="BO455" s="67"/>
      <c r="BP455" s="67"/>
      <c r="BQ455" s="67"/>
      <c r="BR455" s="67"/>
      <c r="BS455" s="67"/>
      <c r="BT455" s="67"/>
      <c r="BU455" s="67"/>
      <c r="BV455" s="139">
        <f t="shared" si="61"/>
        <v>0</v>
      </c>
      <c r="BW455" s="67"/>
    </row>
    <row r="456" spans="1:75" x14ac:dyDescent="0.25">
      <c r="A456" s="52">
        <f>'AFORO-Boy.-Calle 43'!C470</f>
        <v>1315</v>
      </c>
      <c r="B456" s="53">
        <f>'AFORO-Boy.-Calle 43'!D470</f>
        <v>1330</v>
      </c>
      <c r="C456" s="54">
        <f>'AFORO-Boy.-Calle 43'!F470</f>
        <v>6</v>
      </c>
      <c r="D456" s="48">
        <f>'AFORO-Boy.-Calle 43'!K470</f>
        <v>0</v>
      </c>
      <c r="E456" s="55">
        <f t="shared" si="62"/>
        <v>0</v>
      </c>
      <c r="F456" s="55">
        <f t="shared" si="66"/>
        <v>0</v>
      </c>
      <c r="G456" s="56">
        <f t="shared" si="64"/>
        <v>1315</v>
      </c>
      <c r="H456" s="56">
        <f t="shared" si="63"/>
        <v>1415</v>
      </c>
      <c r="I456" s="57">
        <f t="shared" si="65"/>
        <v>9.2824999999999996E-6</v>
      </c>
      <c r="J456" s="58">
        <f t="shared" si="60"/>
        <v>0</v>
      </c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  <c r="AA456" s="67"/>
      <c r="AB456" s="67"/>
      <c r="AC456" s="67"/>
      <c r="AD456" s="67"/>
      <c r="AE456" s="67"/>
      <c r="AF456" s="67"/>
      <c r="AG456" s="67"/>
      <c r="AH456" s="67"/>
      <c r="AI456" s="67"/>
      <c r="AJ456" s="67"/>
      <c r="AK456" s="67"/>
      <c r="AL456" s="67"/>
      <c r="AM456" s="67"/>
      <c r="AN456" s="67"/>
      <c r="AO456" s="67"/>
      <c r="AP456" s="67"/>
      <c r="AQ456" s="67"/>
      <c r="AR456" s="67"/>
      <c r="AS456" s="67"/>
      <c r="AT456" s="67"/>
      <c r="AU456" s="67"/>
      <c r="AV456" s="67"/>
      <c r="AW456" s="67"/>
      <c r="AX456" s="67"/>
      <c r="AY456" s="67"/>
      <c r="AZ456" s="67"/>
      <c r="BA456" s="67"/>
      <c r="BB456" s="67"/>
      <c r="BC456" s="67"/>
      <c r="BD456" s="67"/>
      <c r="BE456" s="67"/>
      <c r="BF456" s="67"/>
      <c r="BG456" s="67"/>
      <c r="BH456" s="67"/>
      <c r="BI456" s="67"/>
      <c r="BJ456" s="67"/>
      <c r="BK456" s="67"/>
      <c r="BL456" s="67"/>
      <c r="BM456" s="67"/>
      <c r="BN456" s="67"/>
      <c r="BO456" s="67"/>
      <c r="BP456" s="67"/>
      <c r="BQ456" s="67"/>
      <c r="BR456" s="67"/>
      <c r="BS456" s="67"/>
      <c r="BT456" s="67"/>
      <c r="BU456" s="67"/>
      <c r="BV456" s="139">
        <f t="shared" si="61"/>
        <v>0</v>
      </c>
      <c r="BW456" s="67"/>
    </row>
    <row r="457" spans="1:75" x14ac:dyDescent="0.25">
      <c r="A457" s="52">
        <f>'AFORO-Boy.-Calle 43'!C471</f>
        <v>1330</v>
      </c>
      <c r="B457" s="53">
        <f>'AFORO-Boy.-Calle 43'!D471</f>
        <v>1345</v>
      </c>
      <c r="C457" s="54">
        <f>'AFORO-Boy.-Calle 43'!F471</f>
        <v>6</v>
      </c>
      <c r="D457" s="48">
        <f>'AFORO-Boy.-Calle 43'!K471</f>
        <v>0</v>
      </c>
      <c r="E457" s="55">
        <f t="shared" si="62"/>
        <v>0</v>
      </c>
      <c r="F457" s="55">
        <f t="shared" si="66"/>
        <v>0</v>
      </c>
      <c r="G457" s="56">
        <f t="shared" si="64"/>
        <v>1330</v>
      </c>
      <c r="H457" s="56">
        <f t="shared" si="63"/>
        <v>1430</v>
      </c>
      <c r="I457" s="57">
        <f t="shared" si="65"/>
        <v>9.2824999999999996E-6</v>
      </c>
      <c r="J457" s="58">
        <f t="shared" si="60"/>
        <v>0</v>
      </c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  <c r="AA457" s="67"/>
      <c r="AB457" s="67"/>
      <c r="AC457" s="67"/>
      <c r="AD457" s="67"/>
      <c r="AE457" s="67"/>
      <c r="AF457" s="67"/>
      <c r="AG457" s="67"/>
      <c r="AH457" s="67"/>
      <c r="AI457" s="67"/>
      <c r="AJ457" s="67"/>
      <c r="AK457" s="67"/>
      <c r="AL457" s="67"/>
      <c r="AM457" s="67"/>
      <c r="AN457" s="67"/>
      <c r="AO457" s="67"/>
      <c r="AP457" s="67"/>
      <c r="AQ457" s="67"/>
      <c r="AR457" s="67"/>
      <c r="AS457" s="67"/>
      <c r="AT457" s="67"/>
      <c r="AU457" s="67"/>
      <c r="AV457" s="67"/>
      <c r="AW457" s="67"/>
      <c r="AX457" s="67"/>
      <c r="AY457" s="67"/>
      <c r="AZ457" s="67"/>
      <c r="BA457" s="67"/>
      <c r="BB457" s="67"/>
      <c r="BC457" s="67"/>
      <c r="BD457" s="67"/>
      <c r="BE457" s="67"/>
      <c r="BF457" s="67"/>
      <c r="BG457" s="67"/>
      <c r="BH457" s="67"/>
      <c r="BI457" s="67"/>
      <c r="BJ457" s="67"/>
      <c r="BK457" s="67"/>
      <c r="BL457" s="67"/>
      <c r="BM457" s="67"/>
      <c r="BN457" s="67"/>
      <c r="BO457" s="67"/>
      <c r="BP457" s="67"/>
      <c r="BQ457" s="67"/>
      <c r="BR457" s="67"/>
      <c r="BS457" s="67"/>
      <c r="BT457" s="67"/>
      <c r="BU457" s="67"/>
      <c r="BV457" s="139">
        <f t="shared" si="61"/>
        <v>0</v>
      </c>
      <c r="BW457" s="67"/>
    </row>
    <row r="458" spans="1:75" x14ac:dyDescent="0.25">
      <c r="A458" s="52">
        <f>'AFORO-Boy.-Calle 43'!C472</f>
        <v>1345</v>
      </c>
      <c r="B458" s="53">
        <f>'AFORO-Boy.-Calle 43'!D472</f>
        <v>1400</v>
      </c>
      <c r="C458" s="54">
        <f>'AFORO-Boy.-Calle 43'!F472</f>
        <v>6</v>
      </c>
      <c r="D458" s="48">
        <f>'AFORO-Boy.-Calle 43'!K472</f>
        <v>0</v>
      </c>
      <c r="E458" s="55">
        <f t="shared" si="62"/>
        <v>0</v>
      </c>
      <c r="F458" s="55">
        <f t="shared" si="66"/>
        <v>0</v>
      </c>
      <c r="G458" s="56">
        <f t="shared" si="64"/>
        <v>1345</v>
      </c>
      <c r="H458" s="56">
        <f t="shared" si="63"/>
        <v>1445</v>
      </c>
      <c r="I458" s="57">
        <f t="shared" si="65"/>
        <v>9.2824999999999996E-6</v>
      </c>
      <c r="J458" s="58">
        <f t="shared" si="60"/>
        <v>0</v>
      </c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  <c r="AA458" s="67"/>
      <c r="AB458" s="67"/>
      <c r="AC458" s="67"/>
      <c r="AD458" s="67"/>
      <c r="AE458" s="67"/>
      <c r="AF458" s="67"/>
      <c r="AG458" s="67"/>
      <c r="AH458" s="67"/>
      <c r="AI458" s="67"/>
      <c r="AJ458" s="67"/>
      <c r="AK458" s="67"/>
      <c r="AL458" s="67"/>
      <c r="AM458" s="67"/>
      <c r="AN458" s="67"/>
      <c r="AO458" s="67"/>
      <c r="AP458" s="67"/>
      <c r="AQ458" s="67"/>
      <c r="AR458" s="67"/>
      <c r="AS458" s="67"/>
      <c r="AT458" s="67"/>
      <c r="AU458" s="67"/>
      <c r="AV458" s="67"/>
      <c r="AW458" s="67"/>
      <c r="AX458" s="67"/>
      <c r="AY458" s="67"/>
      <c r="AZ458" s="67"/>
      <c r="BA458" s="67"/>
      <c r="BB458" s="67"/>
      <c r="BC458" s="67"/>
      <c r="BD458" s="67"/>
      <c r="BE458" s="67"/>
      <c r="BF458" s="67"/>
      <c r="BG458" s="67"/>
      <c r="BH458" s="67"/>
      <c r="BI458" s="67"/>
      <c r="BJ458" s="67"/>
      <c r="BK458" s="67"/>
      <c r="BL458" s="67"/>
      <c r="BM458" s="67"/>
      <c r="BN458" s="67"/>
      <c r="BO458" s="67"/>
      <c r="BP458" s="67"/>
      <c r="BQ458" s="67"/>
      <c r="BR458" s="67"/>
      <c r="BS458" s="67"/>
      <c r="BT458" s="67"/>
      <c r="BU458" s="67"/>
      <c r="BV458" s="139">
        <f t="shared" si="61"/>
        <v>0</v>
      </c>
      <c r="BW458" s="67"/>
    </row>
    <row r="459" spans="1:75" x14ac:dyDescent="0.25">
      <c r="A459" s="52">
        <f>'AFORO-Boy.-Calle 43'!C473</f>
        <v>1400</v>
      </c>
      <c r="B459" s="53">
        <f>'AFORO-Boy.-Calle 43'!D473</f>
        <v>1415</v>
      </c>
      <c r="C459" s="54">
        <f>'AFORO-Boy.-Calle 43'!F473</f>
        <v>6</v>
      </c>
      <c r="D459" s="48">
        <f>'AFORO-Boy.-Calle 43'!K473</f>
        <v>0</v>
      </c>
      <c r="E459" s="55">
        <f t="shared" si="62"/>
        <v>0</v>
      </c>
      <c r="F459" s="55">
        <f t="shared" si="66"/>
        <v>0</v>
      </c>
      <c r="G459" s="56">
        <f t="shared" si="64"/>
        <v>1400</v>
      </c>
      <c r="H459" s="56">
        <f t="shared" si="63"/>
        <v>1500</v>
      </c>
      <c r="I459" s="57">
        <f t="shared" si="65"/>
        <v>9.2824999999999996E-6</v>
      </c>
      <c r="J459" s="58">
        <f t="shared" si="60"/>
        <v>0</v>
      </c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  <c r="AA459" s="67"/>
      <c r="AB459" s="67"/>
      <c r="AC459" s="67"/>
      <c r="AD459" s="67"/>
      <c r="AE459" s="67"/>
      <c r="AF459" s="67"/>
      <c r="AG459" s="67"/>
      <c r="AH459" s="67"/>
      <c r="AI459" s="67"/>
      <c r="AJ459" s="67"/>
      <c r="AK459" s="67"/>
      <c r="AL459" s="67"/>
      <c r="AM459" s="67"/>
      <c r="AN459" s="67"/>
      <c r="AO459" s="67"/>
      <c r="AP459" s="67"/>
      <c r="AQ459" s="67"/>
      <c r="AR459" s="67"/>
      <c r="AS459" s="67"/>
      <c r="AT459" s="67"/>
      <c r="AU459" s="67"/>
      <c r="AV459" s="67"/>
      <c r="AW459" s="67"/>
      <c r="AX459" s="67"/>
      <c r="AY459" s="67"/>
      <c r="AZ459" s="67"/>
      <c r="BA459" s="67"/>
      <c r="BB459" s="67"/>
      <c r="BC459" s="67"/>
      <c r="BD459" s="67"/>
      <c r="BE459" s="67"/>
      <c r="BF459" s="67"/>
      <c r="BG459" s="67"/>
      <c r="BH459" s="67"/>
      <c r="BI459" s="67"/>
      <c r="BJ459" s="67"/>
      <c r="BK459" s="67"/>
      <c r="BL459" s="67"/>
      <c r="BM459" s="67"/>
      <c r="BN459" s="67"/>
      <c r="BO459" s="67"/>
      <c r="BP459" s="67"/>
      <c r="BQ459" s="67"/>
      <c r="BR459" s="67"/>
      <c r="BS459" s="67"/>
      <c r="BT459" s="67"/>
      <c r="BU459" s="67"/>
      <c r="BV459" s="139">
        <f t="shared" si="61"/>
        <v>0</v>
      </c>
      <c r="BW459" s="67"/>
    </row>
    <row r="460" spans="1:75" x14ac:dyDescent="0.25">
      <c r="A460" s="52">
        <f>'AFORO-Boy.-Calle 43'!C474</f>
        <v>1415</v>
      </c>
      <c r="B460" s="53">
        <f>'AFORO-Boy.-Calle 43'!D474</f>
        <v>1430</v>
      </c>
      <c r="C460" s="54">
        <f>'AFORO-Boy.-Calle 43'!F474</f>
        <v>6</v>
      </c>
      <c r="D460" s="48">
        <f>'AFORO-Boy.-Calle 43'!K474</f>
        <v>0</v>
      </c>
      <c r="E460" s="55">
        <f t="shared" si="62"/>
        <v>0</v>
      </c>
      <c r="F460" s="55">
        <f t="shared" si="66"/>
        <v>0</v>
      </c>
      <c r="G460" s="56">
        <f t="shared" si="64"/>
        <v>1415</v>
      </c>
      <c r="H460" s="56">
        <f t="shared" si="63"/>
        <v>1515</v>
      </c>
      <c r="I460" s="57">
        <f t="shared" si="65"/>
        <v>9.2824999999999996E-6</v>
      </c>
      <c r="J460" s="58">
        <f t="shared" si="60"/>
        <v>0</v>
      </c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  <c r="AA460" s="67"/>
      <c r="AB460" s="67"/>
      <c r="AC460" s="67"/>
      <c r="AD460" s="67"/>
      <c r="AE460" s="67"/>
      <c r="AF460" s="67"/>
      <c r="AG460" s="67"/>
      <c r="AH460" s="67"/>
      <c r="AI460" s="67"/>
      <c r="AJ460" s="67"/>
      <c r="AK460" s="67"/>
      <c r="AL460" s="67"/>
      <c r="AM460" s="67"/>
      <c r="AN460" s="67"/>
      <c r="AO460" s="67"/>
      <c r="AP460" s="67"/>
      <c r="AQ460" s="67"/>
      <c r="AR460" s="67"/>
      <c r="AS460" s="67"/>
      <c r="AT460" s="67"/>
      <c r="AU460" s="67"/>
      <c r="AV460" s="67"/>
      <c r="AW460" s="67"/>
      <c r="AX460" s="67"/>
      <c r="AY460" s="67"/>
      <c r="AZ460" s="67"/>
      <c r="BA460" s="67"/>
      <c r="BB460" s="67"/>
      <c r="BC460" s="67"/>
      <c r="BD460" s="67"/>
      <c r="BE460" s="67"/>
      <c r="BF460" s="67"/>
      <c r="BG460" s="67"/>
      <c r="BH460" s="67"/>
      <c r="BI460" s="67"/>
      <c r="BJ460" s="67"/>
      <c r="BK460" s="67"/>
      <c r="BL460" s="67"/>
      <c r="BM460" s="67"/>
      <c r="BN460" s="67"/>
      <c r="BO460" s="67"/>
      <c r="BP460" s="67"/>
      <c r="BQ460" s="67"/>
      <c r="BR460" s="67"/>
      <c r="BS460" s="67"/>
      <c r="BT460" s="67"/>
      <c r="BU460" s="67"/>
      <c r="BV460" s="139">
        <f t="shared" si="61"/>
        <v>0</v>
      </c>
      <c r="BW460" s="67"/>
    </row>
    <row r="461" spans="1:75" x14ac:dyDescent="0.25">
      <c r="A461" s="52">
        <f>'AFORO-Boy.-Calle 43'!C475</f>
        <v>1430</v>
      </c>
      <c r="B461" s="53">
        <f>'AFORO-Boy.-Calle 43'!D475</f>
        <v>1445</v>
      </c>
      <c r="C461" s="54">
        <f>'AFORO-Boy.-Calle 43'!F475</f>
        <v>6</v>
      </c>
      <c r="D461" s="48">
        <f>'AFORO-Boy.-Calle 43'!K475</f>
        <v>0</v>
      </c>
      <c r="E461" s="55">
        <f t="shared" si="62"/>
        <v>0</v>
      </c>
      <c r="F461" s="55">
        <f t="shared" si="66"/>
        <v>0</v>
      </c>
      <c r="G461" s="56">
        <f t="shared" si="64"/>
        <v>1430</v>
      </c>
      <c r="H461" s="56">
        <f t="shared" si="63"/>
        <v>1530</v>
      </c>
      <c r="I461" s="57">
        <f t="shared" si="65"/>
        <v>9.2824999999999996E-6</v>
      </c>
      <c r="J461" s="58">
        <f t="shared" si="60"/>
        <v>0</v>
      </c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  <c r="AA461" s="67"/>
      <c r="AB461" s="67"/>
      <c r="AC461" s="67"/>
      <c r="AD461" s="67"/>
      <c r="AE461" s="67"/>
      <c r="AF461" s="67"/>
      <c r="AG461" s="67"/>
      <c r="AH461" s="67"/>
      <c r="AI461" s="67"/>
      <c r="AJ461" s="67"/>
      <c r="AK461" s="67"/>
      <c r="AL461" s="67"/>
      <c r="AM461" s="67"/>
      <c r="AN461" s="67"/>
      <c r="AO461" s="67"/>
      <c r="AP461" s="67"/>
      <c r="AQ461" s="67"/>
      <c r="AR461" s="67"/>
      <c r="AS461" s="67"/>
      <c r="AT461" s="67"/>
      <c r="AU461" s="67"/>
      <c r="AV461" s="67"/>
      <c r="AW461" s="67"/>
      <c r="AX461" s="67"/>
      <c r="AY461" s="67"/>
      <c r="AZ461" s="67"/>
      <c r="BA461" s="67"/>
      <c r="BB461" s="67"/>
      <c r="BC461" s="67"/>
      <c r="BD461" s="67"/>
      <c r="BE461" s="67"/>
      <c r="BF461" s="67"/>
      <c r="BG461" s="67"/>
      <c r="BH461" s="67"/>
      <c r="BI461" s="67"/>
      <c r="BJ461" s="67"/>
      <c r="BK461" s="67"/>
      <c r="BL461" s="67"/>
      <c r="BM461" s="67"/>
      <c r="BN461" s="67"/>
      <c r="BO461" s="67"/>
      <c r="BP461" s="67"/>
      <c r="BQ461" s="67"/>
      <c r="BR461" s="67"/>
      <c r="BS461" s="67"/>
      <c r="BT461" s="67"/>
      <c r="BU461" s="67"/>
      <c r="BV461" s="139">
        <f t="shared" si="61"/>
        <v>0</v>
      </c>
      <c r="BW461" s="67"/>
    </row>
    <row r="462" spans="1:75" x14ac:dyDescent="0.25">
      <c r="A462" s="52">
        <f>'AFORO-Boy.-Calle 43'!C476</f>
        <v>1445</v>
      </c>
      <c r="B462" s="53">
        <f>'AFORO-Boy.-Calle 43'!D476</f>
        <v>1500</v>
      </c>
      <c r="C462" s="54">
        <f>'AFORO-Boy.-Calle 43'!F476</f>
        <v>6</v>
      </c>
      <c r="D462" s="48">
        <f>'AFORO-Boy.-Calle 43'!K476</f>
        <v>0</v>
      </c>
      <c r="E462" s="55">
        <f t="shared" si="62"/>
        <v>0</v>
      </c>
      <c r="F462" s="55">
        <f t="shared" si="66"/>
        <v>0</v>
      </c>
      <c r="G462" s="56">
        <f t="shared" si="64"/>
        <v>1445</v>
      </c>
      <c r="H462" s="56">
        <f t="shared" si="63"/>
        <v>1545</v>
      </c>
      <c r="I462" s="57">
        <f t="shared" si="65"/>
        <v>9.2824999999999996E-6</v>
      </c>
      <c r="J462" s="58">
        <f t="shared" si="60"/>
        <v>0</v>
      </c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  <c r="AA462" s="67"/>
      <c r="AB462" s="67"/>
      <c r="AC462" s="67"/>
      <c r="AD462" s="67"/>
      <c r="AE462" s="67"/>
      <c r="AF462" s="67"/>
      <c r="AG462" s="67"/>
      <c r="AH462" s="67"/>
      <c r="AI462" s="67"/>
      <c r="AJ462" s="67"/>
      <c r="AK462" s="67"/>
      <c r="AL462" s="67"/>
      <c r="AM462" s="67"/>
      <c r="AN462" s="67"/>
      <c r="AO462" s="67"/>
      <c r="AP462" s="67"/>
      <c r="AQ462" s="67"/>
      <c r="AR462" s="67"/>
      <c r="AS462" s="67"/>
      <c r="AT462" s="67"/>
      <c r="AU462" s="67"/>
      <c r="AV462" s="67"/>
      <c r="AW462" s="67"/>
      <c r="AX462" s="67"/>
      <c r="AY462" s="67"/>
      <c r="AZ462" s="67"/>
      <c r="BA462" s="67"/>
      <c r="BB462" s="67"/>
      <c r="BC462" s="67"/>
      <c r="BD462" s="67"/>
      <c r="BE462" s="67"/>
      <c r="BF462" s="67"/>
      <c r="BG462" s="67"/>
      <c r="BH462" s="67"/>
      <c r="BI462" s="67"/>
      <c r="BJ462" s="67"/>
      <c r="BK462" s="67"/>
      <c r="BL462" s="67"/>
      <c r="BM462" s="67"/>
      <c r="BN462" s="67"/>
      <c r="BO462" s="67"/>
      <c r="BP462" s="67"/>
      <c r="BQ462" s="67"/>
      <c r="BR462" s="67"/>
      <c r="BS462" s="67"/>
      <c r="BT462" s="67"/>
      <c r="BU462" s="67"/>
      <c r="BV462" s="139">
        <f t="shared" si="61"/>
        <v>0</v>
      </c>
      <c r="BW462" s="67"/>
    </row>
    <row r="463" spans="1:75" x14ac:dyDescent="0.25">
      <c r="A463" s="52">
        <f>'AFORO-Boy.-Calle 43'!C477</f>
        <v>1500</v>
      </c>
      <c r="B463" s="53">
        <f>'AFORO-Boy.-Calle 43'!D477</f>
        <v>1515</v>
      </c>
      <c r="C463" s="54">
        <f>'AFORO-Boy.-Calle 43'!F477</f>
        <v>6</v>
      </c>
      <c r="D463" s="48">
        <f>'AFORO-Boy.-Calle 43'!K477</f>
        <v>0</v>
      </c>
      <c r="E463" s="55">
        <f t="shared" si="62"/>
        <v>0</v>
      </c>
      <c r="F463" s="55">
        <f t="shared" si="66"/>
        <v>0</v>
      </c>
      <c r="G463" s="56">
        <f t="shared" si="64"/>
        <v>1500</v>
      </c>
      <c r="H463" s="56">
        <f t="shared" si="63"/>
        <v>1600</v>
      </c>
      <c r="I463" s="57">
        <f t="shared" si="65"/>
        <v>9.2824999999999996E-6</v>
      </c>
      <c r="J463" s="58">
        <f t="shared" si="60"/>
        <v>0</v>
      </c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  <c r="AA463" s="67"/>
      <c r="AB463" s="67"/>
      <c r="AC463" s="67"/>
      <c r="AD463" s="67"/>
      <c r="AE463" s="67"/>
      <c r="AF463" s="67"/>
      <c r="AG463" s="67"/>
      <c r="AH463" s="67"/>
      <c r="AI463" s="67"/>
      <c r="AJ463" s="67"/>
      <c r="AK463" s="67"/>
      <c r="AL463" s="67"/>
      <c r="AM463" s="67"/>
      <c r="AN463" s="67"/>
      <c r="AO463" s="67"/>
      <c r="AP463" s="67"/>
      <c r="AQ463" s="67"/>
      <c r="AR463" s="67"/>
      <c r="AS463" s="67"/>
      <c r="AT463" s="67"/>
      <c r="AU463" s="67"/>
      <c r="AV463" s="67"/>
      <c r="AW463" s="67"/>
      <c r="AX463" s="67"/>
      <c r="AY463" s="67"/>
      <c r="AZ463" s="67"/>
      <c r="BA463" s="67"/>
      <c r="BB463" s="67"/>
      <c r="BC463" s="67"/>
      <c r="BD463" s="67"/>
      <c r="BE463" s="67"/>
      <c r="BF463" s="67"/>
      <c r="BG463" s="67"/>
      <c r="BH463" s="67"/>
      <c r="BI463" s="67"/>
      <c r="BJ463" s="67"/>
      <c r="BK463" s="67"/>
      <c r="BL463" s="67"/>
      <c r="BM463" s="67"/>
      <c r="BN463" s="67"/>
      <c r="BO463" s="67"/>
      <c r="BP463" s="67"/>
      <c r="BQ463" s="67"/>
      <c r="BR463" s="67"/>
      <c r="BS463" s="67"/>
      <c r="BT463" s="67"/>
      <c r="BU463" s="67"/>
      <c r="BV463" s="139">
        <f t="shared" si="61"/>
        <v>0</v>
      </c>
      <c r="BW463" s="67"/>
    </row>
    <row r="464" spans="1:75" x14ac:dyDescent="0.25">
      <c r="A464" s="52">
        <f>'AFORO-Boy.-Calle 43'!C478</f>
        <v>1515</v>
      </c>
      <c r="B464" s="53">
        <f>'AFORO-Boy.-Calle 43'!D478</f>
        <v>1530</v>
      </c>
      <c r="C464" s="54">
        <f>'AFORO-Boy.-Calle 43'!F478</f>
        <v>6</v>
      </c>
      <c r="D464" s="48">
        <f>'AFORO-Boy.-Calle 43'!K478</f>
        <v>0</v>
      </c>
      <c r="E464" s="55">
        <f t="shared" si="62"/>
        <v>0</v>
      </c>
      <c r="F464" s="55">
        <f t="shared" si="66"/>
        <v>0</v>
      </c>
      <c r="G464" s="56">
        <f t="shared" si="64"/>
        <v>1515</v>
      </c>
      <c r="H464" s="56">
        <f t="shared" si="63"/>
        <v>1615</v>
      </c>
      <c r="I464" s="57">
        <f t="shared" si="65"/>
        <v>9.2824999999999996E-6</v>
      </c>
      <c r="J464" s="58">
        <f t="shared" si="60"/>
        <v>0</v>
      </c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  <c r="AA464" s="67"/>
      <c r="AB464" s="67"/>
      <c r="AC464" s="67"/>
      <c r="AD464" s="67"/>
      <c r="AE464" s="67"/>
      <c r="AF464" s="67"/>
      <c r="AG464" s="67"/>
      <c r="AH464" s="67"/>
      <c r="AI464" s="67"/>
      <c r="AJ464" s="67"/>
      <c r="AK464" s="67"/>
      <c r="AL464" s="67"/>
      <c r="AM464" s="67"/>
      <c r="AN464" s="67"/>
      <c r="AO464" s="67"/>
      <c r="AP464" s="67"/>
      <c r="AQ464" s="67"/>
      <c r="AR464" s="67"/>
      <c r="AS464" s="67"/>
      <c r="AT464" s="67"/>
      <c r="AU464" s="67"/>
      <c r="AV464" s="67"/>
      <c r="AW464" s="67"/>
      <c r="AX464" s="67"/>
      <c r="AY464" s="67"/>
      <c r="AZ464" s="67"/>
      <c r="BA464" s="67"/>
      <c r="BB464" s="67"/>
      <c r="BC464" s="67"/>
      <c r="BD464" s="67"/>
      <c r="BE464" s="67"/>
      <c r="BF464" s="67"/>
      <c r="BG464" s="67"/>
      <c r="BH464" s="67"/>
      <c r="BI464" s="67"/>
      <c r="BJ464" s="67"/>
      <c r="BK464" s="67"/>
      <c r="BL464" s="67"/>
      <c r="BM464" s="67"/>
      <c r="BN464" s="67"/>
      <c r="BO464" s="67"/>
      <c r="BP464" s="67"/>
      <c r="BQ464" s="67"/>
      <c r="BR464" s="67"/>
      <c r="BS464" s="67"/>
      <c r="BT464" s="67"/>
      <c r="BU464" s="67"/>
      <c r="BV464" s="139">
        <f t="shared" si="61"/>
        <v>0</v>
      </c>
      <c r="BW464" s="67"/>
    </row>
    <row r="465" spans="1:75" x14ac:dyDescent="0.25">
      <c r="A465" s="52">
        <f>'AFORO-Boy.-Calle 43'!C479</f>
        <v>1530</v>
      </c>
      <c r="B465" s="53">
        <f>'AFORO-Boy.-Calle 43'!D479</f>
        <v>1545</v>
      </c>
      <c r="C465" s="54">
        <f>'AFORO-Boy.-Calle 43'!F479</f>
        <v>6</v>
      </c>
      <c r="D465" s="48">
        <f>'AFORO-Boy.-Calle 43'!K479</f>
        <v>0</v>
      </c>
      <c r="E465" s="55">
        <f t="shared" si="62"/>
        <v>0</v>
      </c>
      <c r="F465" s="55">
        <f t="shared" si="66"/>
        <v>0</v>
      </c>
      <c r="G465" s="56">
        <f t="shared" si="64"/>
        <v>1530</v>
      </c>
      <c r="H465" s="56">
        <f t="shared" si="63"/>
        <v>1630</v>
      </c>
      <c r="I465" s="57">
        <f t="shared" si="65"/>
        <v>9.2824999999999996E-6</v>
      </c>
      <c r="J465" s="58">
        <f t="shared" si="60"/>
        <v>0</v>
      </c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  <c r="AA465" s="67"/>
      <c r="AB465" s="67"/>
      <c r="AC465" s="67"/>
      <c r="AD465" s="67"/>
      <c r="AE465" s="67"/>
      <c r="AF465" s="67"/>
      <c r="AG465" s="67"/>
      <c r="AH465" s="67"/>
      <c r="AI465" s="67"/>
      <c r="AJ465" s="67"/>
      <c r="AK465" s="67"/>
      <c r="AL465" s="67"/>
      <c r="AM465" s="67"/>
      <c r="AN465" s="67"/>
      <c r="AO465" s="67"/>
      <c r="AP465" s="67"/>
      <c r="AQ465" s="67"/>
      <c r="AR465" s="67"/>
      <c r="AS465" s="67"/>
      <c r="AT465" s="67"/>
      <c r="AU465" s="67"/>
      <c r="AV465" s="67"/>
      <c r="AW465" s="67"/>
      <c r="AX465" s="67"/>
      <c r="AY465" s="67"/>
      <c r="AZ465" s="67"/>
      <c r="BA465" s="67"/>
      <c r="BB465" s="67"/>
      <c r="BC465" s="67"/>
      <c r="BD465" s="67"/>
      <c r="BE465" s="67"/>
      <c r="BF465" s="67"/>
      <c r="BG465" s="67"/>
      <c r="BH465" s="67"/>
      <c r="BI465" s="67"/>
      <c r="BJ465" s="67"/>
      <c r="BK465" s="67"/>
      <c r="BL465" s="67"/>
      <c r="BM465" s="67"/>
      <c r="BN465" s="67"/>
      <c r="BO465" s="67"/>
      <c r="BP465" s="67"/>
      <c r="BQ465" s="67"/>
      <c r="BR465" s="67"/>
      <c r="BS465" s="67"/>
      <c r="BT465" s="67"/>
      <c r="BU465" s="67"/>
      <c r="BV465" s="139">
        <f t="shared" si="61"/>
        <v>0</v>
      </c>
      <c r="BW465" s="67"/>
    </row>
    <row r="466" spans="1:75" x14ac:dyDescent="0.25">
      <c r="A466" s="52">
        <f>'AFORO-Boy.-Calle 43'!C480</f>
        <v>1545</v>
      </c>
      <c r="B466" s="53">
        <f>'AFORO-Boy.-Calle 43'!D480</f>
        <v>1600</v>
      </c>
      <c r="C466" s="54">
        <f>'AFORO-Boy.-Calle 43'!F480</f>
        <v>6</v>
      </c>
      <c r="D466" s="48">
        <f>'AFORO-Boy.-Calle 43'!K480</f>
        <v>0</v>
      </c>
      <c r="E466" s="55">
        <f t="shared" si="62"/>
        <v>0</v>
      </c>
      <c r="F466" s="55">
        <f t="shared" si="66"/>
        <v>0</v>
      </c>
      <c r="G466" s="56">
        <f t="shared" si="64"/>
        <v>1545</v>
      </c>
      <c r="H466" s="56">
        <f t="shared" si="63"/>
        <v>1645</v>
      </c>
      <c r="I466" s="57">
        <f t="shared" si="65"/>
        <v>9.2824999999999996E-6</v>
      </c>
      <c r="J466" s="58">
        <f t="shared" si="60"/>
        <v>0</v>
      </c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  <c r="AA466" s="67"/>
      <c r="AB466" s="67"/>
      <c r="AC466" s="67"/>
      <c r="AD466" s="67"/>
      <c r="AE466" s="67"/>
      <c r="AF466" s="67"/>
      <c r="AG466" s="67"/>
      <c r="AH466" s="67"/>
      <c r="AI466" s="67"/>
      <c r="AJ466" s="67"/>
      <c r="AK466" s="67"/>
      <c r="AL466" s="67"/>
      <c r="AM466" s="67"/>
      <c r="AN466" s="67"/>
      <c r="AO466" s="67"/>
      <c r="AP466" s="67"/>
      <c r="AQ466" s="67"/>
      <c r="AR466" s="67"/>
      <c r="AS466" s="67"/>
      <c r="AT466" s="67"/>
      <c r="AU466" s="67"/>
      <c r="AV466" s="67"/>
      <c r="AW466" s="67"/>
      <c r="AX466" s="67"/>
      <c r="AY466" s="67"/>
      <c r="AZ466" s="67"/>
      <c r="BA466" s="67"/>
      <c r="BB466" s="67"/>
      <c r="BC466" s="67"/>
      <c r="BD466" s="67"/>
      <c r="BE466" s="67"/>
      <c r="BF466" s="67"/>
      <c r="BG466" s="67"/>
      <c r="BH466" s="67"/>
      <c r="BI466" s="67"/>
      <c r="BJ466" s="67"/>
      <c r="BK466" s="67"/>
      <c r="BL466" s="67"/>
      <c r="BM466" s="67"/>
      <c r="BN466" s="67"/>
      <c r="BO466" s="67"/>
      <c r="BP466" s="67"/>
      <c r="BQ466" s="67"/>
      <c r="BR466" s="67"/>
      <c r="BS466" s="67"/>
      <c r="BT466" s="67"/>
      <c r="BU466" s="67"/>
      <c r="BV466" s="139">
        <f t="shared" si="61"/>
        <v>0</v>
      </c>
      <c r="BW466" s="67"/>
    </row>
    <row r="467" spans="1:75" x14ac:dyDescent="0.25">
      <c r="A467" s="52">
        <f>'AFORO-Boy.-Calle 43'!C481</f>
        <v>1600</v>
      </c>
      <c r="B467" s="53">
        <f>'AFORO-Boy.-Calle 43'!D481</f>
        <v>1615</v>
      </c>
      <c r="C467" s="54">
        <f>'AFORO-Boy.-Calle 43'!F481</f>
        <v>6</v>
      </c>
      <c r="D467" s="48">
        <f>'AFORO-Boy.-Calle 43'!K481</f>
        <v>0</v>
      </c>
      <c r="E467" s="55">
        <f t="shared" si="62"/>
        <v>0</v>
      </c>
      <c r="F467" s="55">
        <f t="shared" si="66"/>
        <v>0</v>
      </c>
      <c r="G467" s="56">
        <f t="shared" si="64"/>
        <v>1600</v>
      </c>
      <c r="H467" s="56">
        <f t="shared" si="63"/>
        <v>1700</v>
      </c>
      <c r="I467" s="57">
        <f t="shared" si="65"/>
        <v>9.2824999999999996E-6</v>
      </c>
      <c r="J467" s="58">
        <f t="shared" si="60"/>
        <v>0</v>
      </c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  <c r="AA467" s="67"/>
      <c r="AB467" s="67"/>
      <c r="AC467" s="67"/>
      <c r="AD467" s="67"/>
      <c r="AE467" s="67"/>
      <c r="AF467" s="67"/>
      <c r="AG467" s="67"/>
      <c r="AH467" s="67"/>
      <c r="AI467" s="67"/>
      <c r="AJ467" s="67"/>
      <c r="AK467" s="67"/>
      <c r="AL467" s="67"/>
      <c r="AM467" s="67"/>
      <c r="AN467" s="67"/>
      <c r="AO467" s="67"/>
      <c r="AP467" s="67"/>
      <c r="AQ467" s="67"/>
      <c r="AR467" s="67"/>
      <c r="AS467" s="67"/>
      <c r="AT467" s="67"/>
      <c r="AU467" s="67"/>
      <c r="AV467" s="67"/>
      <c r="AW467" s="67"/>
      <c r="AX467" s="67"/>
      <c r="AY467" s="67"/>
      <c r="AZ467" s="67"/>
      <c r="BA467" s="67"/>
      <c r="BB467" s="67"/>
      <c r="BC467" s="67"/>
      <c r="BD467" s="67"/>
      <c r="BE467" s="67"/>
      <c r="BF467" s="67"/>
      <c r="BG467" s="67"/>
      <c r="BH467" s="67"/>
      <c r="BI467" s="67"/>
      <c r="BJ467" s="67"/>
      <c r="BK467" s="67"/>
      <c r="BL467" s="67"/>
      <c r="BM467" s="67"/>
      <c r="BN467" s="67"/>
      <c r="BO467" s="67"/>
      <c r="BP467" s="67"/>
      <c r="BQ467" s="67"/>
      <c r="BR467" s="67"/>
      <c r="BS467" s="67"/>
      <c r="BT467" s="67"/>
      <c r="BU467" s="67"/>
      <c r="BV467" s="139">
        <f t="shared" si="61"/>
        <v>0</v>
      </c>
      <c r="BW467" s="67"/>
    </row>
    <row r="468" spans="1:75" x14ac:dyDescent="0.25">
      <c r="A468" s="52">
        <f>'AFORO-Boy.-Calle 43'!C482</f>
        <v>1615</v>
      </c>
      <c r="B468" s="53">
        <f>'AFORO-Boy.-Calle 43'!D482</f>
        <v>1630</v>
      </c>
      <c r="C468" s="54">
        <f>'AFORO-Boy.-Calle 43'!F482</f>
        <v>6</v>
      </c>
      <c r="D468" s="48">
        <f>'AFORO-Boy.-Calle 43'!K482</f>
        <v>0</v>
      </c>
      <c r="E468" s="55">
        <f t="shared" si="62"/>
        <v>0</v>
      </c>
      <c r="F468" s="55">
        <f t="shared" si="66"/>
        <v>0</v>
      </c>
      <c r="G468" s="56">
        <f t="shared" si="64"/>
        <v>1615</v>
      </c>
      <c r="H468" s="56">
        <f t="shared" si="63"/>
        <v>1715</v>
      </c>
      <c r="I468" s="57">
        <f t="shared" si="65"/>
        <v>9.2824999999999996E-6</v>
      </c>
      <c r="J468" s="58">
        <f t="shared" si="60"/>
        <v>0</v>
      </c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  <c r="AA468" s="67"/>
      <c r="AB468" s="67"/>
      <c r="AC468" s="67"/>
      <c r="AD468" s="67"/>
      <c r="AE468" s="67"/>
      <c r="AF468" s="67"/>
      <c r="AG468" s="67"/>
      <c r="AH468" s="67"/>
      <c r="AI468" s="67"/>
      <c r="AJ468" s="67"/>
      <c r="AK468" s="67"/>
      <c r="AL468" s="67"/>
      <c r="AM468" s="67"/>
      <c r="AN468" s="67"/>
      <c r="AO468" s="67"/>
      <c r="AP468" s="67"/>
      <c r="AQ468" s="67"/>
      <c r="AR468" s="67"/>
      <c r="AS468" s="67"/>
      <c r="AT468" s="67"/>
      <c r="AU468" s="67"/>
      <c r="AV468" s="67"/>
      <c r="AW468" s="67"/>
      <c r="AX468" s="67"/>
      <c r="AY468" s="67"/>
      <c r="AZ468" s="67"/>
      <c r="BA468" s="67"/>
      <c r="BB468" s="67"/>
      <c r="BC468" s="67"/>
      <c r="BD468" s="67"/>
      <c r="BE468" s="67"/>
      <c r="BF468" s="67"/>
      <c r="BG468" s="67"/>
      <c r="BH468" s="67"/>
      <c r="BI468" s="67"/>
      <c r="BJ468" s="67"/>
      <c r="BK468" s="67"/>
      <c r="BL468" s="67"/>
      <c r="BM468" s="67"/>
      <c r="BN468" s="67"/>
      <c r="BO468" s="67"/>
      <c r="BP468" s="67"/>
      <c r="BQ468" s="67"/>
      <c r="BR468" s="67"/>
      <c r="BS468" s="67"/>
      <c r="BT468" s="67"/>
      <c r="BU468" s="67"/>
      <c r="BV468" s="139">
        <f t="shared" si="61"/>
        <v>0</v>
      </c>
      <c r="BW468" s="67"/>
    </row>
    <row r="469" spans="1:75" x14ac:dyDescent="0.25">
      <c r="A469" s="52">
        <f>'AFORO-Boy.-Calle 43'!C483</f>
        <v>1630</v>
      </c>
      <c r="B469" s="53">
        <f>'AFORO-Boy.-Calle 43'!D483</f>
        <v>1645</v>
      </c>
      <c r="C469" s="54">
        <f>'AFORO-Boy.-Calle 43'!F483</f>
        <v>6</v>
      </c>
      <c r="D469" s="48">
        <f>'AFORO-Boy.-Calle 43'!K483</f>
        <v>0</v>
      </c>
      <c r="E469" s="55">
        <f t="shared" si="62"/>
        <v>0</v>
      </c>
      <c r="F469" s="55">
        <f t="shared" si="66"/>
        <v>0</v>
      </c>
      <c r="G469" s="56">
        <f t="shared" si="64"/>
        <v>1630</v>
      </c>
      <c r="H469" s="56">
        <f t="shared" si="63"/>
        <v>1730</v>
      </c>
      <c r="I469" s="57">
        <f t="shared" si="65"/>
        <v>9.2824999999999996E-6</v>
      </c>
      <c r="J469" s="58">
        <f t="shared" si="60"/>
        <v>0</v>
      </c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  <c r="AA469" s="67"/>
      <c r="AB469" s="67"/>
      <c r="AC469" s="67"/>
      <c r="AD469" s="67"/>
      <c r="AE469" s="67"/>
      <c r="AF469" s="67"/>
      <c r="AG469" s="67"/>
      <c r="AH469" s="67"/>
      <c r="AI469" s="67"/>
      <c r="AJ469" s="67"/>
      <c r="AK469" s="67"/>
      <c r="AL469" s="67"/>
      <c r="AM469" s="67"/>
      <c r="AN469" s="67"/>
      <c r="AO469" s="67"/>
      <c r="AP469" s="67"/>
      <c r="AQ469" s="67"/>
      <c r="AR469" s="67"/>
      <c r="AS469" s="67"/>
      <c r="AT469" s="67"/>
      <c r="AU469" s="67"/>
      <c r="AV469" s="67"/>
      <c r="AW469" s="67"/>
      <c r="AX469" s="67"/>
      <c r="AY469" s="67"/>
      <c r="AZ469" s="67"/>
      <c r="BA469" s="67"/>
      <c r="BB469" s="67"/>
      <c r="BC469" s="67"/>
      <c r="BD469" s="67"/>
      <c r="BE469" s="67"/>
      <c r="BF469" s="67"/>
      <c r="BG469" s="67"/>
      <c r="BH469" s="67"/>
      <c r="BI469" s="67"/>
      <c r="BJ469" s="67"/>
      <c r="BK469" s="67"/>
      <c r="BL469" s="67"/>
      <c r="BM469" s="67"/>
      <c r="BN469" s="67"/>
      <c r="BO469" s="67"/>
      <c r="BP469" s="67"/>
      <c r="BQ469" s="67"/>
      <c r="BR469" s="67"/>
      <c r="BS469" s="67"/>
      <c r="BT469" s="67"/>
      <c r="BU469" s="67"/>
      <c r="BV469" s="139">
        <f t="shared" si="61"/>
        <v>0</v>
      </c>
      <c r="BW469" s="67"/>
    </row>
    <row r="470" spans="1:75" x14ac:dyDescent="0.25">
      <c r="A470" s="52">
        <f>'AFORO-Boy.-Calle 43'!C484</f>
        <v>1645</v>
      </c>
      <c r="B470" s="53">
        <f>'AFORO-Boy.-Calle 43'!D484</f>
        <v>1700</v>
      </c>
      <c r="C470" s="54">
        <f>'AFORO-Boy.-Calle 43'!F484</f>
        <v>6</v>
      </c>
      <c r="D470" s="48">
        <f>'AFORO-Boy.-Calle 43'!K484</f>
        <v>0</v>
      </c>
      <c r="E470" s="55">
        <f t="shared" si="62"/>
        <v>0</v>
      </c>
      <c r="F470" s="55">
        <f t="shared" si="66"/>
        <v>0</v>
      </c>
      <c r="G470" s="56">
        <f t="shared" si="64"/>
        <v>1645</v>
      </c>
      <c r="H470" s="56">
        <f t="shared" si="63"/>
        <v>1745</v>
      </c>
      <c r="I470" s="57">
        <f t="shared" si="65"/>
        <v>9.2824999999999996E-6</v>
      </c>
      <c r="J470" s="58">
        <f t="shared" si="60"/>
        <v>0</v>
      </c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  <c r="AA470" s="67"/>
      <c r="AB470" s="67"/>
      <c r="AC470" s="67"/>
      <c r="AD470" s="67"/>
      <c r="AE470" s="67"/>
      <c r="AF470" s="67"/>
      <c r="AG470" s="67"/>
      <c r="AH470" s="67"/>
      <c r="AI470" s="67"/>
      <c r="AJ470" s="67"/>
      <c r="AK470" s="67"/>
      <c r="AL470" s="67"/>
      <c r="AM470" s="67"/>
      <c r="AN470" s="67"/>
      <c r="AO470" s="67"/>
      <c r="AP470" s="67"/>
      <c r="AQ470" s="67"/>
      <c r="AR470" s="67"/>
      <c r="AS470" s="67"/>
      <c r="AT470" s="67"/>
      <c r="AU470" s="67"/>
      <c r="AV470" s="67"/>
      <c r="AW470" s="67"/>
      <c r="AX470" s="67"/>
      <c r="AY470" s="67"/>
      <c r="AZ470" s="67"/>
      <c r="BA470" s="67"/>
      <c r="BB470" s="67"/>
      <c r="BC470" s="67"/>
      <c r="BD470" s="67"/>
      <c r="BE470" s="67"/>
      <c r="BF470" s="67"/>
      <c r="BG470" s="67"/>
      <c r="BH470" s="67"/>
      <c r="BI470" s="67"/>
      <c r="BJ470" s="67"/>
      <c r="BK470" s="67"/>
      <c r="BL470" s="67"/>
      <c r="BM470" s="67"/>
      <c r="BN470" s="67"/>
      <c r="BO470" s="67"/>
      <c r="BP470" s="67"/>
      <c r="BQ470" s="67"/>
      <c r="BR470" s="67"/>
      <c r="BS470" s="67"/>
      <c r="BT470" s="67"/>
      <c r="BU470" s="67"/>
      <c r="BV470" s="139">
        <f t="shared" si="61"/>
        <v>0</v>
      </c>
      <c r="BW470" s="67"/>
    </row>
    <row r="471" spans="1:75" x14ac:dyDescent="0.25">
      <c r="A471" s="52">
        <f>'AFORO-Boy.-Calle 43'!C485</f>
        <v>1700</v>
      </c>
      <c r="B471" s="53">
        <f>'AFORO-Boy.-Calle 43'!D485</f>
        <v>1715</v>
      </c>
      <c r="C471" s="54">
        <f>'AFORO-Boy.-Calle 43'!F485</f>
        <v>6</v>
      </c>
      <c r="D471" s="48">
        <f>'AFORO-Boy.-Calle 43'!K485</f>
        <v>0</v>
      </c>
      <c r="E471" s="55">
        <f t="shared" si="62"/>
        <v>0</v>
      </c>
      <c r="F471" s="55">
        <f t="shared" si="66"/>
        <v>0</v>
      </c>
      <c r="G471" s="56">
        <f t="shared" si="64"/>
        <v>1700</v>
      </c>
      <c r="H471" s="56">
        <f t="shared" si="63"/>
        <v>1800</v>
      </c>
      <c r="I471" s="57">
        <f t="shared" si="65"/>
        <v>9.2824999999999996E-6</v>
      </c>
      <c r="J471" s="58">
        <f t="shared" si="60"/>
        <v>0</v>
      </c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  <c r="AA471" s="67"/>
      <c r="AB471" s="67"/>
      <c r="AC471" s="67"/>
      <c r="AD471" s="67"/>
      <c r="AE471" s="67"/>
      <c r="AF471" s="67"/>
      <c r="AG471" s="67"/>
      <c r="AH471" s="67"/>
      <c r="AI471" s="67"/>
      <c r="AJ471" s="67"/>
      <c r="AK471" s="67"/>
      <c r="AL471" s="67"/>
      <c r="AM471" s="67"/>
      <c r="AN471" s="67"/>
      <c r="AO471" s="67"/>
      <c r="AP471" s="67"/>
      <c r="AQ471" s="67"/>
      <c r="AR471" s="67"/>
      <c r="AS471" s="67"/>
      <c r="AT471" s="67"/>
      <c r="AU471" s="67"/>
      <c r="AV471" s="67"/>
      <c r="AW471" s="67"/>
      <c r="AX471" s="67"/>
      <c r="AY471" s="67"/>
      <c r="AZ471" s="67"/>
      <c r="BA471" s="67"/>
      <c r="BB471" s="67"/>
      <c r="BC471" s="67"/>
      <c r="BD471" s="67"/>
      <c r="BE471" s="67"/>
      <c r="BF471" s="67"/>
      <c r="BG471" s="67"/>
      <c r="BH471" s="67"/>
      <c r="BI471" s="67"/>
      <c r="BJ471" s="67"/>
      <c r="BK471" s="67"/>
      <c r="BL471" s="67"/>
      <c r="BM471" s="67"/>
      <c r="BN471" s="67"/>
      <c r="BO471" s="67"/>
      <c r="BP471" s="67"/>
      <c r="BQ471" s="67"/>
      <c r="BR471" s="67"/>
      <c r="BS471" s="67"/>
      <c r="BT471" s="67"/>
      <c r="BU471" s="67"/>
      <c r="BV471" s="139">
        <f t="shared" si="61"/>
        <v>0</v>
      </c>
      <c r="BW471" s="67"/>
    </row>
    <row r="472" spans="1:75" x14ac:dyDescent="0.25">
      <c r="A472" s="52">
        <f>'AFORO-Boy.-Calle 43'!C486</f>
        <v>1715</v>
      </c>
      <c r="B472" s="53">
        <f>'AFORO-Boy.-Calle 43'!D486</f>
        <v>1730</v>
      </c>
      <c r="C472" s="54">
        <f>'AFORO-Boy.-Calle 43'!F486</f>
        <v>6</v>
      </c>
      <c r="D472" s="48">
        <f>'AFORO-Boy.-Calle 43'!K486</f>
        <v>0</v>
      </c>
      <c r="E472" s="55">
        <f t="shared" si="62"/>
        <v>0</v>
      </c>
      <c r="F472" s="55">
        <f t="shared" si="66"/>
        <v>0</v>
      </c>
      <c r="G472" s="56">
        <f t="shared" si="64"/>
        <v>1715</v>
      </c>
      <c r="H472" s="56">
        <f t="shared" si="63"/>
        <v>1815</v>
      </c>
      <c r="I472" s="57">
        <f t="shared" si="65"/>
        <v>9.2824999999999996E-6</v>
      </c>
      <c r="J472" s="58">
        <f t="shared" si="60"/>
        <v>0</v>
      </c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  <c r="AA472" s="67"/>
      <c r="AB472" s="67"/>
      <c r="AC472" s="67"/>
      <c r="AD472" s="67"/>
      <c r="AE472" s="67"/>
      <c r="AF472" s="67"/>
      <c r="AG472" s="67"/>
      <c r="AH472" s="67"/>
      <c r="AI472" s="67"/>
      <c r="AJ472" s="67"/>
      <c r="AK472" s="67"/>
      <c r="AL472" s="67"/>
      <c r="AM472" s="67"/>
      <c r="AN472" s="67"/>
      <c r="AO472" s="67"/>
      <c r="AP472" s="67"/>
      <c r="AQ472" s="67"/>
      <c r="AR472" s="67"/>
      <c r="AS472" s="67"/>
      <c r="AT472" s="67"/>
      <c r="AU472" s="67"/>
      <c r="AV472" s="67"/>
      <c r="AW472" s="67"/>
      <c r="AX472" s="67"/>
      <c r="AY472" s="67"/>
      <c r="AZ472" s="67"/>
      <c r="BA472" s="67"/>
      <c r="BB472" s="67"/>
      <c r="BC472" s="67"/>
      <c r="BD472" s="67"/>
      <c r="BE472" s="67"/>
      <c r="BF472" s="67"/>
      <c r="BG472" s="67"/>
      <c r="BH472" s="67"/>
      <c r="BI472" s="67"/>
      <c r="BJ472" s="67"/>
      <c r="BK472" s="67"/>
      <c r="BL472" s="67"/>
      <c r="BM472" s="67"/>
      <c r="BN472" s="67"/>
      <c r="BO472" s="67"/>
      <c r="BP472" s="67"/>
      <c r="BQ472" s="67"/>
      <c r="BR472" s="67"/>
      <c r="BS472" s="67"/>
      <c r="BT472" s="67"/>
      <c r="BU472" s="67"/>
      <c r="BV472" s="139">
        <f t="shared" si="61"/>
        <v>0</v>
      </c>
      <c r="BW472" s="67"/>
    </row>
    <row r="473" spans="1:75" x14ac:dyDescent="0.25">
      <c r="A473" s="52">
        <f>'AFORO-Boy.-Calle 43'!C487</f>
        <v>1730</v>
      </c>
      <c r="B473" s="53">
        <f>'AFORO-Boy.-Calle 43'!D487</f>
        <v>1745</v>
      </c>
      <c r="C473" s="54">
        <f>'AFORO-Boy.-Calle 43'!F487</f>
        <v>6</v>
      </c>
      <c r="D473" s="48">
        <f>'AFORO-Boy.-Calle 43'!K487</f>
        <v>0</v>
      </c>
      <c r="E473" s="55">
        <f t="shared" si="62"/>
        <v>0</v>
      </c>
      <c r="F473" s="55">
        <f t="shared" si="66"/>
        <v>0</v>
      </c>
      <c r="G473" s="56">
        <f t="shared" si="64"/>
        <v>1730</v>
      </c>
      <c r="H473" s="56">
        <f t="shared" si="63"/>
        <v>1830</v>
      </c>
      <c r="I473" s="57">
        <f t="shared" si="65"/>
        <v>9.2824999999999996E-6</v>
      </c>
      <c r="J473" s="58">
        <f t="shared" si="60"/>
        <v>0</v>
      </c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  <c r="AA473" s="67"/>
      <c r="AB473" s="67"/>
      <c r="AC473" s="67"/>
      <c r="AD473" s="67"/>
      <c r="AE473" s="67"/>
      <c r="AF473" s="67"/>
      <c r="AG473" s="67"/>
      <c r="AH473" s="67"/>
      <c r="AI473" s="67"/>
      <c r="AJ473" s="67"/>
      <c r="AK473" s="67"/>
      <c r="AL473" s="67"/>
      <c r="AM473" s="67"/>
      <c r="AN473" s="67"/>
      <c r="AO473" s="67"/>
      <c r="AP473" s="67"/>
      <c r="AQ473" s="67"/>
      <c r="AR473" s="67"/>
      <c r="AS473" s="67"/>
      <c r="AT473" s="67"/>
      <c r="AU473" s="67"/>
      <c r="AV473" s="67"/>
      <c r="AW473" s="67"/>
      <c r="AX473" s="67"/>
      <c r="AY473" s="67"/>
      <c r="AZ473" s="67"/>
      <c r="BA473" s="67"/>
      <c r="BB473" s="67"/>
      <c r="BC473" s="67"/>
      <c r="BD473" s="67"/>
      <c r="BE473" s="67"/>
      <c r="BF473" s="67"/>
      <c r="BG473" s="67"/>
      <c r="BH473" s="67"/>
      <c r="BI473" s="67"/>
      <c r="BJ473" s="67"/>
      <c r="BK473" s="67"/>
      <c r="BL473" s="67"/>
      <c r="BM473" s="67"/>
      <c r="BN473" s="67"/>
      <c r="BO473" s="67"/>
      <c r="BP473" s="67"/>
      <c r="BQ473" s="67"/>
      <c r="BR473" s="67"/>
      <c r="BS473" s="67"/>
      <c r="BT473" s="67"/>
      <c r="BU473" s="67"/>
      <c r="BV473" s="139">
        <f t="shared" si="61"/>
        <v>0</v>
      </c>
      <c r="BW473" s="67"/>
    </row>
    <row r="474" spans="1:75" x14ac:dyDescent="0.25">
      <c r="A474" s="52">
        <f>'AFORO-Boy.-Calle 43'!C488</f>
        <v>1745</v>
      </c>
      <c r="B474" s="53">
        <f>'AFORO-Boy.-Calle 43'!D488</f>
        <v>1800</v>
      </c>
      <c r="C474" s="54">
        <f>'AFORO-Boy.-Calle 43'!F488</f>
        <v>6</v>
      </c>
      <c r="D474" s="48">
        <f>'AFORO-Boy.-Calle 43'!K488</f>
        <v>0</v>
      </c>
      <c r="E474" s="55">
        <f t="shared" si="62"/>
        <v>0</v>
      </c>
      <c r="F474" s="55">
        <f t="shared" si="66"/>
        <v>0</v>
      </c>
      <c r="G474" s="56">
        <f t="shared" si="64"/>
        <v>1745</v>
      </c>
      <c r="H474" s="56">
        <f t="shared" si="63"/>
        <v>1845</v>
      </c>
      <c r="I474" s="57">
        <f t="shared" si="65"/>
        <v>9.2824999999999996E-6</v>
      </c>
      <c r="J474" s="58">
        <f t="shared" si="60"/>
        <v>0</v>
      </c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  <c r="AA474" s="67"/>
      <c r="AB474" s="67"/>
      <c r="AC474" s="67"/>
      <c r="AD474" s="67"/>
      <c r="AE474" s="67"/>
      <c r="AF474" s="67"/>
      <c r="AG474" s="67"/>
      <c r="AH474" s="67"/>
      <c r="AI474" s="67"/>
      <c r="AJ474" s="67"/>
      <c r="AK474" s="67"/>
      <c r="AL474" s="67"/>
      <c r="AM474" s="67"/>
      <c r="AN474" s="67"/>
      <c r="AO474" s="67"/>
      <c r="AP474" s="67"/>
      <c r="AQ474" s="67"/>
      <c r="AR474" s="67"/>
      <c r="AS474" s="67"/>
      <c r="AT474" s="67"/>
      <c r="AU474" s="67"/>
      <c r="AV474" s="67"/>
      <c r="AW474" s="67"/>
      <c r="AX474" s="67"/>
      <c r="AY474" s="67"/>
      <c r="AZ474" s="67"/>
      <c r="BA474" s="67"/>
      <c r="BB474" s="67"/>
      <c r="BC474" s="67"/>
      <c r="BD474" s="67"/>
      <c r="BE474" s="67"/>
      <c r="BF474" s="67"/>
      <c r="BG474" s="67"/>
      <c r="BH474" s="67"/>
      <c r="BI474" s="67"/>
      <c r="BJ474" s="67"/>
      <c r="BK474" s="67"/>
      <c r="BL474" s="67"/>
      <c r="BM474" s="67"/>
      <c r="BN474" s="67"/>
      <c r="BO474" s="67"/>
      <c r="BP474" s="67"/>
      <c r="BQ474" s="67"/>
      <c r="BR474" s="67"/>
      <c r="BS474" s="67"/>
      <c r="BT474" s="67"/>
      <c r="BU474" s="67"/>
      <c r="BV474" s="139">
        <f t="shared" si="61"/>
        <v>0</v>
      </c>
      <c r="BW474" s="67"/>
    </row>
    <row r="475" spans="1:75" x14ac:dyDescent="0.25">
      <c r="A475" s="52">
        <f>'AFORO-Boy.-Calle 43'!C489</f>
        <v>1800</v>
      </c>
      <c r="B475" s="53">
        <f>'AFORO-Boy.-Calle 43'!D489</f>
        <v>1815</v>
      </c>
      <c r="C475" s="54">
        <f>'AFORO-Boy.-Calle 43'!F489</f>
        <v>6</v>
      </c>
      <c r="D475" s="48">
        <f>'AFORO-Boy.-Calle 43'!K489</f>
        <v>0</v>
      </c>
      <c r="E475" s="55">
        <f t="shared" si="62"/>
        <v>0</v>
      </c>
      <c r="F475" s="55">
        <f t="shared" si="66"/>
        <v>0</v>
      </c>
      <c r="G475" s="56">
        <f t="shared" si="64"/>
        <v>1800</v>
      </c>
      <c r="H475" s="56">
        <f t="shared" si="63"/>
        <v>1900</v>
      </c>
      <c r="I475" s="57">
        <f t="shared" si="65"/>
        <v>9.2824999999999996E-6</v>
      </c>
      <c r="J475" s="58">
        <f t="shared" si="60"/>
        <v>0</v>
      </c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  <c r="AA475" s="67"/>
      <c r="AB475" s="67"/>
      <c r="AC475" s="67"/>
      <c r="AD475" s="67"/>
      <c r="AE475" s="67"/>
      <c r="AF475" s="67"/>
      <c r="AG475" s="67"/>
      <c r="AH475" s="67"/>
      <c r="AI475" s="67"/>
      <c r="AJ475" s="67"/>
      <c r="AK475" s="67"/>
      <c r="AL475" s="67"/>
      <c r="AM475" s="67"/>
      <c r="AN475" s="67"/>
      <c r="AO475" s="67"/>
      <c r="AP475" s="67"/>
      <c r="AQ475" s="67"/>
      <c r="AR475" s="67"/>
      <c r="AS475" s="67"/>
      <c r="AT475" s="67"/>
      <c r="AU475" s="67"/>
      <c r="AV475" s="67"/>
      <c r="AW475" s="67"/>
      <c r="AX475" s="67"/>
      <c r="AY475" s="67"/>
      <c r="AZ475" s="67"/>
      <c r="BA475" s="67"/>
      <c r="BB475" s="67"/>
      <c r="BC475" s="67"/>
      <c r="BD475" s="67"/>
      <c r="BE475" s="67"/>
      <c r="BF475" s="67"/>
      <c r="BG475" s="67"/>
      <c r="BH475" s="67"/>
      <c r="BI475" s="67"/>
      <c r="BJ475" s="67"/>
      <c r="BK475" s="67"/>
      <c r="BL475" s="67"/>
      <c r="BM475" s="67"/>
      <c r="BN475" s="67"/>
      <c r="BO475" s="67"/>
      <c r="BP475" s="67"/>
      <c r="BQ475" s="67"/>
      <c r="BR475" s="67"/>
      <c r="BS475" s="67"/>
      <c r="BT475" s="67"/>
      <c r="BU475" s="67"/>
      <c r="BV475" s="139">
        <f t="shared" si="61"/>
        <v>0</v>
      </c>
      <c r="BW475" s="67"/>
    </row>
    <row r="476" spans="1:75" x14ac:dyDescent="0.25">
      <c r="A476" s="52">
        <f>'AFORO-Boy.-Calle 43'!C490</f>
        <v>1815</v>
      </c>
      <c r="B476" s="53">
        <f>'AFORO-Boy.-Calle 43'!D490</f>
        <v>1830</v>
      </c>
      <c r="C476" s="54">
        <f>'AFORO-Boy.-Calle 43'!F490</f>
        <v>6</v>
      </c>
      <c r="D476" s="48">
        <f>'AFORO-Boy.-Calle 43'!K490</f>
        <v>0</v>
      </c>
      <c r="E476" s="55">
        <f t="shared" si="62"/>
        <v>0</v>
      </c>
      <c r="F476" s="55">
        <f t="shared" si="66"/>
        <v>0</v>
      </c>
      <c r="G476" s="56">
        <f t="shared" si="64"/>
        <v>1815</v>
      </c>
      <c r="H476" s="56">
        <f t="shared" si="63"/>
        <v>1915</v>
      </c>
      <c r="I476" s="57">
        <f t="shared" si="65"/>
        <v>9.2824999999999996E-6</v>
      </c>
      <c r="J476" s="58">
        <f t="shared" si="60"/>
        <v>0</v>
      </c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  <c r="AA476" s="67"/>
      <c r="AB476" s="67"/>
      <c r="AC476" s="67"/>
      <c r="AD476" s="67"/>
      <c r="AE476" s="67"/>
      <c r="AF476" s="67"/>
      <c r="AG476" s="67"/>
      <c r="AH476" s="67"/>
      <c r="AI476" s="67"/>
      <c r="AJ476" s="67"/>
      <c r="AK476" s="67"/>
      <c r="AL476" s="67"/>
      <c r="AM476" s="67"/>
      <c r="AN476" s="67"/>
      <c r="AO476" s="67"/>
      <c r="AP476" s="67"/>
      <c r="AQ476" s="67"/>
      <c r="AR476" s="67"/>
      <c r="AS476" s="67"/>
      <c r="AT476" s="67"/>
      <c r="AU476" s="67"/>
      <c r="AV476" s="67"/>
      <c r="AW476" s="67"/>
      <c r="AX476" s="67"/>
      <c r="AY476" s="67"/>
      <c r="AZ476" s="67"/>
      <c r="BA476" s="67"/>
      <c r="BB476" s="67"/>
      <c r="BC476" s="67"/>
      <c r="BD476" s="67"/>
      <c r="BE476" s="67"/>
      <c r="BF476" s="67"/>
      <c r="BG476" s="67"/>
      <c r="BH476" s="67"/>
      <c r="BI476" s="67"/>
      <c r="BJ476" s="67"/>
      <c r="BK476" s="67"/>
      <c r="BL476" s="67"/>
      <c r="BM476" s="67"/>
      <c r="BN476" s="67"/>
      <c r="BO476" s="67"/>
      <c r="BP476" s="67"/>
      <c r="BQ476" s="67"/>
      <c r="BR476" s="67"/>
      <c r="BS476" s="67"/>
      <c r="BT476" s="67"/>
      <c r="BU476" s="67"/>
      <c r="BV476" s="139">
        <f t="shared" si="61"/>
        <v>0</v>
      </c>
      <c r="BW476" s="67"/>
    </row>
    <row r="477" spans="1:75" x14ac:dyDescent="0.25">
      <c r="A477" s="52">
        <f>'AFORO-Boy.-Calle 43'!C491</f>
        <v>1830</v>
      </c>
      <c r="B477" s="53">
        <f>'AFORO-Boy.-Calle 43'!D491</f>
        <v>1845</v>
      </c>
      <c r="C477" s="54">
        <f>'AFORO-Boy.-Calle 43'!F491</f>
        <v>6</v>
      </c>
      <c r="D477" s="48">
        <f>'AFORO-Boy.-Calle 43'!K491</f>
        <v>0</v>
      </c>
      <c r="E477" s="55">
        <f t="shared" si="62"/>
        <v>0</v>
      </c>
      <c r="F477" s="55">
        <f t="shared" si="66"/>
        <v>0</v>
      </c>
      <c r="G477" s="56">
        <f t="shared" si="64"/>
        <v>1830</v>
      </c>
      <c r="H477" s="56">
        <f t="shared" si="63"/>
        <v>1930</v>
      </c>
      <c r="I477" s="57">
        <f t="shared" si="65"/>
        <v>9.2824999999999996E-6</v>
      </c>
      <c r="J477" s="58">
        <f t="shared" si="60"/>
        <v>0</v>
      </c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  <c r="AA477" s="67"/>
      <c r="AB477" s="67"/>
      <c r="AC477" s="67"/>
      <c r="AD477" s="67"/>
      <c r="AE477" s="67"/>
      <c r="AF477" s="67"/>
      <c r="AG477" s="67"/>
      <c r="AH477" s="67"/>
      <c r="AI477" s="67"/>
      <c r="AJ477" s="67"/>
      <c r="AK477" s="67"/>
      <c r="AL477" s="67"/>
      <c r="AM477" s="67"/>
      <c r="AN477" s="67"/>
      <c r="AO477" s="67"/>
      <c r="AP477" s="67"/>
      <c r="AQ477" s="67"/>
      <c r="AR477" s="67"/>
      <c r="AS477" s="67"/>
      <c r="AT477" s="67"/>
      <c r="AU477" s="67"/>
      <c r="AV477" s="67"/>
      <c r="AW477" s="67"/>
      <c r="AX477" s="67"/>
      <c r="AY477" s="67"/>
      <c r="AZ477" s="67"/>
      <c r="BA477" s="67"/>
      <c r="BB477" s="67"/>
      <c r="BC477" s="67"/>
      <c r="BD477" s="67"/>
      <c r="BE477" s="67"/>
      <c r="BF477" s="67"/>
      <c r="BG477" s="67"/>
      <c r="BH477" s="67"/>
      <c r="BI477" s="67"/>
      <c r="BJ477" s="67"/>
      <c r="BK477" s="67"/>
      <c r="BL477" s="67"/>
      <c r="BM477" s="67"/>
      <c r="BN477" s="67"/>
      <c r="BO477" s="67"/>
      <c r="BP477" s="67"/>
      <c r="BQ477" s="67"/>
      <c r="BR477" s="67"/>
      <c r="BS477" s="67"/>
      <c r="BT477" s="67"/>
      <c r="BU477" s="67"/>
      <c r="BV477" s="139">
        <f t="shared" si="61"/>
        <v>0</v>
      </c>
      <c r="BW477" s="67"/>
    </row>
    <row r="478" spans="1:75" x14ac:dyDescent="0.25">
      <c r="A478" s="52">
        <f>'AFORO-Boy.-Calle 43'!C492</f>
        <v>1845</v>
      </c>
      <c r="B478" s="53">
        <f>'AFORO-Boy.-Calle 43'!D492</f>
        <v>1900</v>
      </c>
      <c r="C478" s="54">
        <f>'AFORO-Boy.-Calle 43'!F492</f>
        <v>6</v>
      </c>
      <c r="D478" s="48">
        <f>'AFORO-Boy.-Calle 43'!K492</f>
        <v>0</v>
      </c>
      <c r="E478" s="55">
        <f t="shared" si="62"/>
        <v>0</v>
      </c>
      <c r="F478" s="55">
        <f t="shared" si="66"/>
        <v>0</v>
      </c>
      <c r="G478" s="56">
        <f t="shared" si="64"/>
        <v>1845</v>
      </c>
      <c r="H478" s="56">
        <f t="shared" si="63"/>
        <v>1945</v>
      </c>
      <c r="I478" s="57">
        <f t="shared" si="65"/>
        <v>9.2824999999999996E-6</v>
      </c>
      <c r="J478" s="58">
        <f t="shared" si="60"/>
        <v>0</v>
      </c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  <c r="AA478" s="67"/>
      <c r="AB478" s="67"/>
      <c r="AC478" s="67"/>
      <c r="AD478" s="67"/>
      <c r="AE478" s="67"/>
      <c r="AF478" s="67"/>
      <c r="AG478" s="67"/>
      <c r="AH478" s="67"/>
      <c r="AI478" s="67"/>
      <c r="AJ478" s="67"/>
      <c r="AK478" s="67"/>
      <c r="AL478" s="67"/>
      <c r="AM478" s="67"/>
      <c r="AN478" s="67"/>
      <c r="AO478" s="67"/>
      <c r="AP478" s="67"/>
      <c r="AQ478" s="67"/>
      <c r="AR478" s="67"/>
      <c r="AS478" s="67"/>
      <c r="AT478" s="67"/>
      <c r="AU478" s="67"/>
      <c r="AV478" s="67"/>
      <c r="AW478" s="67"/>
      <c r="AX478" s="67"/>
      <c r="AY478" s="67"/>
      <c r="AZ478" s="67"/>
      <c r="BA478" s="67"/>
      <c r="BB478" s="67"/>
      <c r="BC478" s="67"/>
      <c r="BD478" s="67"/>
      <c r="BE478" s="67"/>
      <c r="BF478" s="67"/>
      <c r="BG478" s="67"/>
      <c r="BH478" s="67"/>
      <c r="BI478" s="67"/>
      <c r="BJ478" s="67"/>
      <c r="BK478" s="67"/>
      <c r="BL478" s="67"/>
      <c r="BM478" s="67"/>
      <c r="BN478" s="67"/>
      <c r="BO478" s="67"/>
      <c r="BP478" s="67"/>
      <c r="BQ478" s="67"/>
      <c r="BR478" s="67"/>
      <c r="BS478" s="67"/>
      <c r="BT478" s="67"/>
      <c r="BU478" s="67"/>
      <c r="BV478" s="139">
        <f t="shared" si="61"/>
        <v>0</v>
      </c>
      <c r="BW478" s="67"/>
    </row>
    <row r="479" spans="1:75" x14ac:dyDescent="0.25">
      <c r="A479" s="52">
        <f>'AFORO-Boy.-Calle 43'!C493</f>
        <v>1900</v>
      </c>
      <c r="B479" s="53">
        <f>'AFORO-Boy.-Calle 43'!D493</f>
        <v>1915</v>
      </c>
      <c r="C479" s="54">
        <f>'AFORO-Boy.-Calle 43'!F493</f>
        <v>6</v>
      </c>
      <c r="D479" s="48">
        <f>'AFORO-Boy.-Calle 43'!K493</f>
        <v>0</v>
      </c>
      <c r="E479" s="55">
        <f t="shared" si="62"/>
        <v>0</v>
      </c>
      <c r="F479" s="55">
        <f t="shared" si="66"/>
        <v>0</v>
      </c>
      <c r="G479" s="56">
        <f t="shared" si="64"/>
        <v>1900</v>
      </c>
      <c r="H479" s="56">
        <f t="shared" si="63"/>
        <v>2000</v>
      </c>
      <c r="I479" s="57">
        <f t="shared" si="65"/>
        <v>9.2824999999999996E-6</v>
      </c>
      <c r="J479" s="58">
        <f t="shared" si="60"/>
        <v>0</v>
      </c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  <c r="AA479" s="67"/>
      <c r="AB479" s="67"/>
      <c r="AC479" s="67"/>
      <c r="AD479" s="67"/>
      <c r="AE479" s="67"/>
      <c r="AF479" s="67"/>
      <c r="AG479" s="67"/>
      <c r="AH479" s="67"/>
      <c r="AI479" s="67"/>
      <c r="AJ479" s="67"/>
      <c r="AK479" s="67"/>
      <c r="AL479" s="67"/>
      <c r="AM479" s="67"/>
      <c r="AN479" s="67"/>
      <c r="AO479" s="67"/>
      <c r="AP479" s="67"/>
      <c r="AQ479" s="67"/>
      <c r="AR479" s="67"/>
      <c r="AS479" s="67"/>
      <c r="AT479" s="67"/>
      <c r="AU479" s="67"/>
      <c r="AV479" s="67"/>
      <c r="AW479" s="67"/>
      <c r="AX479" s="67"/>
      <c r="AY479" s="67"/>
      <c r="AZ479" s="67"/>
      <c r="BA479" s="67"/>
      <c r="BB479" s="67"/>
      <c r="BC479" s="67"/>
      <c r="BD479" s="67"/>
      <c r="BE479" s="67"/>
      <c r="BF479" s="67"/>
      <c r="BG479" s="67"/>
      <c r="BH479" s="67"/>
      <c r="BI479" s="67"/>
      <c r="BJ479" s="67"/>
      <c r="BK479" s="67"/>
      <c r="BL479" s="67"/>
      <c r="BM479" s="67"/>
      <c r="BN479" s="67"/>
      <c r="BO479" s="67"/>
      <c r="BP479" s="67"/>
      <c r="BQ479" s="67"/>
      <c r="BR479" s="67"/>
      <c r="BS479" s="67"/>
      <c r="BT479" s="67"/>
      <c r="BU479" s="67"/>
      <c r="BV479" s="139">
        <f t="shared" si="61"/>
        <v>0</v>
      </c>
      <c r="BW479" s="67"/>
    </row>
    <row r="480" spans="1:75" x14ac:dyDescent="0.25">
      <c r="A480" s="52">
        <f>'AFORO-Boy.-Calle 43'!C494</f>
        <v>1915</v>
      </c>
      <c r="B480" s="53">
        <f>'AFORO-Boy.-Calle 43'!D494</f>
        <v>1930</v>
      </c>
      <c r="C480" s="54">
        <f>'AFORO-Boy.-Calle 43'!F494</f>
        <v>6</v>
      </c>
      <c r="D480" s="48">
        <f>'AFORO-Boy.-Calle 43'!K494</f>
        <v>0</v>
      </c>
      <c r="E480" s="273"/>
      <c r="F480" s="274"/>
      <c r="G480" s="274"/>
      <c r="H480" s="274"/>
      <c r="I480" s="274"/>
      <c r="J480" s="275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  <c r="AA480" s="67"/>
      <c r="AB480" s="67"/>
      <c r="AC480" s="67"/>
      <c r="AD480" s="67"/>
      <c r="AE480" s="67"/>
      <c r="AF480" s="67"/>
      <c r="AG480" s="67"/>
      <c r="AH480" s="67"/>
      <c r="AI480" s="67"/>
      <c r="AJ480" s="67"/>
      <c r="AK480" s="67"/>
      <c r="AL480" s="67"/>
      <c r="AM480" s="67"/>
      <c r="AN480" s="67"/>
      <c r="AO480" s="67"/>
      <c r="AP480" s="67"/>
      <c r="AQ480" s="67"/>
      <c r="AR480" s="67"/>
      <c r="AS480" s="67"/>
      <c r="AT480" s="67"/>
      <c r="AU480" s="67"/>
      <c r="AV480" s="67"/>
      <c r="AW480" s="67"/>
      <c r="AX480" s="67"/>
      <c r="AY480" s="67"/>
      <c r="AZ480" s="67"/>
      <c r="BA480" s="67"/>
      <c r="BB480" s="67"/>
      <c r="BC480" s="67"/>
      <c r="BD480" s="67"/>
      <c r="BE480" s="67"/>
      <c r="BF480" s="67"/>
      <c r="BG480" s="67"/>
      <c r="BH480" s="67"/>
      <c r="BI480" s="67"/>
      <c r="BJ480" s="67"/>
      <c r="BK480" s="67"/>
      <c r="BL480" s="67"/>
      <c r="BM480" s="67"/>
      <c r="BN480" s="67"/>
      <c r="BO480" s="67"/>
      <c r="BP480" s="67"/>
      <c r="BQ480" s="67"/>
      <c r="BR480" s="67"/>
      <c r="BS480" s="67"/>
      <c r="BT480" s="67"/>
      <c r="BU480" s="67"/>
      <c r="BV480" s="265"/>
      <c r="BW480" s="67"/>
    </row>
    <row r="481" spans="1:75" x14ac:dyDescent="0.25">
      <c r="A481" s="52">
        <f>'AFORO-Boy.-Calle 43'!C495</f>
        <v>1930</v>
      </c>
      <c r="B481" s="53">
        <f>'AFORO-Boy.-Calle 43'!D495</f>
        <v>1945</v>
      </c>
      <c r="C481" s="54">
        <f>'AFORO-Boy.-Calle 43'!F495</f>
        <v>6</v>
      </c>
      <c r="D481" s="48">
        <f>'AFORO-Boy.-Calle 43'!K495</f>
        <v>0</v>
      </c>
      <c r="E481" s="276"/>
      <c r="F481" s="277"/>
      <c r="G481" s="277"/>
      <c r="H481" s="277"/>
      <c r="I481" s="277"/>
      <c r="J481" s="278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  <c r="AA481" s="67"/>
      <c r="AB481" s="67"/>
      <c r="AC481" s="67"/>
      <c r="AD481" s="67"/>
      <c r="AE481" s="67"/>
      <c r="AF481" s="67"/>
      <c r="AG481" s="67"/>
      <c r="AH481" s="67"/>
      <c r="AI481" s="67"/>
      <c r="AJ481" s="67"/>
      <c r="AK481" s="67"/>
      <c r="AL481" s="67"/>
      <c r="AM481" s="67"/>
      <c r="AN481" s="67"/>
      <c r="AO481" s="67"/>
      <c r="AP481" s="67"/>
      <c r="AQ481" s="67"/>
      <c r="AR481" s="67"/>
      <c r="AS481" s="67"/>
      <c r="AT481" s="67"/>
      <c r="AU481" s="67"/>
      <c r="AV481" s="67"/>
      <c r="AW481" s="67"/>
      <c r="AX481" s="67"/>
      <c r="AY481" s="67"/>
      <c r="AZ481" s="67"/>
      <c r="BA481" s="67"/>
      <c r="BB481" s="67"/>
      <c r="BC481" s="67"/>
      <c r="BD481" s="67"/>
      <c r="BE481" s="67"/>
      <c r="BF481" s="67"/>
      <c r="BG481" s="67"/>
      <c r="BH481" s="67"/>
      <c r="BI481" s="67"/>
      <c r="BJ481" s="67"/>
      <c r="BK481" s="67"/>
      <c r="BL481" s="67"/>
      <c r="BM481" s="67"/>
      <c r="BN481" s="67"/>
      <c r="BO481" s="67"/>
      <c r="BP481" s="67"/>
      <c r="BQ481" s="67"/>
      <c r="BR481" s="67"/>
      <c r="BS481" s="67"/>
      <c r="BT481" s="67"/>
      <c r="BU481" s="67"/>
      <c r="BV481" s="265"/>
      <c r="BW481" s="67"/>
    </row>
    <row r="482" spans="1:75" x14ac:dyDescent="0.25">
      <c r="A482" s="52">
        <f>'AFORO-Boy.-Calle 43'!C496</f>
        <v>1945</v>
      </c>
      <c r="B482" s="53">
        <f>'AFORO-Boy.-Calle 43'!D496</f>
        <v>2000</v>
      </c>
      <c r="C482" s="54">
        <f>'AFORO-Boy.-Calle 43'!F496</f>
        <v>6</v>
      </c>
      <c r="D482" s="48">
        <f>'AFORO-Boy.-Calle 43'!K496</f>
        <v>0</v>
      </c>
      <c r="E482" s="279"/>
      <c r="F482" s="280"/>
      <c r="G482" s="280"/>
      <c r="H482" s="280"/>
      <c r="I482" s="280"/>
      <c r="J482" s="281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  <c r="AA482" s="67"/>
      <c r="AB482" s="67"/>
      <c r="AC482" s="67"/>
      <c r="AD482" s="67"/>
      <c r="AE482" s="67"/>
      <c r="AF482" s="67"/>
      <c r="AG482" s="67"/>
      <c r="AH482" s="67"/>
      <c r="AI482" s="67"/>
      <c r="AJ482" s="67"/>
      <c r="AK482" s="67"/>
      <c r="AL482" s="67"/>
      <c r="AM482" s="67"/>
      <c r="AN482" s="67"/>
      <c r="AO482" s="67"/>
      <c r="AP482" s="67"/>
      <c r="AQ482" s="67"/>
      <c r="AR482" s="67"/>
      <c r="AS482" s="67"/>
      <c r="AT482" s="67"/>
      <c r="AU482" s="67"/>
      <c r="AV482" s="67"/>
      <c r="AW482" s="67"/>
      <c r="AX482" s="67"/>
      <c r="AY482" s="67"/>
      <c r="AZ482" s="67"/>
      <c r="BA482" s="67"/>
      <c r="BB482" s="67"/>
      <c r="BC482" s="67"/>
      <c r="BD482" s="67"/>
      <c r="BE482" s="67"/>
      <c r="BF482" s="67"/>
      <c r="BG482" s="67"/>
      <c r="BH482" s="67"/>
      <c r="BI482" s="67"/>
      <c r="BJ482" s="67"/>
      <c r="BK482" s="67"/>
      <c r="BL482" s="67"/>
      <c r="BM482" s="67"/>
      <c r="BN482" s="67"/>
      <c r="BO482" s="67"/>
      <c r="BP482" s="67"/>
      <c r="BQ482" s="67"/>
      <c r="BR482" s="67"/>
      <c r="BS482" s="67"/>
      <c r="BT482" s="67"/>
      <c r="BU482" s="67"/>
      <c r="BV482" s="265"/>
      <c r="BW482" s="67"/>
    </row>
    <row r="483" spans="1:75" ht="15.75" x14ac:dyDescent="0.25">
      <c r="A483" s="141">
        <f>'AFORO-Boy.-Calle 43'!C497</f>
        <v>500</v>
      </c>
      <c r="B483" s="142">
        <f>'AFORO-Boy.-Calle 43'!D497</f>
        <v>515</v>
      </c>
      <c r="C483" s="143">
        <f>'AFORO-Boy.-Calle 43'!F497</f>
        <v>7</v>
      </c>
      <c r="D483" s="48">
        <f>'AFORO-Boy.-Calle 43'!K497</f>
        <v>0</v>
      </c>
      <c r="E483" s="144">
        <f t="shared" si="62"/>
        <v>0</v>
      </c>
      <c r="F483" s="144">
        <f t="shared" si="66"/>
        <v>0</v>
      </c>
      <c r="G483" s="145">
        <f t="shared" si="64"/>
        <v>500</v>
      </c>
      <c r="H483" s="145">
        <f t="shared" si="63"/>
        <v>600</v>
      </c>
      <c r="I483" s="146">
        <f t="shared" si="65"/>
        <v>9.2824999999999996E-6</v>
      </c>
      <c r="J483" s="147">
        <f>MAX($E$483:$E$539)/4</f>
        <v>180.75</v>
      </c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  <c r="AA483" s="67"/>
      <c r="AB483" s="67"/>
      <c r="AC483" s="67"/>
      <c r="AD483" s="67"/>
      <c r="AE483" s="67"/>
      <c r="AF483" s="67"/>
      <c r="AG483" s="67"/>
      <c r="AH483" s="67"/>
      <c r="AI483" s="67"/>
      <c r="AJ483" s="67"/>
      <c r="AK483" s="67"/>
      <c r="AL483" s="67"/>
      <c r="AM483" s="67"/>
      <c r="AN483" s="67"/>
      <c r="AO483" s="67"/>
      <c r="AP483" s="67"/>
      <c r="AQ483" s="67"/>
      <c r="AR483" s="67"/>
      <c r="AS483" s="67"/>
      <c r="AT483" s="67"/>
      <c r="AU483" s="67"/>
      <c r="AV483" s="67"/>
      <c r="AW483" s="67"/>
      <c r="AX483" s="67"/>
      <c r="AY483" s="67"/>
      <c r="AZ483" s="67"/>
      <c r="BA483" s="67"/>
      <c r="BB483" s="67"/>
      <c r="BC483" s="67"/>
      <c r="BD483" s="67"/>
      <c r="BE483" s="67"/>
      <c r="BF483" s="67"/>
      <c r="BG483" s="67"/>
      <c r="BH483" s="67"/>
      <c r="BI483" s="67"/>
      <c r="BJ483" s="67"/>
      <c r="BK483" s="67"/>
      <c r="BL483" s="67"/>
      <c r="BM483" s="67"/>
      <c r="BN483" s="67"/>
      <c r="BO483" s="67"/>
      <c r="BP483" s="67"/>
      <c r="BQ483" s="67"/>
      <c r="BR483" s="67"/>
      <c r="BS483" s="67"/>
      <c r="BT483" s="67"/>
      <c r="BU483" s="67"/>
      <c r="BV483" s="148">
        <f>MAX($E$483:$E$539)/4</f>
        <v>180.75</v>
      </c>
      <c r="BW483" s="67"/>
    </row>
    <row r="484" spans="1:75" x14ac:dyDescent="0.25">
      <c r="A484" s="141">
        <f>'AFORO-Boy.-Calle 43'!C498</f>
        <v>515</v>
      </c>
      <c r="B484" s="142">
        <f>'AFORO-Boy.-Calle 43'!D498</f>
        <v>530</v>
      </c>
      <c r="C484" s="89">
        <f>'AFORO-Boy.-Calle 43'!F498</f>
        <v>7</v>
      </c>
      <c r="D484" s="48">
        <f>'AFORO-Boy.-Calle 43'!K498</f>
        <v>0</v>
      </c>
      <c r="E484" s="144">
        <f t="shared" si="62"/>
        <v>211</v>
      </c>
      <c r="F484" s="144">
        <f t="shared" si="66"/>
        <v>211</v>
      </c>
      <c r="G484" s="145">
        <f t="shared" si="64"/>
        <v>515</v>
      </c>
      <c r="H484" s="145">
        <f t="shared" si="63"/>
        <v>615</v>
      </c>
      <c r="I484" s="146">
        <f t="shared" si="65"/>
        <v>9.2824999999999996E-6</v>
      </c>
      <c r="J484" s="147">
        <f t="shared" ref="J484:J539" si="67">MAX($E$483:$E$539)/4</f>
        <v>180.75</v>
      </c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  <c r="AA484" s="67"/>
      <c r="AB484" s="67"/>
      <c r="AC484" s="67"/>
      <c r="AD484" s="67"/>
      <c r="AE484" s="67"/>
      <c r="AF484" s="67"/>
      <c r="AG484" s="67"/>
      <c r="AH484" s="67"/>
      <c r="AI484" s="67"/>
      <c r="AJ484" s="67"/>
      <c r="AK484" s="67"/>
      <c r="AL484" s="67"/>
      <c r="AM484" s="67"/>
      <c r="AN484" s="67"/>
      <c r="AO484" s="67"/>
      <c r="AP484" s="67"/>
      <c r="AQ484" s="67"/>
      <c r="AR484" s="67"/>
      <c r="AS484" s="67"/>
      <c r="AT484" s="67"/>
      <c r="AU484" s="67"/>
      <c r="AV484" s="67"/>
      <c r="AW484" s="67"/>
      <c r="AX484" s="67"/>
      <c r="AY484" s="67"/>
      <c r="AZ484" s="67"/>
      <c r="BA484" s="67"/>
      <c r="BB484" s="67"/>
      <c r="BC484" s="67"/>
      <c r="BD484" s="67"/>
      <c r="BE484" s="67"/>
      <c r="BF484" s="67"/>
      <c r="BG484" s="67"/>
      <c r="BH484" s="67"/>
      <c r="BI484" s="67"/>
      <c r="BJ484" s="67"/>
      <c r="BK484" s="67"/>
      <c r="BL484" s="67"/>
      <c r="BM484" s="67"/>
      <c r="BN484" s="67"/>
      <c r="BO484" s="67"/>
      <c r="BP484" s="67"/>
      <c r="BQ484" s="67"/>
      <c r="BR484" s="67"/>
      <c r="BS484" s="67"/>
      <c r="BT484" s="67"/>
      <c r="BU484" s="67"/>
      <c r="BV484" s="148">
        <f t="shared" ref="BV484:BV539" si="68">MAX($E$483:$E$539)/4</f>
        <v>180.75</v>
      </c>
      <c r="BW484" s="67"/>
    </row>
    <row r="485" spans="1:75" x14ac:dyDescent="0.25">
      <c r="A485" s="141">
        <f>'AFORO-Boy.-Calle 43'!C499</f>
        <v>530</v>
      </c>
      <c r="B485" s="142">
        <f>'AFORO-Boy.-Calle 43'!D499</f>
        <v>545</v>
      </c>
      <c r="C485" s="89">
        <f>'AFORO-Boy.-Calle 43'!F499</f>
        <v>7</v>
      </c>
      <c r="D485" s="48">
        <f>'AFORO-Boy.-Calle 43'!K499</f>
        <v>0</v>
      </c>
      <c r="E485" s="144">
        <f t="shared" si="62"/>
        <v>395</v>
      </c>
      <c r="F485" s="144">
        <f t="shared" si="66"/>
        <v>211</v>
      </c>
      <c r="G485" s="145">
        <f t="shared" si="64"/>
        <v>530</v>
      </c>
      <c r="H485" s="145">
        <f t="shared" si="63"/>
        <v>630</v>
      </c>
      <c r="I485" s="146">
        <f t="shared" si="65"/>
        <v>9.2824999999999996E-6</v>
      </c>
      <c r="J485" s="147">
        <f t="shared" si="67"/>
        <v>180.75</v>
      </c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  <c r="AA485" s="67"/>
      <c r="AB485" s="67"/>
      <c r="AC485" s="67"/>
      <c r="AD485" s="67"/>
      <c r="AE485" s="67"/>
      <c r="AF485" s="67"/>
      <c r="AG485" s="67"/>
      <c r="AH485" s="67"/>
      <c r="AI485" s="67"/>
      <c r="AJ485" s="67"/>
      <c r="AK485" s="67"/>
      <c r="AL485" s="67"/>
      <c r="AM485" s="67"/>
      <c r="AN485" s="67"/>
      <c r="AO485" s="67"/>
      <c r="AP485" s="67"/>
      <c r="AQ485" s="67"/>
      <c r="AR485" s="67"/>
      <c r="AS485" s="67"/>
      <c r="AT485" s="67"/>
      <c r="AU485" s="67"/>
      <c r="AV485" s="67"/>
      <c r="AW485" s="67"/>
      <c r="AX485" s="67"/>
      <c r="AY485" s="67"/>
      <c r="AZ485" s="67"/>
      <c r="BA485" s="67"/>
      <c r="BB485" s="67"/>
      <c r="BC485" s="67"/>
      <c r="BD485" s="67"/>
      <c r="BE485" s="67"/>
      <c r="BF485" s="67"/>
      <c r="BG485" s="67"/>
      <c r="BH485" s="67"/>
      <c r="BI485" s="67"/>
      <c r="BJ485" s="67"/>
      <c r="BK485" s="67"/>
      <c r="BL485" s="67"/>
      <c r="BM485" s="67"/>
      <c r="BN485" s="67"/>
      <c r="BO485" s="67"/>
      <c r="BP485" s="67"/>
      <c r="BQ485" s="67"/>
      <c r="BR485" s="67"/>
      <c r="BS485" s="67"/>
      <c r="BT485" s="67"/>
      <c r="BU485" s="67"/>
      <c r="BV485" s="148">
        <f t="shared" si="68"/>
        <v>180.75</v>
      </c>
      <c r="BW485" s="67"/>
    </row>
    <row r="486" spans="1:75" x14ac:dyDescent="0.25">
      <c r="A486" s="141">
        <f>'AFORO-Boy.-Calle 43'!C500</f>
        <v>545</v>
      </c>
      <c r="B486" s="142">
        <f>'AFORO-Boy.-Calle 43'!D500</f>
        <v>600</v>
      </c>
      <c r="C486" s="89">
        <f>'AFORO-Boy.-Calle 43'!F500</f>
        <v>7</v>
      </c>
      <c r="D486" s="48">
        <f>'AFORO-Boy.-Calle 43'!K500</f>
        <v>0</v>
      </c>
      <c r="E486" s="144">
        <f t="shared" si="62"/>
        <v>583</v>
      </c>
      <c r="F486" s="144">
        <f t="shared" si="66"/>
        <v>211</v>
      </c>
      <c r="G486" s="145">
        <f t="shared" si="64"/>
        <v>545</v>
      </c>
      <c r="H486" s="145">
        <f t="shared" si="63"/>
        <v>645</v>
      </c>
      <c r="I486" s="146">
        <f t="shared" si="65"/>
        <v>9.2824999999999996E-6</v>
      </c>
      <c r="J486" s="147">
        <f t="shared" si="67"/>
        <v>180.75</v>
      </c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  <c r="AA486" s="67"/>
      <c r="AB486" s="67"/>
      <c r="AC486" s="67"/>
      <c r="AD486" s="67"/>
      <c r="AE486" s="67"/>
      <c r="AF486" s="67"/>
      <c r="AG486" s="67"/>
      <c r="AH486" s="67"/>
      <c r="AI486" s="67"/>
      <c r="AJ486" s="67"/>
      <c r="AK486" s="67"/>
      <c r="AL486" s="67"/>
      <c r="AM486" s="67"/>
      <c r="AN486" s="67"/>
      <c r="AO486" s="67"/>
      <c r="AP486" s="67"/>
      <c r="AQ486" s="67"/>
      <c r="AR486" s="67"/>
      <c r="AS486" s="67"/>
      <c r="AT486" s="67"/>
      <c r="AU486" s="67"/>
      <c r="AV486" s="67"/>
      <c r="AW486" s="67"/>
      <c r="AX486" s="67"/>
      <c r="AY486" s="67"/>
      <c r="AZ486" s="67"/>
      <c r="BA486" s="67"/>
      <c r="BB486" s="67"/>
      <c r="BC486" s="67"/>
      <c r="BD486" s="67"/>
      <c r="BE486" s="67"/>
      <c r="BF486" s="67"/>
      <c r="BG486" s="67"/>
      <c r="BH486" s="67"/>
      <c r="BI486" s="67"/>
      <c r="BJ486" s="67"/>
      <c r="BK486" s="67"/>
      <c r="BL486" s="67"/>
      <c r="BM486" s="67"/>
      <c r="BN486" s="67"/>
      <c r="BO486" s="67"/>
      <c r="BP486" s="67"/>
      <c r="BQ486" s="67"/>
      <c r="BR486" s="67"/>
      <c r="BS486" s="67"/>
      <c r="BT486" s="67"/>
      <c r="BU486" s="67"/>
      <c r="BV486" s="148">
        <f t="shared" si="68"/>
        <v>180.75</v>
      </c>
      <c r="BW486" s="67"/>
    </row>
    <row r="487" spans="1:75" x14ac:dyDescent="0.25">
      <c r="A487" s="141">
        <f>'AFORO-Boy.-Calle 43'!C501</f>
        <v>600</v>
      </c>
      <c r="B487" s="142">
        <f>'AFORO-Boy.-Calle 43'!D501</f>
        <v>615</v>
      </c>
      <c r="C487" s="89">
        <f>'AFORO-Boy.-Calle 43'!F501</f>
        <v>7</v>
      </c>
      <c r="D487" s="48">
        <f>'AFORO-Boy.-Calle 43'!K501</f>
        <v>211</v>
      </c>
      <c r="E487" s="144">
        <f t="shared" si="62"/>
        <v>723</v>
      </c>
      <c r="F487" s="144">
        <f t="shared" si="66"/>
        <v>211</v>
      </c>
      <c r="G487" s="145">
        <f t="shared" si="64"/>
        <v>600</v>
      </c>
      <c r="H487" s="145">
        <f t="shared" si="63"/>
        <v>700</v>
      </c>
      <c r="I487" s="146">
        <f t="shared" si="65"/>
        <v>9.2824999999999996E-6</v>
      </c>
      <c r="J487" s="147">
        <f t="shared" si="67"/>
        <v>180.75</v>
      </c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  <c r="AA487" s="67"/>
      <c r="AB487" s="67"/>
      <c r="AC487" s="67"/>
      <c r="AD487" s="67"/>
      <c r="AE487" s="67"/>
      <c r="AF487" s="67"/>
      <c r="AG487" s="67"/>
      <c r="AH487" s="67"/>
      <c r="AI487" s="67"/>
      <c r="AJ487" s="67"/>
      <c r="AK487" s="67"/>
      <c r="AL487" s="67"/>
      <c r="AM487" s="67"/>
      <c r="AN487" s="67"/>
      <c r="AO487" s="67"/>
      <c r="AP487" s="67"/>
      <c r="AQ487" s="67"/>
      <c r="AR487" s="67"/>
      <c r="AS487" s="67"/>
      <c r="AT487" s="67"/>
      <c r="AU487" s="67"/>
      <c r="AV487" s="67"/>
      <c r="AW487" s="67"/>
      <c r="AX487" s="67"/>
      <c r="AY487" s="67"/>
      <c r="AZ487" s="67"/>
      <c r="BA487" s="67"/>
      <c r="BB487" s="67"/>
      <c r="BC487" s="67"/>
      <c r="BD487" s="67"/>
      <c r="BE487" s="67"/>
      <c r="BF487" s="67"/>
      <c r="BG487" s="67"/>
      <c r="BH487" s="67"/>
      <c r="BI487" s="67"/>
      <c r="BJ487" s="67"/>
      <c r="BK487" s="67"/>
      <c r="BL487" s="67"/>
      <c r="BM487" s="67"/>
      <c r="BN487" s="67"/>
      <c r="BO487" s="67"/>
      <c r="BP487" s="67"/>
      <c r="BQ487" s="67"/>
      <c r="BR487" s="67"/>
      <c r="BS487" s="67"/>
      <c r="BT487" s="67"/>
      <c r="BU487" s="67"/>
      <c r="BV487" s="148">
        <f t="shared" si="68"/>
        <v>180.75</v>
      </c>
      <c r="BW487" s="67"/>
    </row>
    <row r="488" spans="1:75" x14ac:dyDescent="0.25">
      <c r="A488" s="141">
        <f>'AFORO-Boy.-Calle 43'!C502</f>
        <v>615</v>
      </c>
      <c r="B488" s="142">
        <f>'AFORO-Boy.-Calle 43'!D502</f>
        <v>630</v>
      </c>
      <c r="C488" s="89">
        <f>'AFORO-Boy.-Calle 43'!F502</f>
        <v>7</v>
      </c>
      <c r="D488" s="48">
        <f>'AFORO-Boy.-Calle 43'!K502</f>
        <v>184</v>
      </c>
      <c r="E488" s="144">
        <f t="shared" si="62"/>
        <v>663</v>
      </c>
      <c r="F488" s="144">
        <f t="shared" si="66"/>
        <v>188</v>
      </c>
      <c r="G488" s="145">
        <f t="shared" si="64"/>
        <v>615</v>
      </c>
      <c r="H488" s="145">
        <f t="shared" si="63"/>
        <v>715</v>
      </c>
      <c r="I488" s="146">
        <f t="shared" si="65"/>
        <v>9.2824999999999996E-6</v>
      </c>
      <c r="J488" s="147">
        <f t="shared" si="67"/>
        <v>180.75</v>
      </c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  <c r="AA488" s="67"/>
      <c r="AB488" s="67"/>
      <c r="AC488" s="67"/>
      <c r="AD488" s="67"/>
      <c r="AE488" s="67"/>
      <c r="AF488" s="67"/>
      <c r="AG488" s="67"/>
      <c r="AH488" s="67"/>
      <c r="AI488" s="67"/>
      <c r="AJ488" s="67"/>
      <c r="AK488" s="67"/>
      <c r="AL488" s="67"/>
      <c r="AM488" s="67"/>
      <c r="AN488" s="67"/>
      <c r="AO488" s="67"/>
      <c r="AP488" s="67"/>
      <c r="AQ488" s="67"/>
      <c r="AR488" s="67"/>
      <c r="AS488" s="67"/>
      <c r="AT488" s="67"/>
      <c r="AU488" s="67"/>
      <c r="AV488" s="67"/>
      <c r="AW488" s="67"/>
      <c r="AX488" s="67"/>
      <c r="AY488" s="67"/>
      <c r="AZ488" s="67"/>
      <c r="BA488" s="67"/>
      <c r="BB488" s="67"/>
      <c r="BC488" s="67"/>
      <c r="BD488" s="67"/>
      <c r="BE488" s="67"/>
      <c r="BF488" s="67"/>
      <c r="BG488" s="67"/>
      <c r="BH488" s="67"/>
      <c r="BI488" s="67"/>
      <c r="BJ488" s="67"/>
      <c r="BK488" s="67"/>
      <c r="BL488" s="67"/>
      <c r="BM488" s="67"/>
      <c r="BN488" s="67"/>
      <c r="BO488" s="67"/>
      <c r="BP488" s="67"/>
      <c r="BQ488" s="67"/>
      <c r="BR488" s="67"/>
      <c r="BS488" s="67"/>
      <c r="BT488" s="67"/>
      <c r="BU488" s="67"/>
      <c r="BV488" s="148">
        <f t="shared" si="68"/>
        <v>180.75</v>
      </c>
      <c r="BW488" s="67"/>
    </row>
    <row r="489" spans="1:75" x14ac:dyDescent="0.25">
      <c r="A489" s="141">
        <f>'AFORO-Boy.-Calle 43'!C503</f>
        <v>630</v>
      </c>
      <c r="B489" s="142">
        <f>'AFORO-Boy.-Calle 43'!D503</f>
        <v>645</v>
      </c>
      <c r="C489" s="89">
        <f>'AFORO-Boy.-Calle 43'!F503</f>
        <v>7</v>
      </c>
      <c r="D489" s="48">
        <f>'AFORO-Boy.-Calle 43'!K503</f>
        <v>188</v>
      </c>
      <c r="E489" s="144">
        <f t="shared" si="62"/>
        <v>621</v>
      </c>
      <c r="F489" s="144">
        <f t="shared" si="66"/>
        <v>188</v>
      </c>
      <c r="G489" s="145">
        <f t="shared" si="64"/>
        <v>630</v>
      </c>
      <c r="H489" s="145">
        <f t="shared" si="63"/>
        <v>730</v>
      </c>
      <c r="I489" s="146">
        <f t="shared" si="65"/>
        <v>9.2824999999999996E-6</v>
      </c>
      <c r="J489" s="147">
        <f t="shared" si="67"/>
        <v>180.75</v>
      </c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  <c r="AA489" s="67"/>
      <c r="AB489" s="67"/>
      <c r="AC489" s="67"/>
      <c r="AD489" s="67"/>
      <c r="AE489" s="67"/>
      <c r="AF489" s="67"/>
      <c r="AG489" s="67"/>
      <c r="AH489" s="67"/>
      <c r="AI489" s="67"/>
      <c r="AJ489" s="67"/>
      <c r="AK489" s="67"/>
      <c r="AL489" s="67"/>
      <c r="AM489" s="67"/>
      <c r="AN489" s="67"/>
      <c r="AO489" s="67"/>
      <c r="AP489" s="67"/>
      <c r="AQ489" s="67"/>
      <c r="AR489" s="67"/>
      <c r="AS489" s="67"/>
      <c r="AT489" s="67"/>
      <c r="AU489" s="67"/>
      <c r="AV489" s="67"/>
      <c r="AW489" s="67"/>
      <c r="AX489" s="67"/>
      <c r="AY489" s="67"/>
      <c r="AZ489" s="67"/>
      <c r="BA489" s="67"/>
      <c r="BB489" s="67"/>
      <c r="BC489" s="67"/>
      <c r="BD489" s="67"/>
      <c r="BE489" s="67"/>
      <c r="BF489" s="67"/>
      <c r="BG489" s="67"/>
      <c r="BH489" s="67"/>
      <c r="BI489" s="67"/>
      <c r="BJ489" s="67"/>
      <c r="BK489" s="67"/>
      <c r="BL489" s="67"/>
      <c r="BM489" s="67"/>
      <c r="BN489" s="67"/>
      <c r="BO489" s="67"/>
      <c r="BP489" s="67"/>
      <c r="BQ489" s="67"/>
      <c r="BR489" s="67"/>
      <c r="BS489" s="67"/>
      <c r="BT489" s="67"/>
      <c r="BU489" s="67"/>
      <c r="BV489" s="148">
        <f t="shared" si="68"/>
        <v>180.75</v>
      </c>
      <c r="BW489" s="67"/>
    </row>
    <row r="490" spans="1:75" x14ac:dyDescent="0.25">
      <c r="A490" s="141">
        <f>'AFORO-Boy.-Calle 43'!C504</f>
        <v>645</v>
      </c>
      <c r="B490" s="142">
        <f>'AFORO-Boy.-Calle 43'!D504</f>
        <v>700</v>
      </c>
      <c r="C490" s="89">
        <f>'AFORO-Boy.-Calle 43'!F504</f>
        <v>7</v>
      </c>
      <c r="D490" s="48">
        <f>'AFORO-Boy.-Calle 43'!K504</f>
        <v>140</v>
      </c>
      <c r="E490" s="144">
        <f t="shared" si="62"/>
        <v>553</v>
      </c>
      <c r="F490" s="144">
        <f t="shared" si="66"/>
        <v>151</v>
      </c>
      <c r="G490" s="145">
        <f t="shared" si="64"/>
        <v>645</v>
      </c>
      <c r="H490" s="145">
        <f t="shared" si="63"/>
        <v>745</v>
      </c>
      <c r="I490" s="146">
        <f t="shared" si="65"/>
        <v>9.2824999999999996E-6</v>
      </c>
      <c r="J490" s="147">
        <f t="shared" si="67"/>
        <v>180.75</v>
      </c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  <c r="AA490" s="67"/>
      <c r="AB490" s="67"/>
      <c r="AC490" s="67"/>
      <c r="AD490" s="67"/>
      <c r="AE490" s="67"/>
      <c r="AF490" s="67"/>
      <c r="AG490" s="67"/>
      <c r="AH490" s="67"/>
      <c r="AI490" s="67"/>
      <c r="AJ490" s="67"/>
      <c r="AK490" s="67"/>
      <c r="AL490" s="67"/>
      <c r="AM490" s="67"/>
      <c r="AN490" s="67"/>
      <c r="AO490" s="67"/>
      <c r="AP490" s="67"/>
      <c r="AQ490" s="67"/>
      <c r="AR490" s="67"/>
      <c r="AS490" s="67"/>
      <c r="AT490" s="67"/>
      <c r="AU490" s="67"/>
      <c r="AV490" s="67"/>
      <c r="AW490" s="67"/>
      <c r="AX490" s="67"/>
      <c r="AY490" s="67"/>
      <c r="AZ490" s="67"/>
      <c r="BA490" s="67"/>
      <c r="BB490" s="67"/>
      <c r="BC490" s="67"/>
      <c r="BD490" s="67"/>
      <c r="BE490" s="67"/>
      <c r="BF490" s="67"/>
      <c r="BG490" s="67"/>
      <c r="BH490" s="67"/>
      <c r="BI490" s="67"/>
      <c r="BJ490" s="67"/>
      <c r="BK490" s="67"/>
      <c r="BL490" s="67"/>
      <c r="BM490" s="67"/>
      <c r="BN490" s="67"/>
      <c r="BO490" s="67"/>
      <c r="BP490" s="67"/>
      <c r="BQ490" s="67"/>
      <c r="BR490" s="67"/>
      <c r="BS490" s="67"/>
      <c r="BT490" s="67"/>
      <c r="BU490" s="67"/>
      <c r="BV490" s="148">
        <f t="shared" si="68"/>
        <v>180.75</v>
      </c>
      <c r="BW490" s="67"/>
    </row>
    <row r="491" spans="1:75" x14ac:dyDescent="0.25">
      <c r="A491" s="141">
        <f>'AFORO-Boy.-Calle 43'!C505</f>
        <v>700</v>
      </c>
      <c r="B491" s="142">
        <f>'AFORO-Boy.-Calle 43'!D505</f>
        <v>715</v>
      </c>
      <c r="C491" s="89">
        <f>'AFORO-Boy.-Calle 43'!F505</f>
        <v>7</v>
      </c>
      <c r="D491" s="48">
        <f>'AFORO-Boy.-Calle 43'!K505</f>
        <v>151</v>
      </c>
      <c r="E491" s="144">
        <f t="shared" si="62"/>
        <v>514</v>
      </c>
      <c r="F491" s="144">
        <f t="shared" si="66"/>
        <v>151</v>
      </c>
      <c r="G491" s="145">
        <f t="shared" si="64"/>
        <v>700</v>
      </c>
      <c r="H491" s="145">
        <f t="shared" si="63"/>
        <v>800</v>
      </c>
      <c r="I491" s="146">
        <f t="shared" si="65"/>
        <v>9.2824999999999996E-6</v>
      </c>
      <c r="J491" s="147">
        <f t="shared" si="67"/>
        <v>180.75</v>
      </c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  <c r="AA491" s="67"/>
      <c r="AB491" s="67"/>
      <c r="AC491" s="67"/>
      <c r="AD491" s="67"/>
      <c r="AE491" s="67"/>
      <c r="AF491" s="67"/>
      <c r="AG491" s="67"/>
      <c r="AH491" s="67"/>
      <c r="AI491" s="67"/>
      <c r="AJ491" s="67"/>
      <c r="AK491" s="67"/>
      <c r="AL491" s="67"/>
      <c r="AM491" s="67"/>
      <c r="AN491" s="67"/>
      <c r="AO491" s="67"/>
      <c r="AP491" s="67"/>
      <c r="AQ491" s="67"/>
      <c r="AR491" s="67"/>
      <c r="AS491" s="67"/>
      <c r="AT491" s="67"/>
      <c r="AU491" s="67"/>
      <c r="AV491" s="67"/>
      <c r="AW491" s="67"/>
      <c r="AX491" s="67"/>
      <c r="AY491" s="67"/>
      <c r="AZ491" s="67"/>
      <c r="BA491" s="67"/>
      <c r="BB491" s="67"/>
      <c r="BC491" s="67"/>
      <c r="BD491" s="67"/>
      <c r="BE491" s="67"/>
      <c r="BF491" s="67"/>
      <c r="BG491" s="67"/>
      <c r="BH491" s="67"/>
      <c r="BI491" s="67"/>
      <c r="BJ491" s="67"/>
      <c r="BK491" s="67"/>
      <c r="BL491" s="67"/>
      <c r="BM491" s="67"/>
      <c r="BN491" s="67"/>
      <c r="BO491" s="67"/>
      <c r="BP491" s="67"/>
      <c r="BQ491" s="67"/>
      <c r="BR491" s="67"/>
      <c r="BS491" s="67"/>
      <c r="BT491" s="67"/>
      <c r="BU491" s="67"/>
      <c r="BV491" s="148">
        <f t="shared" si="68"/>
        <v>180.75</v>
      </c>
      <c r="BW491" s="67"/>
    </row>
    <row r="492" spans="1:75" x14ac:dyDescent="0.25">
      <c r="A492" s="141">
        <f>'AFORO-Boy.-Calle 43'!C506</f>
        <v>715</v>
      </c>
      <c r="B492" s="142">
        <f>'AFORO-Boy.-Calle 43'!D506</f>
        <v>730</v>
      </c>
      <c r="C492" s="89">
        <f>'AFORO-Boy.-Calle 43'!F506</f>
        <v>7</v>
      </c>
      <c r="D492" s="48">
        <f>'AFORO-Boy.-Calle 43'!K506</f>
        <v>142</v>
      </c>
      <c r="E492" s="144">
        <f t="shared" si="62"/>
        <v>453</v>
      </c>
      <c r="F492" s="144">
        <f t="shared" si="66"/>
        <v>142</v>
      </c>
      <c r="G492" s="145">
        <f t="shared" si="64"/>
        <v>715</v>
      </c>
      <c r="H492" s="145">
        <f t="shared" si="63"/>
        <v>815</v>
      </c>
      <c r="I492" s="146">
        <f t="shared" si="65"/>
        <v>9.2824999999999996E-6</v>
      </c>
      <c r="J492" s="147">
        <f t="shared" si="67"/>
        <v>180.75</v>
      </c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  <c r="AA492" s="67"/>
      <c r="AB492" s="67"/>
      <c r="AC492" s="67"/>
      <c r="AD492" s="67"/>
      <c r="AE492" s="67"/>
      <c r="AF492" s="67"/>
      <c r="AG492" s="67"/>
      <c r="AH492" s="67"/>
      <c r="AI492" s="67"/>
      <c r="AJ492" s="67"/>
      <c r="AK492" s="67"/>
      <c r="AL492" s="67"/>
      <c r="AM492" s="67"/>
      <c r="AN492" s="67"/>
      <c r="AO492" s="67"/>
      <c r="AP492" s="67"/>
      <c r="AQ492" s="67"/>
      <c r="AR492" s="67"/>
      <c r="AS492" s="67"/>
      <c r="AT492" s="67"/>
      <c r="AU492" s="67"/>
      <c r="AV492" s="67"/>
      <c r="AW492" s="67"/>
      <c r="AX492" s="67"/>
      <c r="AY492" s="67"/>
      <c r="AZ492" s="67"/>
      <c r="BA492" s="67"/>
      <c r="BB492" s="67"/>
      <c r="BC492" s="67"/>
      <c r="BD492" s="67"/>
      <c r="BE492" s="67"/>
      <c r="BF492" s="67"/>
      <c r="BG492" s="67"/>
      <c r="BH492" s="67"/>
      <c r="BI492" s="67"/>
      <c r="BJ492" s="67"/>
      <c r="BK492" s="67"/>
      <c r="BL492" s="67"/>
      <c r="BM492" s="67"/>
      <c r="BN492" s="67"/>
      <c r="BO492" s="67"/>
      <c r="BP492" s="67"/>
      <c r="BQ492" s="67"/>
      <c r="BR492" s="67"/>
      <c r="BS492" s="67"/>
      <c r="BT492" s="67"/>
      <c r="BU492" s="67"/>
      <c r="BV492" s="148">
        <f t="shared" si="68"/>
        <v>180.75</v>
      </c>
      <c r="BW492" s="67"/>
    </row>
    <row r="493" spans="1:75" x14ac:dyDescent="0.25">
      <c r="A493" s="141">
        <f>'AFORO-Boy.-Calle 43'!C507</f>
        <v>730</v>
      </c>
      <c r="B493" s="142">
        <f>'AFORO-Boy.-Calle 43'!D507</f>
        <v>745</v>
      </c>
      <c r="C493" s="89">
        <f>'AFORO-Boy.-Calle 43'!F507</f>
        <v>7</v>
      </c>
      <c r="D493" s="48">
        <f>'AFORO-Boy.-Calle 43'!K507</f>
        <v>120</v>
      </c>
      <c r="E493" s="144">
        <f t="shared" si="62"/>
        <v>408</v>
      </c>
      <c r="F493" s="144">
        <f t="shared" si="66"/>
        <v>120</v>
      </c>
      <c r="G493" s="145">
        <f t="shared" si="64"/>
        <v>730</v>
      </c>
      <c r="H493" s="145">
        <f t="shared" si="63"/>
        <v>830</v>
      </c>
      <c r="I493" s="146">
        <f t="shared" si="65"/>
        <v>9.2824999999999996E-6</v>
      </c>
      <c r="J493" s="147">
        <f t="shared" si="67"/>
        <v>180.75</v>
      </c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  <c r="AA493" s="67"/>
      <c r="AB493" s="67"/>
      <c r="AC493" s="67"/>
      <c r="AD493" s="67"/>
      <c r="AE493" s="67"/>
      <c r="AF493" s="67"/>
      <c r="AG493" s="67"/>
      <c r="AH493" s="67"/>
      <c r="AI493" s="67"/>
      <c r="AJ493" s="67"/>
      <c r="AK493" s="67"/>
      <c r="AL493" s="67"/>
      <c r="AM493" s="67"/>
      <c r="AN493" s="67"/>
      <c r="AO493" s="67"/>
      <c r="AP493" s="67"/>
      <c r="AQ493" s="67"/>
      <c r="AR493" s="67"/>
      <c r="AS493" s="67"/>
      <c r="AT493" s="67"/>
      <c r="AU493" s="67"/>
      <c r="AV493" s="67"/>
      <c r="AW493" s="67"/>
      <c r="AX493" s="67"/>
      <c r="AY493" s="67"/>
      <c r="AZ493" s="67"/>
      <c r="BA493" s="67"/>
      <c r="BB493" s="67"/>
      <c r="BC493" s="67"/>
      <c r="BD493" s="67"/>
      <c r="BE493" s="67"/>
      <c r="BF493" s="67"/>
      <c r="BG493" s="67"/>
      <c r="BH493" s="67"/>
      <c r="BI493" s="67"/>
      <c r="BJ493" s="67"/>
      <c r="BK493" s="67"/>
      <c r="BL493" s="67"/>
      <c r="BM493" s="67"/>
      <c r="BN493" s="67"/>
      <c r="BO493" s="67"/>
      <c r="BP493" s="67"/>
      <c r="BQ493" s="67"/>
      <c r="BR493" s="67"/>
      <c r="BS493" s="67"/>
      <c r="BT493" s="67"/>
      <c r="BU493" s="67"/>
      <c r="BV493" s="148">
        <f t="shared" si="68"/>
        <v>180.75</v>
      </c>
      <c r="BW493" s="67"/>
    </row>
    <row r="494" spans="1:75" x14ac:dyDescent="0.25">
      <c r="A494" s="141">
        <f>'AFORO-Boy.-Calle 43'!C508</f>
        <v>745</v>
      </c>
      <c r="B494" s="142">
        <f>'AFORO-Boy.-Calle 43'!D508</f>
        <v>800</v>
      </c>
      <c r="C494" s="89">
        <f>'AFORO-Boy.-Calle 43'!F508</f>
        <v>7</v>
      </c>
      <c r="D494" s="48">
        <f>'AFORO-Boy.-Calle 43'!K508</f>
        <v>101</v>
      </c>
      <c r="E494" s="144">
        <f t="shared" si="62"/>
        <v>393</v>
      </c>
      <c r="F494" s="144">
        <f t="shared" si="66"/>
        <v>105</v>
      </c>
      <c r="G494" s="145">
        <f t="shared" si="64"/>
        <v>745</v>
      </c>
      <c r="H494" s="145">
        <f t="shared" si="63"/>
        <v>845</v>
      </c>
      <c r="I494" s="146">
        <f t="shared" si="65"/>
        <v>9.2824999999999996E-6</v>
      </c>
      <c r="J494" s="147">
        <f t="shared" si="67"/>
        <v>180.75</v>
      </c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  <c r="AA494" s="67"/>
      <c r="AB494" s="67"/>
      <c r="AC494" s="67"/>
      <c r="AD494" s="67"/>
      <c r="AE494" s="67"/>
      <c r="AF494" s="67"/>
      <c r="AG494" s="67"/>
      <c r="AH494" s="67"/>
      <c r="AI494" s="67"/>
      <c r="AJ494" s="67"/>
      <c r="AK494" s="67"/>
      <c r="AL494" s="67"/>
      <c r="AM494" s="67"/>
      <c r="AN494" s="67"/>
      <c r="AO494" s="67"/>
      <c r="AP494" s="67"/>
      <c r="AQ494" s="67"/>
      <c r="AR494" s="67"/>
      <c r="AS494" s="67"/>
      <c r="AT494" s="67"/>
      <c r="AU494" s="67"/>
      <c r="AV494" s="67"/>
      <c r="AW494" s="67"/>
      <c r="AX494" s="67"/>
      <c r="AY494" s="67"/>
      <c r="AZ494" s="67"/>
      <c r="BA494" s="67"/>
      <c r="BB494" s="67"/>
      <c r="BC494" s="67"/>
      <c r="BD494" s="67"/>
      <c r="BE494" s="67"/>
      <c r="BF494" s="67"/>
      <c r="BG494" s="67"/>
      <c r="BH494" s="67"/>
      <c r="BI494" s="67"/>
      <c r="BJ494" s="67"/>
      <c r="BK494" s="67"/>
      <c r="BL494" s="67"/>
      <c r="BM494" s="67"/>
      <c r="BN494" s="67"/>
      <c r="BO494" s="67"/>
      <c r="BP494" s="67"/>
      <c r="BQ494" s="67"/>
      <c r="BR494" s="67"/>
      <c r="BS494" s="67"/>
      <c r="BT494" s="67"/>
      <c r="BU494" s="67"/>
      <c r="BV494" s="148">
        <f t="shared" si="68"/>
        <v>180.75</v>
      </c>
      <c r="BW494" s="67"/>
    </row>
    <row r="495" spans="1:75" x14ac:dyDescent="0.25">
      <c r="A495" s="141">
        <f>'AFORO-Boy.-Calle 43'!C509</f>
        <v>800</v>
      </c>
      <c r="B495" s="142">
        <f>'AFORO-Boy.-Calle 43'!D509</f>
        <v>815</v>
      </c>
      <c r="C495" s="89">
        <f>'AFORO-Boy.-Calle 43'!F509</f>
        <v>7</v>
      </c>
      <c r="D495" s="48">
        <f>'AFORO-Boy.-Calle 43'!K509</f>
        <v>90</v>
      </c>
      <c r="E495" s="144">
        <f t="shared" si="62"/>
        <v>383</v>
      </c>
      <c r="F495" s="144">
        <f t="shared" si="66"/>
        <v>105</v>
      </c>
      <c r="G495" s="145">
        <f t="shared" si="64"/>
        <v>800</v>
      </c>
      <c r="H495" s="145">
        <f t="shared" si="63"/>
        <v>900</v>
      </c>
      <c r="I495" s="146">
        <f t="shared" si="65"/>
        <v>9.2824999999999996E-6</v>
      </c>
      <c r="J495" s="147">
        <f t="shared" si="67"/>
        <v>180.75</v>
      </c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  <c r="AA495" s="67"/>
      <c r="AB495" s="67"/>
      <c r="AC495" s="67"/>
      <c r="AD495" s="67"/>
      <c r="AE495" s="67"/>
      <c r="AF495" s="67"/>
      <c r="AG495" s="67"/>
      <c r="AH495" s="67"/>
      <c r="AI495" s="67"/>
      <c r="AJ495" s="67"/>
      <c r="AK495" s="67"/>
      <c r="AL495" s="67"/>
      <c r="AM495" s="67"/>
      <c r="AN495" s="67"/>
      <c r="AO495" s="67"/>
      <c r="AP495" s="67"/>
      <c r="AQ495" s="67"/>
      <c r="AR495" s="67"/>
      <c r="AS495" s="67"/>
      <c r="AT495" s="67"/>
      <c r="AU495" s="67"/>
      <c r="AV495" s="67"/>
      <c r="AW495" s="67"/>
      <c r="AX495" s="67"/>
      <c r="AY495" s="67"/>
      <c r="AZ495" s="67"/>
      <c r="BA495" s="67"/>
      <c r="BB495" s="67"/>
      <c r="BC495" s="67"/>
      <c r="BD495" s="67"/>
      <c r="BE495" s="67"/>
      <c r="BF495" s="67"/>
      <c r="BG495" s="67"/>
      <c r="BH495" s="67"/>
      <c r="BI495" s="67"/>
      <c r="BJ495" s="67"/>
      <c r="BK495" s="67"/>
      <c r="BL495" s="67"/>
      <c r="BM495" s="67"/>
      <c r="BN495" s="67"/>
      <c r="BO495" s="67"/>
      <c r="BP495" s="67"/>
      <c r="BQ495" s="67"/>
      <c r="BR495" s="67"/>
      <c r="BS495" s="67"/>
      <c r="BT495" s="67"/>
      <c r="BU495" s="67"/>
      <c r="BV495" s="148">
        <f t="shared" si="68"/>
        <v>180.75</v>
      </c>
      <c r="BW495" s="67"/>
    </row>
    <row r="496" spans="1:75" x14ac:dyDescent="0.25">
      <c r="A496" s="141">
        <f>'AFORO-Boy.-Calle 43'!C510</f>
        <v>815</v>
      </c>
      <c r="B496" s="142">
        <f>'AFORO-Boy.-Calle 43'!D510</f>
        <v>830</v>
      </c>
      <c r="C496" s="89">
        <f>'AFORO-Boy.-Calle 43'!F510</f>
        <v>7</v>
      </c>
      <c r="D496" s="48">
        <f>'AFORO-Boy.-Calle 43'!K510</f>
        <v>97</v>
      </c>
      <c r="E496" s="144">
        <f t="shared" si="62"/>
        <v>386</v>
      </c>
      <c r="F496" s="144">
        <f t="shared" si="66"/>
        <v>105</v>
      </c>
      <c r="G496" s="145">
        <f t="shared" si="64"/>
        <v>815</v>
      </c>
      <c r="H496" s="145">
        <f t="shared" si="63"/>
        <v>915</v>
      </c>
      <c r="I496" s="146">
        <f t="shared" si="65"/>
        <v>9.2824999999999996E-6</v>
      </c>
      <c r="J496" s="147">
        <f t="shared" si="67"/>
        <v>180.75</v>
      </c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  <c r="AA496" s="67"/>
      <c r="AB496" s="67"/>
      <c r="AC496" s="67"/>
      <c r="AD496" s="67"/>
      <c r="AE496" s="67"/>
      <c r="AF496" s="67"/>
      <c r="AG496" s="67"/>
      <c r="AH496" s="67"/>
      <c r="AI496" s="67"/>
      <c r="AJ496" s="67"/>
      <c r="AK496" s="67"/>
      <c r="AL496" s="67"/>
      <c r="AM496" s="67"/>
      <c r="AN496" s="67"/>
      <c r="AO496" s="67"/>
      <c r="AP496" s="67"/>
      <c r="AQ496" s="67"/>
      <c r="AR496" s="67"/>
      <c r="AS496" s="67"/>
      <c r="AT496" s="67"/>
      <c r="AU496" s="67"/>
      <c r="AV496" s="67"/>
      <c r="AW496" s="67"/>
      <c r="AX496" s="67"/>
      <c r="AY496" s="67"/>
      <c r="AZ496" s="67"/>
      <c r="BA496" s="67"/>
      <c r="BB496" s="67"/>
      <c r="BC496" s="67"/>
      <c r="BD496" s="67"/>
      <c r="BE496" s="67"/>
      <c r="BF496" s="67"/>
      <c r="BG496" s="67"/>
      <c r="BH496" s="67"/>
      <c r="BI496" s="67"/>
      <c r="BJ496" s="67"/>
      <c r="BK496" s="67"/>
      <c r="BL496" s="67"/>
      <c r="BM496" s="67"/>
      <c r="BN496" s="67"/>
      <c r="BO496" s="67"/>
      <c r="BP496" s="67"/>
      <c r="BQ496" s="67"/>
      <c r="BR496" s="67"/>
      <c r="BS496" s="67"/>
      <c r="BT496" s="67"/>
      <c r="BU496" s="67"/>
      <c r="BV496" s="148">
        <f t="shared" si="68"/>
        <v>180.75</v>
      </c>
      <c r="BW496" s="67"/>
    </row>
    <row r="497" spans="1:75" x14ac:dyDescent="0.25">
      <c r="A497" s="141">
        <f>'AFORO-Boy.-Calle 43'!C511</f>
        <v>830</v>
      </c>
      <c r="B497" s="142">
        <f>'AFORO-Boy.-Calle 43'!D511</f>
        <v>845</v>
      </c>
      <c r="C497" s="89">
        <f>'AFORO-Boy.-Calle 43'!F511</f>
        <v>7</v>
      </c>
      <c r="D497" s="48">
        <f>'AFORO-Boy.-Calle 43'!K511</f>
        <v>105</v>
      </c>
      <c r="E497" s="144">
        <f t="shared" ref="E497:E560" si="69">SUM(D497:D500)</f>
        <v>395</v>
      </c>
      <c r="F497" s="144">
        <f t="shared" si="66"/>
        <v>106</v>
      </c>
      <c r="G497" s="145">
        <f t="shared" si="64"/>
        <v>830</v>
      </c>
      <c r="H497" s="145">
        <f t="shared" si="63"/>
        <v>930</v>
      </c>
      <c r="I497" s="146">
        <f t="shared" si="65"/>
        <v>9.2824999999999996E-6</v>
      </c>
      <c r="J497" s="147">
        <f t="shared" si="67"/>
        <v>180.75</v>
      </c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  <c r="AA497" s="67"/>
      <c r="AB497" s="67"/>
      <c r="AC497" s="67"/>
      <c r="AD497" s="67"/>
      <c r="AE497" s="67"/>
      <c r="AF497" s="67"/>
      <c r="AG497" s="67"/>
      <c r="AH497" s="67"/>
      <c r="AI497" s="67"/>
      <c r="AJ497" s="67"/>
      <c r="AK497" s="67"/>
      <c r="AL497" s="67"/>
      <c r="AM497" s="67"/>
      <c r="AN497" s="67"/>
      <c r="AO497" s="67"/>
      <c r="AP497" s="67"/>
      <c r="AQ497" s="67"/>
      <c r="AR497" s="67"/>
      <c r="AS497" s="67"/>
      <c r="AT497" s="67"/>
      <c r="AU497" s="67"/>
      <c r="AV497" s="67"/>
      <c r="AW497" s="67"/>
      <c r="AX497" s="67"/>
      <c r="AY497" s="67"/>
      <c r="AZ497" s="67"/>
      <c r="BA497" s="67"/>
      <c r="BB497" s="67"/>
      <c r="BC497" s="67"/>
      <c r="BD497" s="67"/>
      <c r="BE497" s="67"/>
      <c r="BF497" s="67"/>
      <c r="BG497" s="67"/>
      <c r="BH497" s="67"/>
      <c r="BI497" s="67"/>
      <c r="BJ497" s="67"/>
      <c r="BK497" s="67"/>
      <c r="BL497" s="67"/>
      <c r="BM497" s="67"/>
      <c r="BN497" s="67"/>
      <c r="BO497" s="67"/>
      <c r="BP497" s="67"/>
      <c r="BQ497" s="67"/>
      <c r="BR497" s="67"/>
      <c r="BS497" s="67"/>
      <c r="BT497" s="67"/>
      <c r="BU497" s="67"/>
      <c r="BV497" s="148">
        <f t="shared" si="68"/>
        <v>180.75</v>
      </c>
      <c r="BW497" s="67"/>
    </row>
    <row r="498" spans="1:75" x14ac:dyDescent="0.25">
      <c r="A498" s="141">
        <f>'AFORO-Boy.-Calle 43'!C512</f>
        <v>845</v>
      </c>
      <c r="B498" s="142">
        <f>'AFORO-Boy.-Calle 43'!D512</f>
        <v>900</v>
      </c>
      <c r="C498" s="89">
        <f>'AFORO-Boy.-Calle 43'!F512</f>
        <v>7</v>
      </c>
      <c r="D498" s="48">
        <f>'AFORO-Boy.-Calle 43'!K512</f>
        <v>91</v>
      </c>
      <c r="E498" s="144">
        <f t="shared" si="69"/>
        <v>376</v>
      </c>
      <c r="F498" s="144">
        <f t="shared" si="66"/>
        <v>106</v>
      </c>
      <c r="G498" s="145">
        <f t="shared" si="64"/>
        <v>845</v>
      </c>
      <c r="H498" s="145">
        <f t="shared" si="63"/>
        <v>945</v>
      </c>
      <c r="I498" s="146">
        <f t="shared" si="65"/>
        <v>9.2824999999999996E-6</v>
      </c>
      <c r="J498" s="147">
        <f t="shared" si="67"/>
        <v>180.75</v>
      </c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  <c r="AA498" s="67"/>
      <c r="AB498" s="67"/>
      <c r="AC498" s="67"/>
      <c r="AD498" s="67"/>
      <c r="AE498" s="67"/>
      <c r="AF498" s="67"/>
      <c r="AG498" s="67"/>
      <c r="AH498" s="67"/>
      <c r="AI498" s="67"/>
      <c r="AJ498" s="67"/>
      <c r="AK498" s="67"/>
      <c r="AL498" s="67"/>
      <c r="AM498" s="67"/>
      <c r="AN498" s="67"/>
      <c r="AO498" s="67"/>
      <c r="AP498" s="67"/>
      <c r="AQ498" s="67"/>
      <c r="AR498" s="67"/>
      <c r="AS498" s="67"/>
      <c r="AT498" s="67"/>
      <c r="AU498" s="67"/>
      <c r="AV498" s="67"/>
      <c r="AW498" s="67"/>
      <c r="AX498" s="67"/>
      <c r="AY498" s="67"/>
      <c r="AZ498" s="67"/>
      <c r="BA498" s="67"/>
      <c r="BB498" s="67"/>
      <c r="BC498" s="67"/>
      <c r="BD498" s="67"/>
      <c r="BE498" s="67"/>
      <c r="BF498" s="67"/>
      <c r="BG498" s="67"/>
      <c r="BH498" s="67"/>
      <c r="BI498" s="67"/>
      <c r="BJ498" s="67"/>
      <c r="BK498" s="67"/>
      <c r="BL498" s="67"/>
      <c r="BM498" s="67"/>
      <c r="BN498" s="67"/>
      <c r="BO498" s="67"/>
      <c r="BP498" s="67"/>
      <c r="BQ498" s="67"/>
      <c r="BR498" s="67"/>
      <c r="BS498" s="67"/>
      <c r="BT498" s="67"/>
      <c r="BU498" s="67"/>
      <c r="BV498" s="148">
        <f t="shared" si="68"/>
        <v>180.75</v>
      </c>
      <c r="BW498" s="67"/>
    </row>
    <row r="499" spans="1:75" x14ac:dyDescent="0.25">
      <c r="A499" s="141">
        <f>'AFORO-Boy.-Calle 43'!C513</f>
        <v>900</v>
      </c>
      <c r="B499" s="142">
        <f>'AFORO-Boy.-Calle 43'!D513</f>
        <v>915</v>
      </c>
      <c r="C499" s="89">
        <f>'AFORO-Boy.-Calle 43'!F513</f>
        <v>7</v>
      </c>
      <c r="D499" s="48">
        <f>'AFORO-Boy.-Calle 43'!K513</f>
        <v>93</v>
      </c>
      <c r="E499" s="144">
        <f t="shared" si="69"/>
        <v>390</v>
      </c>
      <c r="F499" s="144">
        <f t="shared" si="66"/>
        <v>106</v>
      </c>
      <c r="G499" s="145">
        <f t="shared" si="64"/>
        <v>900</v>
      </c>
      <c r="H499" s="145">
        <f t="shared" si="63"/>
        <v>1000</v>
      </c>
      <c r="I499" s="146">
        <f t="shared" si="65"/>
        <v>9.2824999999999996E-6</v>
      </c>
      <c r="J499" s="147">
        <f t="shared" si="67"/>
        <v>180.75</v>
      </c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  <c r="AA499" s="67"/>
      <c r="AB499" s="67"/>
      <c r="AC499" s="67"/>
      <c r="AD499" s="67"/>
      <c r="AE499" s="67"/>
      <c r="AF499" s="67"/>
      <c r="AG499" s="67"/>
      <c r="AH499" s="67"/>
      <c r="AI499" s="67"/>
      <c r="AJ499" s="67"/>
      <c r="AK499" s="67"/>
      <c r="AL499" s="67"/>
      <c r="AM499" s="67"/>
      <c r="AN499" s="67"/>
      <c r="AO499" s="67"/>
      <c r="AP499" s="67"/>
      <c r="AQ499" s="67"/>
      <c r="AR499" s="67"/>
      <c r="AS499" s="67"/>
      <c r="AT499" s="67"/>
      <c r="AU499" s="67"/>
      <c r="AV499" s="67"/>
      <c r="AW499" s="67"/>
      <c r="AX499" s="67"/>
      <c r="AY499" s="67"/>
      <c r="AZ499" s="67"/>
      <c r="BA499" s="67"/>
      <c r="BB499" s="67"/>
      <c r="BC499" s="67"/>
      <c r="BD499" s="67"/>
      <c r="BE499" s="67"/>
      <c r="BF499" s="67"/>
      <c r="BG499" s="67"/>
      <c r="BH499" s="67"/>
      <c r="BI499" s="67"/>
      <c r="BJ499" s="67"/>
      <c r="BK499" s="67"/>
      <c r="BL499" s="67"/>
      <c r="BM499" s="67"/>
      <c r="BN499" s="67"/>
      <c r="BO499" s="67"/>
      <c r="BP499" s="67"/>
      <c r="BQ499" s="67"/>
      <c r="BR499" s="67"/>
      <c r="BS499" s="67"/>
      <c r="BT499" s="67"/>
      <c r="BU499" s="67"/>
      <c r="BV499" s="148">
        <f t="shared" si="68"/>
        <v>180.75</v>
      </c>
      <c r="BW499" s="67"/>
    </row>
    <row r="500" spans="1:75" x14ac:dyDescent="0.25">
      <c r="A500" s="141">
        <f>'AFORO-Boy.-Calle 43'!C514</f>
        <v>915</v>
      </c>
      <c r="B500" s="142">
        <f>'AFORO-Boy.-Calle 43'!D514</f>
        <v>930</v>
      </c>
      <c r="C500" s="89">
        <f>'AFORO-Boy.-Calle 43'!F514</f>
        <v>7</v>
      </c>
      <c r="D500" s="48">
        <f>'AFORO-Boy.-Calle 43'!K514</f>
        <v>106</v>
      </c>
      <c r="E500" s="144">
        <f t="shared" si="69"/>
        <v>394</v>
      </c>
      <c r="F500" s="144">
        <f t="shared" si="66"/>
        <v>106</v>
      </c>
      <c r="G500" s="145">
        <f t="shared" si="64"/>
        <v>915</v>
      </c>
      <c r="H500" s="145">
        <f t="shared" si="63"/>
        <v>1015</v>
      </c>
      <c r="I500" s="146">
        <f t="shared" si="65"/>
        <v>9.2824999999999996E-6</v>
      </c>
      <c r="J500" s="147">
        <f t="shared" si="67"/>
        <v>180.75</v>
      </c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  <c r="AA500" s="67"/>
      <c r="AB500" s="67"/>
      <c r="AC500" s="67"/>
      <c r="AD500" s="67"/>
      <c r="AE500" s="67"/>
      <c r="AF500" s="67"/>
      <c r="AG500" s="67"/>
      <c r="AH500" s="67"/>
      <c r="AI500" s="67"/>
      <c r="AJ500" s="67"/>
      <c r="AK500" s="67"/>
      <c r="AL500" s="67"/>
      <c r="AM500" s="67"/>
      <c r="AN500" s="67"/>
      <c r="AO500" s="67"/>
      <c r="AP500" s="67"/>
      <c r="AQ500" s="67"/>
      <c r="AR500" s="67"/>
      <c r="AS500" s="67"/>
      <c r="AT500" s="67"/>
      <c r="AU500" s="67"/>
      <c r="AV500" s="67"/>
      <c r="AW500" s="67"/>
      <c r="AX500" s="67"/>
      <c r="AY500" s="67"/>
      <c r="AZ500" s="67"/>
      <c r="BA500" s="67"/>
      <c r="BB500" s="67"/>
      <c r="BC500" s="67"/>
      <c r="BD500" s="67"/>
      <c r="BE500" s="67"/>
      <c r="BF500" s="67"/>
      <c r="BG500" s="67"/>
      <c r="BH500" s="67"/>
      <c r="BI500" s="67"/>
      <c r="BJ500" s="67"/>
      <c r="BK500" s="67"/>
      <c r="BL500" s="67"/>
      <c r="BM500" s="67"/>
      <c r="BN500" s="67"/>
      <c r="BO500" s="67"/>
      <c r="BP500" s="67"/>
      <c r="BQ500" s="67"/>
      <c r="BR500" s="67"/>
      <c r="BS500" s="67"/>
      <c r="BT500" s="67"/>
      <c r="BU500" s="67"/>
      <c r="BV500" s="148">
        <f t="shared" si="68"/>
        <v>180.75</v>
      </c>
      <c r="BW500" s="67"/>
    </row>
    <row r="501" spans="1:75" x14ac:dyDescent="0.25">
      <c r="A501" s="141">
        <f>'AFORO-Boy.-Calle 43'!C515</f>
        <v>930</v>
      </c>
      <c r="B501" s="142">
        <f>'AFORO-Boy.-Calle 43'!D515</f>
        <v>945</v>
      </c>
      <c r="C501" s="89">
        <f>'AFORO-Boy.-Calle 43'!F515</f>
        <v>7</v>
      </c>
      <c r="D501" s="48">
        <f>'AFORO-Boy.-Calle 43'!K515</f>
        <v>86</v>
      </c>
      <c r="E501" s="144">
        <f t="shared" si="69"/>
        <v>380</v>
      </c>
      <c r="F501" s="144">
        <f t="shared" si="66"/>
        <v>105</v>
      </c>
      <c r="G501" s="145">
        <f t="shared" si="64"/>
        <v>930</v>
      </c>
      <c r="H501" s="145">
        <f t="shared" si="63"/>
        <v>1030</v>
      </c>
      <c r="I501" s="146">
        <f t="shared" si="65"/>
        <v>9.2824999999999996E-6</v>
      </c>
      <c r="J501" s="147">
        <f t="shared" si="67"/>
        <v>180.75</v>
      </c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  <c r="AA501" s="67"/>
      <c r="AB501" s="67"/>
      <c r="AC501" s="67"/>
      <c r="AD501" s="67"/>
      <c r="AE501" s="67"/>
      <c r="AF501" s="67"/>
      <c r="AG501" s="67"/>
      <c r="AH501" s="67"/>
      <c r="AI501" s="67"/>
      <c r="AJ501" s="67"/>
      <c r="AK501" s="67"/>
      <c r="AL501" s="67"/>
      <c r="AM501" s="67"/>
      <c r="AN501" s="67"/>
      <c r="AO501" s="67"/>
      <c r="AP501" s="67"/>
      <c r="AQ501" s="67"/>
      <c r="AR501" s="67"/>
      <c r="AS501" s="67"/>
      <c r="AT501" s="67"/>
      <c r="AU501" s="67"/>
      <c r="AV501" s="67"/>
      <c r="AW501" s="67"/>
      <c r="AX501" s="67"/>
      <c r="AY501" s="67"/>
      <c r="AZ501" s="67"/>
      <c r="BA501" s="67"/>
      <c r="BB501" s="67"/>
      <c r="BC501" s="67"/>
      <c r="BD501" s="67"/>
      <c r="BE501" s="67"/>
      <c r="BF501" s="67"/>
      <c r="BG501" s="67"/>
      <c r="BH501" s="67"/>
      <c r="BI501" s="67"/>
      <c r="BJ501" s="67"/>
      <c r="BK501" s="67"/>
      <c r="BL501" s="67"/>
      <c r="BM501" s="67"/>
      <c r="BN501" s="67"/>
      <c r="BO501" s="67"/>
      <c r="BP501" s="67"/>
      <c r="BQ501" s="67"/>
      <c r="BR501" s="67"/>
      <c r="BS501" s="67"/>
      <c r="BT501" s="67"/>
      <c r="BU501" s="67"/>
      <c r="BV501" s="148">
        <f t="shared" si="68"/>
        <v>180.75</v>
      </c>
      <c r="BW501" s="67"/>
    </row>
    <row r="502" spans="1:75" x14ac:dyDescent="0.25">
      <c r="A502" s="141">
        <f>'AFORO-Boy.-Calle 43'!C516</f>
        <v>945</v>
      </c>
      <c r="B502" s="142">
        <f>'AFORO-Boy.-Calle 43'!D516</f>
        <v>1000</v>
      </c>
      <c r="C502" s="89">
        <f>'AFORO-Boy.-Calle 43'!F516</f>
        <v>7</v>
      </c>
      <c r="D502" s="48">
        <f>'AFORO-Boy.-Calle 43'!K516</f>
        <v>105</v>
      </c>
      <c r="E502" s="144">
        <f t="shared" si="69"/>
        <v>381</v>
      </c>
      <c r="F502" s="144">
        <f t="shared" si="66"/>
        <v>105</v>
      </c>
      <c r="G502" s="145">
        <f t="shared" si="64"/>
        <v>945</v>
      </c>
      <c r="H502" s="145">
        <f t="shared" si="63"/>
        <v>1045</v>
      </c>
      <c r="I502" s="146">
        <f t="shared" si="65"/>
        <v>9.2824999999999996E-6</v>
      </c>
      <c r="J502" s="147">
        <f t="shared" si="67"/>
        <v>180.75</v>
      </c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  <c r="AA502" s="67"/>
      <c r="AB502" s="67"/>
      <c r="AC502" s="67"/>
      <c r="AD502" s="67"/>
      <c r="AE502" s="67"/>
      <c r="AF502" s="67"/>
      <c r="AG502" s="67"/>
      <c r="AH502" s="67"/>
      <c r="AI502" s="67"/>
      <c r="AJ502" s="67"/>
      <c r="AK502" s="67"/>
      <c r="AL502" s="67"/>
      <c r="AM502" s="67"/>
      <c r="AN502" s="67"/>
      <c r="AO502" s="67"/>
      <c r="AP502" s="67"/>
      <c r="AQ502" s="67"/>
      <c r="AR502" s="67"/>
      <c r="AS502" s="67"/>
      <c r="AT502" s="67"/>
      <c r="AU502" s="67"/>
      <c r="AV502" s="67"/>
      <c r="AW502" s="67"/>
      <c r="AX502" s="67"/>
      <c r="AY502" s="67"/>
      <c r="AZ502" s="67"/>
      <c r="BA502" s="67"/>
      <c r="BB502" s="67"/>
      <c r="BC502" s="67"/>
      <c r="BD502" s="67"/>
      <c r="BE502" s="67"/>
      <c r="BF502" s="67"/>
      <c r="BG502" s="67"/>
      <c r="BH502" s="67"/>
      <c r="BI502" s="67"/>
      <c r="BJ502" s="67"/>
      <c r="BK502" s="67"/>
      <c r="BL502" s="67"/>
      <c r="BM502" s="67"/>
      <c r="BN502" s="67"/>
      <c r="BO502" s="67"/>
      <c r="BP502" s="67"/>
      <c r="BQ502" s="67"/>
      <c r="BR502" s="67"/>
      <c r="BS502" s="67"/>
      <c r="BT502" s="67"/>
      <c r="BU502" s="67"/>
      <c r="BV502" s="148">
        <f t="shared" si="68"/>
        <v>180.75</v>
      </c>
      <c r="BW502" s="67"/>
    </row>
    <row r="503" spans="1:75" x14ac:dyDescent="0.25">
      <c r="A503" s="141">
        <f>'AFORO-Boy.-Calle 43'!C517</f>
        <v>1000</v>
      </c>
      <c r="B503" s="142">
        <f>'AFORO-Boy.-Calle 43'!D517</f>
        <v>1015</v>
      </c>
      <c r="C503" s="89">
        <f>'AFORO-Boy.-Calle 43'!F517</f>
        <v>7</v>
      </c>
      <c r="D503" s="48">
        <f>'AFORO-Boy.-Calle 43'!K517</f>
        <v>97</v>
      </c>
      <c r="E503" s="144">
        <f t="shared" si="69"/>
        <v>367</v>
      </c>
      <c r="F503" s="144">
        <f t="shared" si="66"/>
        <v>97</v>
      </c>
      <c r="G503" s="145">
        <f t="shared" si="64"/>
        <v>1000</v>
      </c>
      <c r="H503" s="145">
        <f t="shared" ref="H503:H566" si="70">IF(E503=SUM(D503:D506),B506)</f>
        <v>1100</v>
      </c>
      <c r="I503" s="146">
        <f t="shared" si="65"/>
        <v>9.2824999999999996E-6</v>
      </c>
      <c r="J503" s="147">
        <f t="shared" si="67"/>
        <v>180.75</v>
      </c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  <c r="AA503" s="67"/>
      <c r="AB503" s="67"/>
      <c r="AC503" s="67"/>
      <c r="AD503" s="67"/>
      <c r="AE503" s="67"/>
      <c r="AF503" s="67"/>
      <c r="AG503" s="67"/>
      <c r="AH503" s="67"/>
      <c r="AI503" s="67"/>
      <c r="AJ503" s="67"/>
      <c r="AK503" s="67"/>
      <c r="AL503" s="67"/>
      <c r="AM503" s="67"/>
      <c r="AN503" s="67"/>
      <c r="AO503" s="67"/>
      <c r="AP503" s="67"/>
      <c r="AQ503" s="67"/>
      <c r="AR503" s="67"/>
      <c r="AS503" s="67"/>
      <c r="AT503" s="67"/>
      <c r="AU503" s="67"/>
      <c r="AV503" s="67"/>
      <c r="AW503" s="67"/>
      <c r="AX503" s="67"/>
      <c r="AY503" s="67"/>
      <c r="AZ503" s="67"/>
      <c r="BA503" s="67"/>
      <c r="BB503" s="67"/>
      <c r="BC503" s="67"/>
      <c r="BD503" s="67"/>
      <c r="BE503" s="67"/>
      <c r="BF503" s="67"/>
      <c r="BG503" s="67"/>
      <c r="BH503" s="67"/>
      <c r="BI503" s="67"/>
      <c r="BJ503" s="67"/>
      <c r="BK503" s="67"/>
      <c r="BL503" s="67"/>
      <c r="BM503" s="67"/>
      <c r="BN503" s="67"/>
      <c r="BO503" s="67"/>
      <c r="BP503" s="67"/>
      <c r="BQ503" s="67"/>
      <c r="BR503" s="67"/>
      <c r="BS503" s="67"/>
      <c r="BT503" s="67"/>
      <c r="BU503" s="67"/>
      <c r="BV503" s="148">
        <f t="shared" si="68"/>
        <v>180.75</v>
      </c>
      <c r="BW503" s="67"/>
    </row>
    <row r="504" spans="1:75" x14ac:dyDescent="0.25">
      <c r="A504" s="141">
        <f>'AFORO-Boy.-Calle 43'!C518</f>
        <v>1015</v>
      </c>
      <c r="B504" s="142">
        <f>'AFORO-Boy.-Calle 43'!D518</f>
        <v>1030</v>
      </c>
      <c r="C504" s="89">
        <f>'AFORO-Boy.-Calle 43'!F518</f>
        <v>7</v>
      </c>
      <c r="D504" s="48">
        <f>'AFORO-Boy.-Calle 43'!K518</f>
        <v>92</v>
      </c>
      <c r="E504" s="144">
        <f t="shared" si="69"/>
        <v>352</v>
      </c>
      <c r="F504" s="144">
        <f t="shared" si="66"/>
        <v>92</v>
      </c>
      <c r="G504" s="145">
        <f t="shared" si="64"/>
        <v>1015</v>
      </c>
      <c r="H504" s="145">
        <f t="shared" si="70"/>
        <v>1115</v>
      </c>
      <c r="I504" s="146">
        <f t="shared" si="65"/>
        <v>9.2824999999999996E-6</v>
      </c>
      <c r="J504" s="147">
        <f t="shared" si="67"/>
        <v>180.75</v>
      </c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  <c r="AA504" s="67"/>
      <c r="AB504" s="67"/>
      <c r="AC504" s="67"/>
      <c r="AD504" s="67"/>
      <c r="AE504" s="67"/>
      <c r="AF504" s="67"/>
      <c r="AG504" s="67"/>
      <c r="AH504" s="67"/>
      <c r="AI504" s="67"/>
      <c r="AJ504" s="67"/>
      <c r="AK504" s="67"/>
      <c r="AL504" s="67"/>
      <c r="AM504" s="67"/>
      <c r="AN504" s="67"/>
      <c r="AO504" s="67"/>
      <c r="AP504" s="67"/>
      <c r="AQ504" s="67"/>
      <c r="AR504" s="67"/>
      <c r="AS504" s="67"/>
      <c r="AT504" s="67"/>
      <c r="AU504" s="67"/>
      <c r="AV504" s="67"/>
      <c r="AW504" s="67"/>
      <c r="AX504" s="67"/>
      <c r="AY504" s="67"/>
      <c r="AZ504" s="67"/>
      <c r="BA504" s="67"/>
      <c r="BB504" s="67"/>
      <c r="BC504" s="67"/>
      <c r="BD504" s="67"/>
      <c r="BE504" s="67"/>
      <c r="BF504" s="67"/>
      <c r="BG504" s="67"/>
      <c r="BH504" s="67"/>
      <c r="BI504" s="67"/>
      <c r="BJ504" s="67"/>
      <c r="BK504" s="67"/>
      <c r="BL504" s="67"/>
      <c r="BM504" s="67"/>
      <c r="BN504" s="67"/>
      <c r="BO504" s="67"/>
      <c r="BP504" s="67"/>
      <c r="BQ504" s="67"/>
      <c r="BR504" s="67"/>
      <c r="BS504" s="67"/>
      <c r="BT504" s="67"/>
      <c r="BU504" s="67"/>
      <c r="BV504" s="148">
        <f t="shared" si="68"/>
        <v>180.75</v>
      </c>
      <c r="BW504" s="67"/>
    </row>
    <row r="505" spans="1:75" x14ac:dyDescent="0.25">
      <c r="A505" s="141">
        <f>'AFORO-Boy.-Calle 43'!C519</f>
        <v>1030</v>
      </c>
      <c r="B505" s="142">
        <f>'AFORO-Boy.-Calle 43'!D519</f>
        <v>1045</v>
      </c>
      <c r="C505" s="89">
        <f>'AFORO-Boy.-Calle 43'!F519</f>
        <v>7</v>
      </c>
      <c r="D505" s="48">
        <f>'AFORO-Boy.-Calle 43'!K519</f>
        <v>87</v>
      </c>
      <c r="E505" s="144">
        <f t="shared" si="69"/>
        <v>345</v>
      </c>
      <c r="F505" s="144">
        <f t="shared" si="66"/>
        <v>91</v>
      </c>
      <c r="G505" s="145">
        <f t="shared" si="64"/>
        <v>1030</v>
      </c>
      <c r="H505" s="145">
        <f t="shared" si="70"/>
        <v>1130</v>
      </c>
      <c r="I505" s="146">
        <f t="shared" si="65"/>
        <v>9.2824999999999996E-6</v>
      </c>
      <c r="J505" s="147">
        <f t="shared" si="67"/>
        <v>180.75</v>
      </c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  <c r="AA505" s="67"/>
      <c r="AB505" s="67"/>
      <c r="AC505" s="67"/>
      <c r="AD505" s="67"/>
      <c r="AE505" s="67"/>
      <c r="AF505" s="67"/>
      <c r="AG505" s="67"/>
      <c r="AH505" s="67"/>
      <c r="AI505" s="67"/>
      <c r="AJ505" s="67"/>
      <c r="AK505" s="67"/>
      <c r="AL505" s="67"/>
      <c r="AM505" s="67"/>
      <c r="AN505" s="67"/>
      <c r="AO505" s="67"/>
      <c r="AP505" s="67"/>
      <c r="AQ505" s="67"/>
      <c r="AR505" s="67"/>
      <c r="AS505" s="67"/>
      <c r="AT505" s="67"/>
      <c r="AU505" s="67"/>
      <c r="AV505" s="67"/>
      <c r="AW505" s="67"/>
      <c r="AX505" s="67"/>
      <c r="AY505" s="67"/>
      <c r="AZ505" s="67"/>
      <c r="BA505" s="67"/>
      <c r="BB505" s="67"/>
      <c r="BC505" s="67"/>
      <c r="BD505" s="67"/>
      <c r="BE505" s="67"/>
      <c r="BF505" s="67"/>
      <c r="BG505" s="67"/>
      <c r="BH505" s="67"/>
      <c r="BI505" s="67"/>
      <c r="BJ505" s="67"/>
      <c r="BK505" s="67"/>
      <c r="BL505" s="67"/>
      <c r="BM505" s="67"/>
      <c r="BN505" s="67"/>
      <c r="BO505" s="67"/>
      <c r="BP505" s="67"/>
      <c r="BQ505" s="67"/>
      <c r="BR505" s="67"/>
      <c r="BS505" s="67"/>
      <c r="BT505" s="67"/>
      <c r="BU505" s="67"/>
      <c r="BV505" s="148">
        <f t="shared" si="68"/>
        <v>180.75</v>
      </c>
      <c r="BW505" s="67"/>
    </row>
    <row r="506" spans="1:75" x14ac:dyDescent="0.25">
      <c r="A506" s="141">
        <f>'AFORO-Boy.-Calle 43'!C520</f>
        <v>1045</v>
      </c>
      <c r="B506" s="142">
        <f>'AFORO-Boy.-Calle 43'!D520</f>
        <v>1100</v>
      </c>
      <c r="C506" s="89">
        <f>'AFORO-Boy.-Calle 43'!F520</f>
        <v>7</v>
      </c>
      <c r="D506" s="48">
        <f>'AFORO-Boy.-Calle 43'!K520</f>
        <v>91</v>
      </c>
      <c r="E506" s="144">
        <f t="shared" si="69"/>
        <v>344</v>
      </c>
      <c r="F506" s="144">
        <f t="shared" si="66"/>
        <v>91</v>
      </c>
      <c r="G506" s="145">
        <f t="shared" si="64"/>
        <v>1045</v>
      </c>
      <c r="H506" s="145">
        <f t="shared" si="70"/>
        <v>1145</v>
      </c>
      <c r="I506" s="146">
        <f t="shared" si="65"/>
        <v>9.2824999999999996E-6</v>
      </c>
      <c r="J506" s="147">
        <f t="shared" si="67"/>
        <v>180.75</v>
      </c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  <c r="AA506" s="67"/>
      <c r="AB506" s="67"/>
      <c r="AC506" s="67"/>
      <c r="AD506" s="67"/>
      <c r="AE506" s="67"/>
      <c r="AF506" s="67"/>
      <c r="AG506" s="67"/>
      <c r="AH506" s="67"/>
      <c r="AI506" s="67"/>
      <c r="AJ506" s="67"/>
      <c r="AK506" s="67"/>
      <c r="AL506" s="67"/>
      <c r="AM506" s="67"/>
      <c r="AN506" s="67"/>
      <c r="AO506" s="67"/>
      <c r="AP506" s="67"/>
      <c r="AQ506" s="67"/>
      <c r="AR506" s="67"/>
      <c r="AS506" s="67"/>
      <c r="AT506" s="67"/>
      <c r="AU506" s="67"/>
      <c r="AV506" s="67"/>
      <c r="AW506" s="67"/>
      <c r="AX506" s="67"/>
      <c r="AY506" s="67"/>
      <c r="AZ506" s="67"/>
      <c r="BA506" s="67"/>
      <c r="BB506" s="67"/>
      <c r="BC506" s="67"/>
      <c r="BD506" s="67"/>
      <c r="BE506" s="67"/>
      <c r="BF506" s="67"/>
      <c r="BG506" s="67"/>
      <c r="BH506" s="67"/>
      <c r="BI506" s="67"/>
      <c r="BJ506" s="67"/>
      <c r="BK506" s="67"/>
      <c r="BL506" s="67"/>
      <c r="BM506" s="67"/>
      <c r="BN506" s="67"/>
      <c r="BO506" s="67"/>
      <c r="BP506" s="67"/>
      <c r="BQ506" s="67"/>
      <c r="BR506" s="67"/>
      <c r="BS506" s="67"/>
      <c r="BT506" s="67"/>
      <c r="BU506" s="67"/>
      <c r="BV506" s="148">
        <f t="shared" si="68"/>
        <v>180.75</v>
      </c>
      <c r="BW506" s="67"/>
    </row>
    <row r="507" spans="1:75" x14ac:dyDescent="0.25">
      <c r="A507" s="141">
        <f>'AFORO-Boy.-Calle 43'!C521</f>
        <v>1100</v>
      </c>
      <c r="B507" s="142">
        <f>'AFORO-Boy.-Calle 43'!D521</f>
        <v>1115</v>
      </c>
      <c r="C507" s="89">
        <f>'AFORO-Boy.-Calle 43'!F521</f>
        <v>7</v>
      </c>
      <c r="D507" s="48">
        <f>'AFORO-Boy.-Calle 43'!K521</f>
        <v>82</v>
      </c>
      <c r="E507" s="144">
        <f t="shared" si="69"/>
        <v>335</v>
      </c>
      <c r="F507" s="144">
        <f t="shared" si="66"/>
        <v>86</v>
      </c>
      <c r="G507" s="145">
        <f t="shared" ref="G507:G570" si="71">IF(E507=SUM(D507:D510),A507)</f>
        <v>1100</v>
      </c>
      <c r="H507" s="145">
        <f t="shared" si="70"/>
        <v>1200</v>
      </c>
      <c r="I507" s="146">
        <f t="shared" si="65"/>
        <v>9.2824999999999996E-6</v>
      </c>
      <c r="J507" s="147">
        <f t="shared" si="67"/>
        <v>180.75</v>
      </c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  <c r="AA507" s="67"/>
      <c r="AB507" s="67"/>
      <c r="AC507" s="67"/>
      <c r="AD507" s="67"/>
      <c r="AE507" s="67"/>
      <c r="AF507" s="67"/>
      <c r="AG507" s="67"/>
      <c r="AH507" s="67"/>
      <c r="AI507" s="67"/>
      <c r="AJ507" s="67"/>
      <c r="AK507" s="67"/>
      <c r="AL507" s="67"/>
      <c r="AM507" s="67"/>
      <c r="AN507" s="67"/>
      <c r="AO507" s="67"/>
      <c r="AP507" s="67"/>
      <c r="AQ507" s="67"/>
      <c r="AR507" s="67"/>
      <c r="AS507" s="67"/>
      <c r="AT507" s="67"/>
      <c r="AU507" s="67"/>
      <c r="AV507" s="67"/>
      <c r="AW507" s="67"/>
      <c r="AX507" s="67"/>
      <c r="AY507" s="67"/>
      <c r="AZ507" s="67"/>
      <c r="BA507" s="67"/>
      <c r="BB507" s="67"/>
      <c r="BC507" s="67"/>
      <c r="BD507" s="67"/>
      <c r="BE507" s="67"/>
      <c r="BF507" s="67"/>
      <c r="BG507" s="67"/>
      <c r="BH507" s="67"/>
      <c r="BI507" s="67"/>
      <c r="BJ507" s="67"/>
      <c r="BK507" s="67"/>
      <c r="BL507" s="67"/>
      <c r="BM507" s="67"/>
      <c r="BN507" s="67"/>
      <c r="BO507" s="67"/>
      <c r="BP507" s="67"/>
      <c r="BQ507" s="67"/>
      <c r="BR507" s="67"/>
      <c r="BS507" s="67"/>
      <c r="BT507" s="67"/>
      <c r="BU507" s="67"/>
      <c r="BV507" s="148">
        <f t="shared" si="68"/>
        <v>180.75</v>
      </c>
      <c r="BW507" s="67"/>
    </row>
    <row r="508" spans="1:75" x14ac:dyDescent="0.25">
      <c r="A508" s="141">
        <f>'AFORO-Boy.-Calle 43'!C522</f>
        <v>1115</v>
      </c>
      <c r="B508" s="142">
        <f>'AFORO-Boy.-Calle 43'!D522</f>
        <v>1130</v>
      </c>
      <c r="C508" s="89">
        <f>'AFORO-Boy.-Calle 43'!F522</f>
        <v>7</v>
      </c>
      <c r="D508" s="48">
        <f>'AFORO-Boy.-Calle 43'!K522</f>
        <v>85</v>
      </c>
      <c r="E508" s="144">
        <f t="shared" si="69"/>
        <v>323</v>
      </c>
      <c r="F508" s="144">
        <f t="shared" si="66"/>
        <v>86</v>
      </c>
      <c r="G508" s="145">
        <f t="shared" si="71"/>
        <v>1115</v>
      </c>
      <c r="H508" s="145">
        <f t="shared" si="70"/>
        <v>1215</v>
      </c>
      <c r="I508" s="146">
        <f t="shared" ref="I508:I571" si="72">MAX($E$187:$E$242)/(4*(IF(E508=MAX($E$187:$E$242),F508,100000000)))</f>
        <v>9.2824999999999996E-6</v>
      </c>
      <c r="J508" s="147">
        <f t="shared" si="67"/>
        <v>180.75</v>
      </c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  <c r="AA508" s="67"/>
      <c r="AB508" s="67"/>
      <c r="AC508" s="67"/>
      <c r="AD508" s="67"/>
      <c r="AE508" s="67"/>
      <c r="AF508" s="67"/>
      <c r="AG508" s="67"/>
      <c r="AH508" s="67"/>
      <c r="AI508" s="67"/>
      <c r="AJ508" s="67"/>
      <c r="AK508" s="67"/>
      <c r="AL508" s="67"/>
      <c r="AM508" s="67"/>
      <c r="AN508" s="67"/>
      <c r="AO508" s="67"/>
      <c r="AP508" s="67"/>
      <c r="AQ508" s="67"/>
      <c r="AR508" s="67"/>
      <c r="AS508" s="67"/>
      <c r="AT508" s="67"/>
      <c r="AU508" s="67"/>
      <c r="AV508" s="67"/>
      <c r="AW508" s="67"/>
      <c r="AX508" s="67"/>
      <c r="AY508" s="67"/>
      <c r="AZ508" s="67"/>
      <c r="BA508" s="67"/>
      <c r="BB508" s="67"/>
      <c r="BC508" s="67"/>
      <c r="BD508" s="67"/>
      <c r="BE508" s="67"/>
      <c r="BF508" s="67"/>
      <c r="BG508" s="67"/>
      <c r="BH508" s="67"/>
      <c r="BI508" s="67"/>
      <c r="BJ508" s="67"/>
      <c r="BK508" s="67"/>
      <c r="BL508" s="67"/>
      <c r="BM508" s="67"/>
      <c r="BN508" s="67"/>
      <c r="BO508" s="67"/>
      <c r="BP508" s="67"/>
      <c r="BQ508" s="67"/>
      <c r="BR508" s="67"/>
      <c r="BS508" s="67"/>
      <c r="BT508" s="67"/>
      <c r="BU508" s="67"/>
      <c r="BV508" s="148">
        <f t="shared" si="68"/>
        <v>180.75</v>
      </c>
      <c r="BW508" s="67"/>
    </row>
    <row r="509" spans="1:75" x14ac:dyDescent="0.25">
      <c r="A509" s="141">
        <f>'AFORO-Boy.-Calle 43'!C523</f>
        <v>1130</v>
      </c>
      <c r="B509" s="142">
        <f>'AFORO-Boy.-Calle 43'!D523</f>
        <v>1145</v>
      </c>
      <c r="C509" s="89">
        <f>'AFORO-Boy.-Calle 43'!F523</f>
        <v>7</v>
      </c>
      <c r="D509" s="48">
        <f>'AFORO-Boy.-Calle 43'!K523</f>
        <v>86</v>
      </c>
      <c r="E509" s="144">
        <f t="shared" si="69"/>
        <v>308</v>
      </c>
      <c r="F509" s="144">
        <f t="shared" si="66"/>
        <v>86</v>
      </c>
      <c r="G509" s="145">
        <f t="shared" si="71"/>
        <v>1130</v>
      </c>
      <c r="H509" s="145">
        <f t="shared" si="70"/>
        <v>1230</v>
      </c>
      <c r="I509" s="146">
        <f t="shared" si="72"/>
        <v>9.2824999999999996E-6</v>
      </c>
      <c r="J509" s="147">
        <f t="shared" si="67"/>
        <v>180.75</v>
      </c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  <c r="AA509" s="67"/>
      <c r="AB509" s="67"/>
      <c r="AC509" s="67"/>
      <c r="AD509" s="67"/>
      <c r="AE509" s="67"/>
      <c r="AF509" s="67"/>
      <c r="AG509" s="67"/>
      <c r="AH509" s="67"/>
      <c r="AI509" s="67"/>
      <c r="AJ509" s="67"/>
      <c r="AK509" s="67"/>
      <c r="AL509" s="67"/>
      <c r="AM509" s="67"/>
      <c r="AN509" s="67"/>
      <c r="AO509" s="67"/>
      <c r="AP509" s="67"/>
      <c r="AQ509" s="67"/>
      <c r="AR509" s="67"/>
      <c r="AS509" s="67"/>
      <c r="AT509" s="67"/>
      <c r="AU509" s="67"/>
      <c r="AV509" s="67"/>
      <c r="AW509" s="67"/>
      <c r="AX509" s="67"/>
      <c r="AY509" s="67"/>
      <c r="AZ509" s="67"/>
      <c r="BA509" s="67"/>
      <c r="BB509" s="67"/>
      <c r="BC509" s="67"/>
      <c r="BD509" s="67"/>
      <c r="BE509" s="67"/>
      <c r="BF509" s="67"/>
      <c r="BG509" s="67"/>
      <c r="BH509" s="67"/>
      <c r="BI509" s="67"/>
      <c r="BJ509" s="67"/>
      <c r="BK509" s="67"/>
      <c r="BL509" s="67"/>
      <c r="BM509" s="67"/>
      <c r="BN509" s="67"/>
      <c r="BO509" s="67"/>
      <c r="BP509" s="67"/>
      <c r="BQ509" s="67"/>
      <c r="BR509" s="67"/>
      <c r="BS509" s="67"/>
      <c r="BT509" s="67"/>
      <c r="BU509" s="67"/>
      <c r="BV509" s="148">
        <f t="shared" si="68"/>
        <v>180.75</v>
      </c>
      <c r="BW509" s="67"/>
    </row>
    <row r="510" spans="1:75" x14ac:dyDescent="0.25">
      <c r="A510" s="141">
        <f>'AFORO-Boy.-Calle 43'!C524</f>
        <v>1145</v>
      </c>
      <c r="B510" s="142">
        <f>'AFORO-Boy.-Calle 43'!D524</f>
        <v>1200</v>
      </c>
      <c r="C510" s="89">
        <f>'AFORO-Boy.-Calle 43'!F524</f>
        <v>7</v>
      </c>
      <c r="D510" s="48">
        <f>'AFORO-Boy.-Calle 43'!K524</f>
        <v>82</v>
      </c>
      <c r="E510" s="144">
        <f t="shared" si="69"/>
        <v>305</v>
      </c>
      <c r="F510" s="144">
        <f t="shared" si="66"/>
        <v>83</v>
      </c>
      <c r="G510" s="145">
        <f t="shared" si="71"/>
        <v>1145</v>
      </c>
      <c r="H510" s="145">
        <f t="shared" si="70"/>
        <v>1245</v>
      </c>
      <c r="I510" s="146">
        <f t="shared" si="72"/>
        <v>9.2824999999999996E-6</v>
      </c>
      <c r="J510" s="147">
        <f t="shared" si="67"/>
        <v>180.75</v>
      </c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  <c r="AA510" s="67"/>
      <c r="AB510" s="67"/>
      <c r="AC510" s="67"/>
      <c r="AD510" s="67"/>
      <c r="AE510" s="67"/>
      <c r="AF510" s="67"/>
      <c r="AG510" s="67"/>
      <c r="AH510" s="67"/>
      <c r="AI510" s="67"/>
      <c r="AJ510" s="67"/>
      <c r="AK510" s="67"/>
      <c r="AL510" s="67"/>
      <c r="AM510" s="67"/>
      <c r="AN510" s="67"/>
      <c r="AO510" s="67"/>
      <c r="AP510" s="67"/>
      <c r="AQ510" s="67"/>
      <c r="AR510" s="67"/>
      <c r="AS510" s="67"/>
      <c r="AT510" s="67"/>
      <c r="AU510" s="67"/>
      <c r="AV510" s="67"/>
      <c r="AW510" s="67"/>
      <c r="AX510" s="67"/>
      <c r="AY510" s="67"/>
      <c r="AZ510" s="67"/>
      <c r="BA510" s="67"/>
      <c r="BB510" s="67"/>
      <c r="BC510" s="67"/>
      <c r="BD510" s="67"/>
      <c r="BE510" s="67"/>
      <c r="BF510" s="67"/>
      <c r="BG510" s="67"/>
      <c r="BH510" s="67"/>
      <c r="BI510" s="67"/>
      <c r="BJ510" s="67"/>
      <c r="BK510" s="67"/>
      <c r="BL510" s="67"/>
      <c r="BM510" s="67"/>
      <c r="BN510" s="67"/>
      <c r="BO510" s="67"/>
      <c r="BP510" s="67"/>
      <c r="BQ510" s="67"/>
      <c r="BR510" s="67"/>
      <c r="BS510" s="67"/>
      <c r="BT510" s="67"/>
      <c r="BU510" s="67"/>
      <c r="BV510" s="148">
        <f t="shared" si="68"/>
        <v>180.75</v>
      </c>
      <c r="BW510" s="67"/>
    </row>
    <row r="511" spans="1:75" x14ac:dyDescent="0.25">
      <c r="A511" s="141">
        <f>'AFORO-Boy.-Calle 43'!C525</f>
        <v>1200</v>
      </c>
      <c r="B511" s="142">
        <f>'AFORO-Boy.-Calle 43'!D525</f>
        <v>1215</v>
      </c>
      <c r="C511" s="89">
        <f>'AFORO-Boy.-Calle 43'!F525</f>
        <v>7</v>
      </c>
      <c r="D511" s="48">
        <f>'AFORO-Boy.-Calle 43'!K525</f>
        <v>70</v>
      </c>
      <c r="E511" s="144">
        <f t="shared" si="69"/>
        <v>307</v>
      </c>
      <c r="F511" s="144">
        <f t="shared" si="66"/>
        <v>84</v>
      </c>
      <c r="G511" s="145">
        <f t="shared" si="71"/>
        <v>1200</v>
      </c>
      <c r="H511" s="145">
        <f t="shared" si="70"/>
        <v>1300</v>
      </c>
      <c r="I511" s="146">
        <f t="shared" si="72"/>
        <v>9.2824999999999996E-6</v>
      </c>
      <c r="J511" s="147">
        <f t="shared" si="67"/>
        <v>180.75</v>
      </c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  <c r="AA511" s="67"/>
      <c r="AB511" s="67"/>
      <c r="AC511" s="67"/>
      <c r="AD511" s="67"/>
      <c r="AE511" s="67"/>
      <c r="AF511" s="67"/>
      <c r="AG511" s="67"/>
      <c r="AH511" s="67"/>
      <c r="AI511" s="67"/>
      <c r="AJ511" s="67"/>
      <c r="AK511" s="67"/>
      <c r="AL511" s="67"/>
      <c r="AM511" s="67"/>
      <c r="AN511" s="67"/>
      <c r="AO511" s="67"/>
      <c r="AP511" s="67"/>
      <c r="AQ511" s="67"/>
      <c r="AR511" s="67"/>
      <c r="AS511" s="67"/>
      <c r="AT511" s="67"/>
      <c r="AU511" s="67"/>
      <c r="AV511" s="67"/>
      <c r="AW511" s="67"/>
      <c r="AX511" s="67"/>
      <c r="AY511" s="67"/>
      <c r="AZ511" s="67"/>
      <c r="BA511" s="67"/>
      <c r="BB511" s="67"/>
      <c r="BC511" s="67"/>
      <c r="BD511" s="67"/>
      <c r="BE511" s="67"/>
      <c r="BF511" s="67"/>
      <c r="BG511" s="67"/>
      <c r="BH511" s="67"/>
      <c r="BI511" s="67"/>
      <c r="BJ511" s="67"/>
      <c r="BK511" s="67"/>
      <c r="BL511" s="67"/>
      <c r="BM511" s="67"/>
      <c r="BN511" s="67"/>
      <c r="BO511" s="67"/>
      <c r="BP511" s="67"/>
      <c r="BQ511" s="67"/>
      <c r="BR511" s="67"/>
      <c r="BS511" s="67"/>
      <c r="BT511" s="67"/>
      <c r="BU511" s="67"/>
      <c r="BV511" s="148">
        <f t="shared" si="68"/>
        <v>180.75</v>
      </c>
      <c r="BW511" s="67"/>
    </row>
    <row r="512" spans="1:75" x14ac:dyDescent="0.25">
      <c r="A512" s="141">
        <f>'AFORO-Boy.-Calle 43'!C526</f>
        <v>1215</v>
      </c>
      <c r="B512" s="142">
        <f>'AFORO-Boy.-Calle 43'!D526</f>
        <v>1230</v>
      </c>
      <c r="C512" s="89">
        <f>'AFORO-Boy.-Calle 43'!F526</f>
        <v>7</v>
      </c>
      <c r="D512" s="48">
        <f>'AFORO-Boy.-Calle 43'!K526</f>
        <v>70</v>
      </c>
      <c r="E512" s="144">
        <f t="shared" si="69"/>
        <v>313</v>
      </c>
      <c r="F512" s="144">
        <f t="shared" si="66"/>
        <v>84</v>
      </c>
      <c r="G512" s="145">
        <f t="shared" si="71"/>
        <v>1215</v>
      </c>
      <c r="H512" s="145">
        <f t="shared" si="70"/>
        <v>1315</v>
      </c>
      <c r="I512" s="146">
        <f t="shared" si="72"/>
        <v>9.2824999999999996E-6</v>
      </c>
      <c r="J512" s="147">
        <f t="shared" si="67"/>
        <v>180.75</v>
      </c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  <c r="AA512" s="67"/>
      <c r="AB512" s="67"/>
      <c r="AC512" s="67"/>
      <c r="AD512" s="67"/>
      <c r="AE512" s="67"/>
      <c r="AF512" s="67"/>
      <c r="AG512" s="67"/>
      <c r="AH512" s="67"/>
      <c r="AI512" s="67"/>
      <c r="AJ512" s="67"/>
      <c r="AK512" s="67"/>
      <c r="AL512" s="67"/>
      <c r="AM512" s="67"/>
      <c r="AN512" s="67"/>
      <c r="AO512" s="67"/>
      <c r="AP512" s="67"/>
      <c r="AQ512" s="67"/>
      <c r="AR512" s="67"/>
      <c r="AS512" s="67"/>
      <c r="AT512" s="67"/>
      <c r="AU512" s="67"/>
      <c r="AV512" s="67"/>
      <c r="AW512" s="67"/>
      <c r="AX512" s="67"/>
      <c r="AY512" s="67"/>
      <c r="AZ512" s="67"/>
      <c r="BA512" s="67"/>
      <c r="BB512" s="67"/>
      <c r="BC512" s="67"/>
      <c r="BD512" s="67"/>
      <c r="BE512" s="67"/>
      <c r="BF512" s="67"/>
      <c r="BG512" s="67"/>
      <c r="BH512" s="67"/>
      <c r="BI512" s="67"/>
      <c r="BJ512" s="67"/>
      <c r="BK512" s="67"/>
      <c r="BL512" s="67"/>
      <c r="BM512" s="67"/>
      <c r="BN512" s="67"/>
      <c r="BO512" s="67"/>
      <c r="BP512" s="67"/>
      <c r="BQ512" s="67"/>
      <c r="BR512" s="67"/>
      <c r="BS512" s="67"/>
      <c r="BT512" s="67"/>
      <c r="BU512" s="67"/>
      <c r="BV512" s="148">
        <f t="shared" si="68"/>
        <v>180.75</v>
      </c>
      <c r="BW512" s="67"/>
    </row>
    <row r="513" spans="1:75" x14ac:dyDescent="0.25">
      <c r="A513" s="141">
        <f>'AFORO-Boy.-Calle 43'!C527</f>
        <v>1230</v>
      </c>
      <c r="B513" s="142">
        <f>'AFORO-Boy.-Calle 43'!D527</f>
        <v>1245</v>
      </c>
      <c r="C513" s="89">
        <f>'AFORO-Boy.-Calle 43'!F527</f>
        <v>7</v>
      </c>
      <c r="D513" s="48">
        <f>'AFORO-Boy.-Calle 43'!K527</f>
        <v>83</v>
      </c>
      <c r="E513" s="144">
        <f t="shared" si="69"/>
        <v>310</v>
      </c>
      <c r="F513" s="144">
        <f t="shared" si="66"/>
        <v>84</v>
      </c>
      <c r="G513" s="145">
        <f t="shared" si="71"/>
        <v>1230</v>
      </c>
      <c r="H513" s="145">
        <f t="shared" si="70"/>
        <v>1330</v>
      </c>
      <c r="I513" s="146">
        <f t="shared" si="72"/>
        <v>9.2824999999999996E-6</v>
      </c>
      <c r="J513" s="147">
        <f t="shared" si="67"/>
        <v>180.75</v>
      </c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  <c r="AA513" s="67"/>
      <c r="AB513" s="67"/>
      <c r="AC513" s="67"/>
      <c r="AD513" s="67"/>
      <c r="AE513" s="67"/>
      <c r="AF513" s="67"/>
      <c r="AG513" s="67"/>
      <c r="AH513" s="67"/>
      <c r="AI513" s="67"/>
      <c r="AJ513" s="67"/>
      <c r="AK513" s="67"/>
      <c r="AL513" s="67"/>
      <c r="AM513" s="67"/>
      <c r="AN513" s="67"/>
      <c r="AO513" s="67"/>
      <c r="AP513" s="67"/>
      <c r="AQ513" s="67"/>
      <c r="AR513" s="67"/>
      <c r="AS513" s="67"/>
      <c r="AT513" s="67"/>
      <c r="AU513" s="67"/>
      <c r="AV513" s="67"/>
      <c r="AW513" s="67"/>
      <c r="AX513" s="67"/>
      <c r="AY513" s="67"/>
      <c r="AZ513" s="67"/>
      <c r="BA513" s="67"/>
      <c r="BB513" s="67"/>
      <c r="BC513" s="67"/>
      <c r="BD513" s="67"/>
      <c r="BE513" s="67"/>
      <c r="BF513" s="67"/>
      <c r="BG513" s="67"/>
      <c r="BH513" s="67"/>
      <c r="BI513" s="67"/>
      <c r="BJ513" s="67"/>
      <c r="BK513" s="67"/>
      <c r="BL513" s="67"/>
      <c r="BM513" s="67"/>
      <c r="BN513" s="67"/>
      <c r="BO513" s="67"/>
      <c r="BP513" s="67"/>
      <c r="BQ513" s="67"/>
      <c r="BR513" s="67"/>
      <c r="BS513" s="67"/>
      <c r="BT513" s="67"/>
      <c r="BU513" s="67"/>
      <c r="BV513" s="148">
        <f t="shared" si="68"/>
        <v>180.75</v>
      </c>
      <c r="BW513" s="67"/>
    </row>
    <row r="514" spans="1:75" x14ac:dyDescent="0.25">
      <c r="A514" s="141">
        <f>'AFORO-Boy.-Calle 43'!C528</f>
        <v>1245</v>
      </c>
      <c r="B514" s="142">
        <f>'AFORO-Boy.-Calle 43'!D528</f>
        <v>1300</v>
      </c>
      <c r="C514" s="89">
        <f>'AFORO-Boy.-Calle 43'!F528</f>
        <v>7</v>
      </c>
      <c r="D514" s="48">
        <f>'AFORO-Boy.-Calle 43'!K528</f>
        <v>84</v>
      </c>
      <c r="E514" s="144">
        <f t="shared" si="69"/>
        <v>286</v>
      </c>
      <c r="F514" s="144">
        <f t="shared" si="66"/>
        <v>84</v>
      </c>
      <c r="G514" s="145">
        <f t="shared" si="71"/>
        <v>1245</v>
      </c>
      <c r="H514" s="145">
        <f t="shared" si="70"/>
        <v>1345</v>
      </c>
      <c r="I514" s="146">
        <f t="shared" si="72"/>
        <v>9.2824999999999996E-6</v>
      </c>
      <c r="J514" s="147">
        <f t="shared" si="67"/>
        <v>180.75</v>
      </c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  <c r="AA514" s="67"/>
      <c r="AB514" s="67"/>
      <c r="AC514" s="67"/>
      <c r="AD514" s="67"/>
      <c r="AE514" s="67"/>
      <c r="AF514" s="67"/>
      <c r="AG514" s="67"/>
      <c r="AH514" s="67"/>
      <c r="AI514" s="67"/>
      <c r="AJ514" s="67"/>
      <c r="AK514" s="67"/>
      <c r="AL514" s="67"/>
      <c r="AM514" s="67"/>
      <c r="AN514" s="67"/>
      <c r="AO514" s="67"/>
      <c r="AP514" s="67"/>
      <c r="AQ514" s="67"/>
      <c r="AR514" s="67"/>
      <c r="AS514" s="67"/>
      <c r="AT514" s="67"/>
      <c r="AU514" s="67"/>
      <c r="AV514" s="67"/>
      <c r="AW514" s="67"/>
      <c r="AX514" s="67"/>
      <c r="AY514" s="67"/>
      <c r="AZ514" s="67"/>
      <c r="BA514" s="67"/>
      <c r="BB514" s="67"/>
      <c r="BC514" s="67"/>
      <c r="BD514" s="67"/>
      <c r="BE514" s="67"/>
      <c r="BF514" s="67"/>
      <c r="BG514" s="67"/>
      <c r="BH514" s="67"/>
      <c r="BI514" s="67"/>
      <c r="BJ514" s="67"/>
      <c r="BK514" s="67"/>
      <c r="BL514" s="67"/>
      <c r="BM514" s="67"/>
      <c r="BN514" s="67"/>
      <c r="BO514" s="67"/>
      <c r="BP514" s="67"/>
      <c r="BQ514" s="67"/>
      <c r="BR514" s="67"/>
      <c r="BS514" s="67"/>
      <c r="BT514" s="67"/>
      <c r="BU514" s="67"/>
      <c r="BV514" s="148">
        <f t="shared" si="68"/>
        <v>180.75</v>
      </c>
      <c r="BW514" s="67"/>
    </row>
    <row r="515" spans="1:75" x14ac:dyDescent="0.25">
      <c r="A515" s="141">
        <f>'AFORO-Boy.-Calle 43'!C529</f>
        <v>1300</v>
      </c>
      <c r="B515" s="142">
        <f>'AFORO-Boy.-Calle 43'!D529</f>
        <v>1315</v>
      </c>
      <c r="C515" s="89">
        <f>'AFORO-Boy.-Calle 43'!F529</f>
        <v>7</v>
      </c>
      <c r="D515" s="48">
        <f>'AFORO-Boy.-Calle 43'!K529</f>
        <v>76</v>
      </c>
      <c r="E515" s="144">
        <f t="shared" si="69"/>
        <v>267</v>
      </c>
      <c r="F515" s="144">
        <f t="shared" si="66"/>
        <v>76</v>
      </c>
      <c r="G515" s="145">
        <f t="shared" si="71"/>
        <v>1300</v>
      </c>
      <c r="H515" s="145">
        <f t="shared" si="70"/>
        <v>1400</v>
      </c>
      <c r="I515" s="146">
        <f t="shared" si="72"/>
        <v>9.2824999999999996E-6</v>
      </c>
      <c r="J515" s="147">
        <f t="shared" si="67"/>
        <v>180.75</v>
      </c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  <c r="AA515" s="67"/>
      <c r="AB515" s="67"/>
      <c r="AC515" s="67"/>
      <c r="AD515" s="67"/>
      <c r="AE515" s="67"/>
      <c r="AF515" s="67"/>
      <c r="AG515" s="67"/>
      <c r="AH515" s="67"/>
      <c r="AI515" s="67"/>
      <c r="AJ515" s="67"/>
      <c r="AK515" s="67"/>
      <c r="AL515" s="67"/>
      <c r="AM515" s="67"/>
      <c r="AN515" s="67"/>
      <c r="AO515" s="67"/>
      <c r="AP515" s="67"/>
      <c r="AQ515" s="67"/>
      <c r="AR515" s="67"/>
      <c r="AS515" s="67"/>
      <c r="AT515" s="67"/>
      <c r="AU515" s="67"/>
      <c r="AV515" s="67"/>
      <c r="AW515" s="67"/>
      <c r="AX515" s="67"/>
      <c r="AY515" s="67"/>
      <c r="AZ515" s="67"/>
      <c r="BA515" s="67"/>
      <c r="BB515" s="67"/>
      <c r="BC515" s="67"/>
      <c r="BD515" s="67"/>
      <c r="BE515" s="67"/>
      <c r="BF515" s="67"/>
      <c r="BG515" s="67"/>
      <c r="BH515" s="67"/>
      <c r="BI515" s="67"/>
      <c r="BJ515" s="67"/>
      <c r="BK515" s="67"/>
      <c r="BL515" s="67"/>
      <c r="BM515" s="67"/>
      <c r="BN515" s="67"/>
      <c r="BO515" s="67"/>
      <c r="BP515" s="67"/>
      <c r="BQ515" s="67"/>
      <c r="BR515" s="67"/>
      <c r="BS515" s="67"/>
      <c r="BT515" s="67"/>
      <c r="BU515" s="67"/>
      <c r="BV515" s="148">
        <f t="shared" si="68"/>
        <v>180.75</v>
      </c>
      <c r="BW515" s="67"/>
    </row>
    <row r="516" spans="1:75" x14ac:dyDescent="0.25">
      <c r="A516" s="141">
        <f>'AFORO-Boy.-Calle 43'!C530</f>
        <v>1315</v>
      </c>
      <c r="B516" s="142">
        <f>'AFORO-Boy.-Calle 43'!D530</f>
        <v>1330</v>
      </c>
      <c r="C516" s="89">
        <f>'AFORO-Boy.-Calle 43'!F530</f>
        <v>7</v>
      </c>
      <c r="D516" s="48">
        <f>'AFORO-Boy.-Calle 43'!K530</f>
        <v>67</v>
      </c>
      <c r="E516" s="144">
        <f t="shared" si="69"/>
        <v>248</v>
      </c>
      <c r="F516" s="144">
        <f t="shared" ref="F516:F579" si="73">IF(SUM(D516:D519)=E516,MAX(D516:D519)," ")</f>
        <v>67</v>
      </c>
      <c r="G516" s="145">
        <f t="shared" si="71"/>
        <v>1315</v>
      </c>
      <c r="H516" s="145">
        <f t="shared" si="70"/>
        <v>1415</v>
      </c>
      <c r="I516" s="146">
        <f t="shared" si="72"/>
        <v>9.2824999999999996E-6</v>
      </c>
      <c r="J516" s="147">
        <f t="shared" si="67"/>
        <v>180.75</v>
      </c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  <c r="AA516" s="67"/>
      <c r="AB516" s="67"/>
      <c r="AC516" s="67"/>
      <c r="AD516" s="67"/>
      <c r="AE516" s="67"/>
      <c r="AF516" s="67"/>
      <c r="AG516" s="67"/>
      <c r="AH516" s="67"/>
      <c r="AI516" s="67"/>
      <c r="AJ516" s="67"/>
      <c r="AK516" s="67"/>
      <c r="AL516" s="67"/>
      <c r="AM516" s="67"/>
      <c r="AN516" s="67"/>
      <c r="AO516" s="67"/>
      <c r="AP516" s="67"/>
      <c r="AQ516" s="67"/>
      <c r="AR516" s="67"/>
      <c r="AS516" s="67"/>
      <c r="AT516" s="67"/>
      <c r="AU516" s="67"/>
      <c r="AV516" s="67"/>
      <c r="AW516" s="67"/>
      <c r="AX516" s="67"/>
      <c r="AY516" s="67"/>
      <c r="AZ516" s="67"/>
      <c r="BA516" s="67"/>
      <c r="BB516" s="67"/>
      <c r="BC516" s="67"/>
      <c r="BD516" s="67"/>
      <c r="BE516" s="67"/>
      <c r="BF516" s="67"/>
      <c r="BG516" s="67"/>
      <c r="BH516" s="67"/>
      <c r="BI516" s="67"/>
      <c r="BJ516" s="67"/>
      <c r="BK516" s="67"/>
      <c r="BL516" s="67"/>
      <c r="BM516" s="67"/>
      <c r="BN516" s="67"/>
      <c r="BO516" s="67"/>
      <c r="BP516" s="67"/>
      <c r="BQ516" s="67"/>
      <c r="BR516" s="67"/>
      <c r="BS516" s="67"/>
      <c r="BT516" s="67"/>
      <c r="BU516" s="67"/>
      <c r="BV516" s="148">
        <f t="shared" si="68"/>
        <v>180.75</v>
      </c>
      <c r="BW516" s="67"/>
    </row>
    <row r="517" spans="1:75" x14ac:dyDescent="0.25">
      <c r="A517" s="141">
        <f>'AFORO-Boy.-Calle 43'!C531</f>
        <v>1330</v>
      </c>
      <c r="B517" s="142">
        <f>'AFORO-Boy.-Calle 43'!D531</f>
        <v>1345</v>
      </c>
      <c r="C517" s="89">
        <f>'AFORO-Boy.-Calle 43'!F531</f>
        <v>7</v>
      </c>
      <c r="D517" s="48">
        <f>'AFORO-Boy.-Calle 43'!K531</f>
        <v>59</v>
      </c>
      <c r="E517" s="144">
        <f t="shared" si="69"/>
        <v>226</v>
      </c>
      <c r="F517" s="144">
        <f t="shared" si="73"/>
        <v>65</v>
      </c>
      <c r="G517" s="145">
        <f t="shared" si="71"/>
        <v>1330</v>
      </c>
      <c r="H517" s="145">
        <f t="shared" si="70"/>
        <v>1430</v>
      </c>
      <c r="I517" s="146">
        <f t="shared" si="72"/>
        <v>9.2824999999999996E-6</v>
      </c>
      <c r="J517" s="147">
        <f t="shared" si="67"/>
        <v>180.75</v>
      </c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  <c r="AA517" s="67"/>
      <c r="AB517" s="67"/>
      <c r="AC517" s="67"/>
      <c r="AD517" s="67"/>
      <c r="AE517" s="67"/>
      <c r="AF517" s="67"/>
      <c r="AG517" s="67"/>
      <c r="AH517" s="67"/>
      <c r="AI517" s="67"/>
      <c r="AJ517" s="67"/>
      <c r="AK517" s="67"/>
      <c r="AL517" s="67"/>
      <c r="AM517" s="67"/>
      <c r="AN517" s="67"/>
      <c r="AO517" s="67"/>
      <c r="AP517" s="67"/>
      <c r="AQ517" s="67"/>
      <c r="AR517" s="67"/>
      <c r="AS517" s="67"/>
      <c r="AT517" s="67"/>
      <c r="AU517" s="67"/>
      <c r="AV517" s="67"/>
      <c r="AW517" s="67"/>
      <c r="AX517" s="67"/>
      <c r="AY517" s="67"/>
      <c r="AZ517" s="67"/>
      <c r="BA517" s="67"/>
      <c r="BB517" s="67"/>
      <c r="BC517" s="67"/>
      <c r="BD517" s="67"/>
      <c r="BE517" s="67"/>
      <c r="BF517" s="67"/>
      <c r="BG517" s="67"/>
      <c r="BH517" s="67"/>
      <c r="BI517" s="67"/>
      <c r="BJ517" s="67"/>
      <c r="BK517" s="67"/>
      <c r="BL517" s="67"/>
      <c r="BM517" s="67"/>
      <c r="BN517" s="67"/>
      <c r="BO517" s="67"/>
      <c r="BP517" s="67"/>
      <c r="BQ517" s="67"/>
      <c r="BR517" s="67"/>
      <c r="BS517" s="67"/>
      <c r="BT517" s="67"/>
      <c r="BU517" s="67"/>
      <c r="BV517" s="148">
        <f t="shared" si="68"/>
        <v>180.75</v>
      </c>
      <c r="BW517" s="67"/>
    </row>
    <row r="518" spans="1:75" x14ac:dyDescent="0.25">
      <c r="A518" s="141">
        <f>'AFORO-Boy.-Calle 43'!C532</f>
        <v>1345</v>
      </c>
      <c r="B518" s="142">
        <f>'AFORO-Boy.-Calle 43'!D532</f>
        <v>1400</v>
      </c>
      <c r="C518" s="89">
        <f>'AFORO-Boy.-Calle 43'!F532</f>
        <v>7</v>
      </c>
      <c r="D518" s="48">
        <f>'AFORO-Boy.-Calle 43'!K532</f>
        <v>65</v>
      </c>
      <c r="E518" s="144">
        <f t="shared" si="69"/>
        <v>230</v>
      </c>
      <c r="F518" s="144">
        <f t="shared" si="73"/>
        <v>65</v>
      </c>
      <c r="G518" s="145">
        <f t="shared" si="71"/>
        <v>1345</v>
      </c>
      <c r="H518" s="145">
        <f t="shared" si="70"/>
        <v>1445</v>
      </c>
      <c r="I518" s="146">
        <f t="shared" si="72"/>
        <v>9.2824999999999996E-6</v>
      </c>
      <c r="J518" s="147">
        <f t="shared" si="67"/>
        <v>180.75</v>
      </c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  <c r="AA518" s="67"/>
      <c r="AB518" s="67"/>
      <c r="AC518" s="67"/>
      <c r="AD518" s="67"/>
      <c r="AE518" s="67"/>
      <c r="AF518" s="67"/>
      <c r="AG518" s="67"/>
      <c r="AH518" s="67"/>
      <c r="AI518" s="67"/>
      <c r="AJ518" s="67"/>
      <c r="AK518" s="67"/>
      <c r="AL518" s="67"/>
      <c r="AM518" s="67"/>
      <c r="AN518" s="67"/>
      <c r="AO518" s="67"/>
      <c r="AP518" s="67"/>
      <c r="AQ518" s="67"/>
      <c r="AR518" s="67"/>
      <c r="AS518" s="67"/>
      <c r="AT518" s="67"/>
      <c r="AU518" s="67"/>
      <c r="AV518" s="67"/>
      <c r="AW518" s="67"/>
      <c r="AX518" s="67"/>
      <c r="AY518" s="67"/>
      <c r="AZ518" s="67"/>
      <c r="BA518" s="67"/>
      <c r="BB518" s="67"/>
      <c r="BC518" s="67"/>
      <c r="BD518" s="67"/>
      <c r="BE518" s="67"/>
      <c r="BF518" s="67"/>
      <c r="BG518" s="67"/>
      <c r="BH518" s="67"/>
      <c r="BI518" s="67"/>
      <c r="BJ518" s="67"/>
      <c r="BK518" s="67"/>
      <c r="BL518" s="67"/>
      <c r="BM518" s="67"/>
      <c r="BN518" s="67"/>
      <c r="BO518" s="67"/>
      <c r="BP518" s="67"/>
      <c r="BQ518" s="67"/>
      <c r="BR518" s="67"/>
      <c r="BS518" s="67"/>
      <c r="BT518" s="67"/>
      <c r="BU518" s="67"/>
      <c r="BV518" s="148">
        <f t="shared" si="68"/>
        <v>180.75</v>
      </c>
      <c r="BW518" s="67"/>
    </row>
    <row r="519" spans="1:75" x14ac:dyDescent="0.25">
      <c r="A519" s="141">
        <f>'AFORO-Boy.-Calle 43'!C533</f>
        <v>1400</v>
      </c>
      <c r="B519" s="142">
        <f>'AFORO-Boy.-Calle 43'!D533</f>
        <v>1415</v>
      </c>
      <c r="C519" s="89">
        <f>'AFORO-Boy.-Calle 43'!F533</f>
        <v>7</v>
      </c>
      <c r="D519" s="48">
        <f>'AFORO-Boy.-Calle 43'!K533</f>
        <v>57</v>
      </c>
      <c r="E519" s="144">
        <f t="shared" si="69"/>
        <v>225</v>
      </c>
      <c r="F519" s="144">
        <f t="shared" si="73"/>
        <v>63</v>
      </c>
      <c r="G519" s="145">
        <f t="shared" si="71"/>
        <v>1400</v>
      </c>
      <c r="H519" s="145">
        <f t="shared" si="70"/>
        <v>1500</v>
      </c>
      <c r="I519" s="146">
        <f t="shared" si="72"/>
        <v>9.2824999999999996E-6</v>
      </c>
      <c r="J519" s="147">
        <f t="shared" si="67"/>
        <v>180.75</v>
      </c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  <c r="AA519" s="67"/>
      <c r="AB519" s="67"/>
      <c r="AC519" s="67"/>
      <c r="AD519" s="67"/>
      <c r="AE519" s="67"/>
      <c r="AF519" s="67"/>
      <c r="AG519" s="67"/>
      <c r="AH519" s="67"/>
      <c r="AI519" s="67"/>
      <c r="AJ519" s="67"/>
      <c r="AK519" s="67"/>
      <c r="AL519" s="67"/>
      <c r="AM519" s="67"/>
      <c r="AN519" s="67"/>
      <c r="AO519" s="67"/>
      <c r="AP519" s="67"/>
      <c r="AQ519" s="67"/>
      <c r="AR519" s="67"/>
      <c r="AS519" s="67"/>
      <c r="AT519" s="67"/>
      <c r="AU519" s="67"/>
      <c r="AV519" s="67"/>
      <c r="AW519" s="67"/>
      <c r="AX519" s="67"/>
      <c r="AY519" s="67"/>
      <c r="AZ519" s="67"/>
      <c r="BA519" s="67"/>
      <c r="BB519" s="67"/>
      <c r="BC519" s="67"/>
      <c r="BD519" s="67"/>
      <c r="BE519" s="67"/>
      <c r="BF519" s="67"/>
      <c r="BG519" s="67"/>
      <c r="BH519" s="67"/>
      <c r="BI519" s="67"/>
      <c r="BJ519" s="67"/>
      <c r="BK519" s="67"/>
      <c r="BL519" s="67"/>
      <c r="BM519" s="67"/>
      <c r="BN519" s="67"/>
      <c r="BO519" s="67"/>
      <c r="BP519" s="67"/>
      <c r="BQ519" s="67"/>
      <c r="BR519" s="67"/>
      <c r="BS519" s="67"/>
      <c r="BT519" s="67"/>
      <c r="BU519" s="67"/>
      <c r="BV519" s="148">
        <f t="shared" si="68"/>
        <v>180.75</v>
      </c>
      <c r="BW519" s="67"/>
    </row>
    <row r="520" spans="1:75" x14ac:dyDescent="0.25">
      <c r="A520" s="141">
        <f>'AFORO-Boy.-Calle 43'!C534</f>
        <v>1415</v>
      </c>
      <c r="B520" s="142">
        <f>'AFORO-Boy.-Calle 43'!D534</f>
        <v>1430</v>
      </c>
      <c r="C520" s="89">
        <f>'AFORO-Boy.-Calle 43'!F534</f>
        <v>7</v>
      </c>
      <c r="D520" s="48">
        <f>'AFORO-Boy.-Calle 43'!K534</f>
        <v>45</v>
      </c>
      <c r="E520" s="144">
        <f t="shared" si="69"/>
        <v>221</v>
      </c>
      <c r="F520" s="144">
        <f t="shared" si="73"/>
        <v>63</v>
      </c>
      <c r="G520" s="145">
        <f t="shared" si="71"/>
        <v>1415</v>
      </c>
      <c r="H520" s="145">
        <f t="shared" si="70"/>
        <v>1515</v>
      </c>
      <c r="I520" s="146">
        <f t="shared" si="72"/>
        <v>9.2824999999999996E-6</v>
      </c>
      <c r="J520" s="147">
        <f t="shared" si="67"/>
        <v>180.75</v>
      </c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  <c r="AA520" s="67"/>
      <c r="AB520" s="67"/>
      <c r="AC520" s="67"/>
      <c r="AD520" s="67"/>
      <c r="AE520" s="67"/>
      <c r="AF520" s="67"/>
      <c r="AG520" s="67"/>
      <c r="AH520" s="67"/>
      <c r="AI520" s="67"/>
      <c r="AJ520" s="67"/>
      <c r="AK520" s="67"/>
      <c r="AL520" s="67"/>
      <c r="AM520" s="67"/>
      <c r="AN520" s="67"/>
      <c r="AO520" s="67"/>
      <c r="AP520" s="67"/>
      <c r="AQ520" s="67"/>
      <c r="AR520" s="67"/>
      <c r="AS520" s="67"/>
      <c r="AT520" s="67"/>
      <c r="AU520" s="67"/>
      <c r="AV520" s="67"/>
      <c r="AW520" s="67"/>
      <c r="AX520" s="67"/>
      <c r="AY520" s="67"/>
      <c r="AZ520" s="67"/>
      <c r="BA520" s="67"/>
      <c r="BB520" s="67"/>
      <c r="BC520" s="67"/>
      <c r="BD520" s="67"/>
      <c r="BE520" s="67"/>
      <c r="BF520" s="67"/>
      <c r="BG520" s="67"/>
      <c r="BH520" s="67"/>
      <c r="BI520" s="67"/>
      <c r="BJ520" s="67"/>
      <c r="BK520" s="67"/>
      <c r="BL520" s="67"/>
      <c r="BM520" s="67"/>
      <c r="BN520" s="67"/>
      <c r="BO520" s="67"/>
      <c r="BP520" s="67"/>
      <c r="BQ520" s="67"/>
      <c r="BR520" s="67"/>
      <c r="BS520" s="67"/>
      <c r="BT520" s="67"/>
      <c r="BU520" s="67"/>
      <c r="BV520" s="148">
        <f t="shared" si="68"/>
        <v>180.75</v>
      </c>
      <c r="BW520" s="67"/>
    </row>
    <row r="521" spans="1:75" x14ac:dyDescent="0.25">
      <c r="A521" s="141">
        <f>'AFORO-Boy.-Calle 43'!C535</f>
        <v>1430</v>
      </c>
      <c r="B521" s="142">
        <f>'AFORO-Boy.-Calle 43'!D535</f>
        <v>1445</v>
      </c>
      <c r="C521" s="89">
        <f>'AFORO-Boy.-Calle 43'!F535</f>
        <v>7</v>
      </c>
      <c r="D521" s="48">
        <f>'AFORO-Boy.-Calle 43'!K535</f>
        <v>63</v>
      </c>
      <c r="E521" s="144">
        <f t="shared" si="69"/>
        <v>239</v>
      </c>
      <c r="F521" s="144">
        <f t="shared" si="73"/>
        <v>63</v>
      </c>
      <c r="G521" s="145">
        <f t="shared" si="71"/>
        <v>1430</v>
      </c>
      <c r="H521" s="145">
        <f t="shared" si="70"/>
        <v>1530</v>
      </c>
      <c r="I521" s="146">
        <f t="shared" si="72"/>
        <v>9.2824999999999996E-6</v>
      </c>
      <c r="J521" s="147">
        <f t="shared" si="67"/>
        <v>180.75</v>
      </c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  <c r="AA521" s="67"/>
      <c r="AB521" s="67"/>
      <c r="AC521" s="67"/>
      <c r="AD521" s="67"/>
      <c r="AE521" s="67"/>
      <c r="AF521" s="67"/>
      <c r="AG521" s="67"/>
      <c r="AH521" s="67"/>
      <c r="AI521" s="67"/>
      <c r="AJ521" s="67"/>
      <c r="AK521" s="67"/>
      <c r="AL521" s="67"/>
      <c r="AM521" s="67"/>
      <c r="AN521" s="67"/>
      <c r="AO521" s="67"/>
      <c r="AP521" s="67"/>
      <c r="AQ521" s="67"/>
      <c r="AR521" s="67"/>
      <c r="AS521" s="67"/>
      <c r="AT521" s="67"/>
      <c r="AU521" s="67"/>
      <c r="AV521" s="67"/>
      <c r="AW521" s="67"/>
      <c r="AX521" s="67"/>
      <c r="AY521" s="67"/>
      <c r="AZ521" s="67"/>
      <c r="BA521" s="67"/>
      <c r="BB521" s="67"/>
      <c r="BC521" s="67"/>
      <c r="BD521" s="67"/>
      <c r="BE521" s="67"/>
      <c r="BF521" s="67"/>
      <c r="BG521" s="67"/>
      <c r="BH521" s="67"/>
      <c r="BI521" s="67"/>
      <c r="BJ521" s="67"/>
      <c r="BK521" s="67"/>
      <c r="BL521" s="67"/>
      <c r="BM521" s="67"/>
      <c r="BN521" s="67"/>
      <c r="BO521" s="67"/>
      <c r="BP521" s="67"/>
      <c r="BQ521" s="67"/>
      <c r="BR521" s="67"/>
      <c r="BS521" s="67"/>
      <c r="BT521" s="67"/>
      <c r="BU521" s="67"/>
      <c r="BV521" s="148">
        <f t="shared" si="68"/>
        <v>180.75</v>
      </c>
      <c r="BW521" s="67"/>
    </row>
    <row r="522" spans="1:75" x14ac:dyDescent="0.25">
      <c r="A522" s="141">
        <f>'AFORO-Boy.-Calle 43'!C536</f>
        <v>1445</v>
      </c>
      <c r="B522" s="142">
        <f>'AFORO-Boy.-Calle 43'!D536</f>
        <v>1500</v>
      </c>
      <c r="C522" s="89">
        <f>'AFORO-Boy.-Calle 43'!F536</f>
        <v>7</v>
      </c>
      <c r="D522" s="48">
        <f>'AFORO-Boy.-Calle 43'!K536</f>
        <v>60</v>
      </c>
      <c r="E522" s="144">
        <f t="shared" si="69"/>
        <v>246</v>
      </c>
      <c r="F522" s="144">
        <f t="shared" si="73"/>
        <v>70</v>
      </c>
      <c r="G522" s="145">
        <f t="shared" si="71"/>
        <v>1445</v>
      </c>
      <c r="H522" s="145">
        <f t="shared" si="70"/>
        <v>1545</v>
      </c>
      <c r="I522" s="146">
        <f t="shared" si="72"/>
        <v>9.2824999999999996E-6</v>
      </c>
      <c r="J522" s="147">
        <f t="shared" si="67"/>
        <v>180.75</v>
      </c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  <c r="AA522" s="67"/>
      <c r="AB522" s="67"/>
      <c r="AC522" s="67"/>
      <c r="AD522" s="67"/>
      <c r="AE522" s="67"/>
      <c r="AF522" s="67"/>
      <c r="AG522" s="67"/>
      <c r="AH522" s="67"/>
      <c r="AI522" s="67"/>
      <c r="AJ522" s="67"/>
      <c r="AK522" s="67"/>
      <c r="AL522" s="67"/>
      <c r="AM522" s="67"/>
      <c r="AN522" s="67"/>
      <c r="AO522" s="67"/>
      <c r="AP522" s="67"/>
      <c r="AQ522" s="67"/>
      <c r="AR522" s="67"/>
      <c r="AS522" s="67"/>
      <c r="AT522" s="67"/>
      <c r="AU522" s="67"/>
      <c r="AV522" s="67"/>
      <c r="AW522" s="67"/>
      <c r="AX522" s="67"/>
      <c r="AY522" s="67"/>
      <c r="AZ522" s="67"/>
      <c r="BA522" s="67"/>
      <c r="BB522" s="67"/>
      <c r="BC522" s="67"/>
      <c r="BD522" s="67"/>
      <c r="BE522" s="67"/>
      <c r="BF522" s="67"/>
      <c r="BG522" s="67"/>
      <c r="BH522" s="67"/>
      <c r="BI522" s="67"/>
      <c r="BJ522" s="67"/>
      <c r="BK522" s="67"/>
      <c r="BL522" s="67"/>
      <c r="BM522" s="67"/>
      <c r="BN522" s="67"/>
      <c r="BO522" s="67"/>
      <c r="BP522" s="67"/>
      <c r="BQ522" s="67"/>
      <c r="BR522" s="67"/>
      <c r="BS522" s="67"/>
      <c r="BT522" s="67"/>
      <c r="BU522" s="67"/>
      <c r="BV522" s="148">
        <f t="shared" si="68"/>
        <v>180.75</v>
      </c>
      <c r="BW522" s="67"/>
    </row>
    <row r="523" spans="1:75" x14ac:dyDescent="0.25">
      <c r="A523" s="141">
        <f>'AFORO-Boy.-Calle 43'!C537</f>
        <v>1500</v>
      </c>
      <c r="B523" s="142">
        <f>'AFORO-Boy.-Calle 43'!D537</f>
        <v>1515</v>
      </c>
      <c r="C523" s="89">
        <f>'AFORO-Boy.-Calle 43'!F537</f>
        <v>7</v>
      </c>
      <c r="D523" s="48">
        <f>'AFORO-Boy.-Calle 43'!K537</f>
        <v>53</v>
      </c>
      <c r="E523" s="144">
        <f t="shared" si="69"/>
        <v>251</v>
      </c>
      <c r="F523" s="144">
        <f t="shared" si="73"/>
        <v>70</v>
      </c>
      <c r="G523" s="145">
        <f t="shared" si="71"/>
        <v>1500</v>
      </c>
      <c r="H523" s="145">
        <f t="shared" si="70"/>
        <v>1600</v>
      </c>
      <c r="I523" s="146">
        <f t="shared" si="72"/>
        <v>9.2824999999999996E-6</v>
      </c>
      <c r="J523" s="147">
        <f t="shared" si="67"/>
        <v>180.75</v>
      </c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  <c r="AA523" s="67"/>
      <c r="AB523" s="67"/>
      <c r="AC523" s="67"/>
      <c r="AD523" s="67"/>
      <c r="AE523" s="67"/>
      <c r="AF523" s="67"/>
      <c r="AG523" s="67"/>
      <c r="AH523" s="67"/>
      <c r="AI523" s="67"/>
      <c r="AJ523" s="67"/>
      <c r="AK523" s="67"/>
      <c r="AL523" s="67"/>
      <c r="AM523" s="67"/>
      <c r="AN523" s="67"/>
      <c r="AO523" s="67"/>
      <c r="AP523" s="67"/>
      <c r="AQ523" s="67"/>
      <c r="AR523" s="67"/>
      <c r="AS523" s="67"/>
      <c r="AT523" s="67"/>
      <c r="AU523" s="67"/>
      <c r="AV523" s="67"/>
      <c r="AW523" s="67"/>
      <c r="AX523" s="67"/>
      <c r="AY523" s="67"/>
      <c r="AZ523" s="67"/>
      <c r="BA523" s="67"/>
      <c r="BB523" s="67"/>
      <c r="BC523" s="67"/>
      <c r="BD523" s="67"/>
      <c r="BE523" s="67"/>
      <c r="BF523" s="67"/>
      <c r="BG523" s="67"/>
      <c r="BH523" s="67"/>
      <c r="BI523" s="67"/>
      <c r="BJ523" s="67"/>
      <c r="BK523" s="67"/>
      <c r="BL523" s="67"/>
      <c r="BM523" s="67"/>
      <c r="BN523" s="67"/>
      <c r="BO523" s="67"/>
      <c r="BP523" s="67"/>
      <c r="BQ523" s="67"/>
      <c r="BR523" s="67"/>
      <c r="BS523" s="67"/>
      <c r="BT523" s="67"/>
      <c r="BU523" s="67"/>
      <c r="BV523" s="148">
        <f t="shared" si="68"/>
        <v>180.75</v>
      </c>
      <c r="BW523" s="67"/>
    </row>
    <row r="524" spans="1:75" x14ac:dyDescent="0.25">
      <c r="A524" s="141">
        <f>'AFORO-Boy.-Calle 43'!C538</f>
        <v>1515</v>
      </c>
      <c r="B524" s="142">
        <f>'AFORO-Boy.-Calle 43'!D538</f>
        <v>1530</v>
      </c>
      <c r="C524" s="89">
        <f>'AFORO-Boy.-Calle 43'!F538</f>
        <v>7</v>
      </c>
      <c r="D524" s="48">
        <f>'AFORO-Boy.-Calle 43'!K538</f>
        <v>63</v>
      </c>
      <c r="E524" s="144">
        <f t="shared" si="69"/>
        <v>254</v>
      </c>
      <c r="F524" s="144">
        <f t="shared" si="73"/>
        <v>70</v>
      </c>
      <c r="G524" s="145">
        <f t="shared" si="71"/>
        <v>1515</v>
      </c>
      <c r="H524" s="145">
        <f t="shared" si="70"/>
        <v>1615</v>
      </c>
      <c r="I524" s="146">
        <f t="shared" si="72"/>
        <v>9.2824999999999996E-6</v>
      </c>
      <c r="J524" s="147">
        <f t="shared" si="67"/>
        <v>180.75</v>
      </c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  <c r="AA524" s="67"/>
      <c r="AB524" s="67"/>
      <c r="AC524" s="67"/>
      <c r="AD524" s="67"/>
      <c r="AE524" s="67"/>
      <c r="AF524" s="67"/>
      <c r="AG524" s="67"/>
      <c r="AH524" s="67"/>
      <c r="AI524" s="67"/>
      <c r="AJ524" s="67"/>
      <c r="AK524" s="67"/>
      <c r="AL524" s="67"/>
      <c r="AM524" s="67"/>
      <c r="AN524" s="67"/>
      <c r="AO524" s="67"/>
      <c r="AP524" s="67"/>
      <c r="AQ524" s="67"/>
      <c r="AR524" s="67"/>
      <c r="AS524" s="67"/>
      <c r="AT524" s="67"/>
      <c r="AU524" s="67"/>
      <c r="AV524" s="67"/>
      <c r="AW524" s="67"/>
      <c r="AX524" s="67"/>
      <c r="AY524" s="67"/>
      <c r="AZ524" s="67"/>
      <c r="BA524" s="67"/>
      <c r="BB524" s="67"/>
      <c r="BC524" s="67"/>
      <c r="BD524" s="67"/>
      <c r="BE524" s="67"/>
      <c r="BF524" s="67"/>
      <c r="BG524" s="67"/>
      <c r="BH524" s="67"/>
      <c r="BI524" s="67"/>
      <c r="BJ524" s="67"/>
      <c r="BK524" s="67"/>
      <c r="BL524" s="67"/>
      <c r="BM524" s="67"/>
      <c r="BN524" s="67"/>
      <c r="BO524" s="67"/>
      <c r="BP524" s="67"/>
      <c r="BQ524" s="67"/>
      <c r="BR524" s="67"/>
      <c r="BS524" s="67"/>
      <c r="BT524" s="67"/>
      <c r="BU524" s="67"/>
      <c r="BV524" s="148">
        <f t="shared" si="68"/>
        <v>180.75</v>
      </c>
      <c r="BW524" s="67"/>
    </row>
    <row r="525" spans="1:75" x14ac:dyDescent="0.25">
      <c r="A525" s="141">
        <f>'AFORO-Boy.-Calle 43'!C539</f>
        <v>1530</v>
      </c>
      <c r="B525" s="142">
        <f>'AFORO-Boy.-Calle 43'!D539</f>
        <v>1545</v>
      </c>
      <c r="C525" s="89">
        <f>'AFORO-Boy.-Calle 43'!F539</f>
        <v>7</v>
      </c>
      <c r="D525" s="48">
        <f>'AFORO-Boy.-Calle 43'!K539</f>
        <v>70</v>
      </c>
      <c r="E525" s="144">
        <f t="shared" si="69"/>
        <v>251</v>
      </c>
      <c r="F525" s="144">
        <f t="shared" si="73"/>
        <v>70</v>
      </c>
      <c r="G525" s="145">
        <f t="shared" si="71"/>
        <v>1530</v>
      </c>
      <c r="H525" s="145">
        <f t="shared" si="70"/>
        <v>1630</v>
      </c>
      <c r="I525" s="146">
        <f t="shared" si="72"/>
        <v>9.2824999999999996E-6</v>
      </c>
      <c r="J525" s="147">
        <f t="shared" si="67"/>
        <v>180.75</v>
      </c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  <c r="AA525" s="67"/>
      <c r="AB525" s="67"/>
      <c r="AC525" s="67"/>
      <c r="AD525" s="67"/>
      <c r="AE525" s="67"/>
      <c r="AF525" s="67"/>
      <c r="AG525" s="67"/>
      <c r="AH525" s="67"/>
      <c r="AI525" s="67"/>
      <c r="AJ525" s="67"/>
      <c r="AK525" s="67"/>
      <c r="AL525" s="67"/>
      <c r="AM525" s="67"/>
      <c r="AN525" s="67"/>
      <c r="AO525" s="67"/>
      <c r="AP525" s="67"/>
      <c r="AQ525" s="67"/>
      <c r="AR525" s="67"/>
      <c r="AS525" s="67"/>
      <c r="AT525" s="67"/>
      <c r="AU525" s="67"/>
      <c r="AV525" s="67"/>
      <c r="AW525" s="67"/>
      <c r="AX525" s="67"/>
      <c r="AY525" s="67"/>
      <c r="AZ525" s="67"/>
      <c r="BA525" s="67"/>
      <c r="BB525" s="67"/>
      <c r="BC525" s="67"/>
      <c r="BD525" s="67"/>
      <c r="BE525" s="67"/>
      <c r="BF525" s="67"/>
      <c r="BG525" s="67"/>
      <c r="BH525" s="67"/>
      <c r="BI525" s="67"/>
      <c r="BJ525" s="67"/>
      <c r="BK525" s="67"/>
      <c r="BL525" s="67"/>
      <c r="BM525" s="67"/>
      <c r="BN525" s="67"/>
      <c r="BO525" s="67"/>
      <c r="BP525" s="67"/>
      <c r="BQ525" s="67"/>
      <c r="BR525" s="67"/>
      <c r="BS525" s="67"/>
      <c r="BT525" s="67"/>
      <c r="BU525" s="67"/>
      <c r="BV525" s="148">
        <f t="shared" si="68"/>
        <v>180.75</v>
      </c>
      <c r="BW525" s="67"/>
    </row>
    <row r="526" spans="1:75" x14ac:dyDescent="0.25">
      <c r="A526" s="141">
        <f>'AFORO-Boy.-Calle 43'!C540</f>
        <v>1545</v>
      </c>
      <c r="B526" s="142">
        <f>'AFORO-Boy.-Calle 43'!D540</f>
        <v>1600</v>
      </c>
      <c r="C526" s="89">
        <f>'AFORO-Boy.-Calle 43'!F540</f>
        <v>7</v>
      </c>
      <c r="D526" s="48">
        <f>'AFORO-Boy.-Calle 43'!K540</f>
        <v>65</v>
      </c>
      <c r="E526" s="144">
        <f t="shared" si="69"/>
        <v>252</v>
      </c>
      <c r="F526" s="144">
        <f t="shared" si="73"/>
        <v>71</v>
      </c>
      <c r="G526" s="145">
        <f t="shared" si="71"/>
        <v>1545</v>
      </c>
      <c r="H526" s="145">
        <f t="shared" si="70"/>
        <v>1645</v>
      </c>
      <c r="I526" s="146">
        <f t="shared" si="72"/>
        <v>9.2824999999999996E-6</v>
      </c>
      <c r="J526" s="147">
        <f t="shared" si="67"/>
        <v>180.75</v>
      </c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  <c r="AA526" s="67"/>
      <c r="AB526" s="67"/>
      <c r="AC526" s="67"/>
      <c r="AD526" s="67"/>
      <c r="AE526" s="67"/>
      <c r="AF526" s="67"/>
      <c r="AG526" s="67"/>
      <c r="AH526" s="67"/>
      <c r="AI526" s="67"/>
      <c r="AJ526" s="67"/>
      <c r="AK526" s="67"/>
      <c r="AL526" s="67"/>
      <c r="AM526" s="67"/>
      <c r="AN526" s="67"/>
      <c r="AO526" s="67"/>
      <c r="AP526" s="67"/>
      <c r="AQ526" s="67"/>
      <c r="AR526" s="67"/>
      <c r="AS526" s="67"/>
      <c r="AT526" s="67"/>
      <c r="AU526" s="67"/>
      <c r="AV526" s="67"/>
      <c r="AW526" s="67"/>
      <c r="AX526" s="67"/>
      <c r="AY526" s="67"/>
      <c r="AZ526" s="67"/>
      <c r="BA526" s="67"/>
      <c r="BB526" s="67"/>
      <c r="BC526" s="67"/>
      <c r="BD526" s="67"/>
      <c r="BE526" s="67"/>
      <c r="BF526" s="67"/>
      <c r="BG526" s="67"/>
      <c r="BH526" s="67"/>
      <c r="BI526" s="67"/>
      <c r="BJ526" s="67"/>
      <c r="BK526" s="67"/>
      <c r="BL526" s="67"/>
      <c r="BM526" s="67"/>
      <c r="BN526" s="67"/>
      <c r="BO526" s="67"/>
      <c r="BP526" s="67"/>
      <c r="BQ526" s="67"/>
      <c r="BR526" s="67"/>
      <c r="BS526" s="67"/>
      <c r="BT526" s="67"/>
      <c r="BU526" s="67"/>
      <c r="BV526" s="148">
        <f t="shared" si="68"/>
        <v>180.75</v>
      </c>
      <c r="BW526" s="67"/>
    </row>
    <row r="527" spans="1:75" x14ac:dyDescent="0.25">
      <c r="A527" s="141">
        <f>'AFORO-Boy.-Calle 43'!C541</f>
        <v>1600</v>
      </c>
      <c r="B527" s="142">
        <f>'AFORO-Boy.-Calle 43'!D541</f>
        <v>1615</v>
      </c>
      <c r="C527" s="89">
        <f>'AFORO-Boy.-Calle 43'!F541</f>
        <v>7</v>
      </c>
      <c r="D527" s="48">
        <f>'AFORO-Boy.-Calle 43'!K541</f>
        <v>56</v>
      </c>
      <c r="E527" s="144">
        <f t="shared" si="69"/>
        <v>244</v>
      </c>
      <c r="F527" s="144">
        <f t="shared" si="73"/>
        <v>71</v>
      </c>
      <c r="G527" s="145">
        <f t="shared" si="71"/>
        <v>1600</v>
      </c>
      <c r="H527" s="145">
        <f t="shared" si="70"/>
        <v>1700</v>
      </c>
      <c r="I527" s="146">
        <f t="shared" si="72"/>
        <v>9.2824999999999996E-6</v>
      </c>
      <c r="J527" s="147">
        <f t="shared" si="67"/>
        <v>180.75</v>
      </c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  <c r="AA527" s="67"/>
      <c r="AB527" s="67"/>
      <c r="AC527" s="67"/>
      <c r="AD527" s="67"/>
      <c r="AE527" s="67"/>
      <c r="AF527" s="67"/>
      <c r="AG527" s="67"/>
      <c r="AH527" s="67"/>
      <c r="AI527" s="67"/>
      <c r="AJ527" s="67"/>
      <c r="AK527" s="67"/>
      <c r="AL527" s="67"/>
      <c r="AM527" s="67"/>
      <c r="AN527" s="67"/>
      <c r="AO527" s="67"/>
      <c r="AP527" s="67"/>
      <c r="AQ527" s="67"/>
      <c r="AR527" s="67"/>
      <c r="AS527" s="67"/>
      <c r="AT527" s="67"/>
      <c r="AU527" s="67"/>
      <c r="AV527" s="67"/>
      <c r="AW527" s="67"/>
      <c r="AX527" s="67"/>
      <c r="AY527" s="67"/>
      <c r="AZ527" s="67"/>
      <c r="BA527" s="67"/>
      <c r="BB527" s="67"/>
      <c r="BC527" s="67"/>
      <c r="BD527" s="67"/>
      <c r="BE527" s="67"/>
      <c r="BF527" s="67"/>
      <c r="BG527" s="67"/>
      <c r="BH527" s="67"/>
      <c r="BI527" s="67"/>
      <c r="BJ527" s="67"/>
      <c r="BK527" s="67"/>
      <c r="BL527" s="67"/>
      <c r="BM527" s="67"/>
      <c r="BN527" s="67"/>
      <c r="BO527" s="67"/>
      <c r="BP527" s="67"/>
      <c r="BQ527" s="67"/>
      <c r="BR527" s="67"/>
      <c r="BS527" s="67"/>
      <c r="BT527" s="67"/>
      <c r="BU527" s="67"/>
      <c r="BV527" s="148">
        <f t="shared" si="68"/>
        <v>180.75</v>
      </c>
      <c r="BW527" s="67"/>
    </row>
    <row r="528" spans="1:75" x14ac:dyDescent="0.25">
      <c r="A528" s="141">
        <f>'AFORO-Boy.-Calle 43'!C542</f>
        <v>1615</v>
      </c>
      <c r="B528" s="142">
        <f>'AFORO-Boy.-Calle 43'!D542</f>
        <v>1630</v>
      </c>
      <c r="C528" s="89">
        <f>'AFORO-Boy.-Calle 43'!F542</f>
        <v>7</v>
      </c>
      <c r="D528" s="48">
        <f>'AFORO-Boy.-Calle 43'!K542</f>
        <v>60</v>
      </c>
      <c r="E528" s="144">
        <f t="shared" si="69"/>
        <v>268</v>
      </c>
      <c r="F528" s="144">
        <f t="shared" si="73"/>
        <v>80</v>
      </c>
      <c r="G528" s="145">
        <f t="shared" si="71"/>
        <v>1615</v>
      </c>
      <c r="H528" s="145">
        <f t="shared" si="70"/>
        <v>1715</v>
      </c>
      <c r="I528" s="146">
        <f t="shared" si="72"/>
        <v>9.2824999999999996E-6</v>
      </c>
      <c r="J528" s="147">
        <f t="shared" si="67"/>
        <v>180.75</v>
      </c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  <c r="AA528" s="67"/>
      <c r="AB528" s="67"/>
      <c r="AC528" s="67"/>
      <c r="AD528" s="67"/>
      <c r="AE528" s="67"/>
      <c r="AF528" s="67"/>
      <c r="AG528" s="67"/>
      <c r="AH528" s="67"/>
      <c r="AI528" s="67"/>
      <c r="AJ528" s="67"/>
      <c r="AK528" s="67"/>
      <c r="AL528" s="67"/>
      <c r="AM528" s="67"/>
      <c r="AN528" s="67"/>
      <c r="AO528" s="67"/>
      <c r="AP528" s="67"/>
      <c r="AQ528" s="67"/>
      <c r="AR528" s="67"/>
      <c r="AS528" s="67"/>
      <c r="AT528" s="67"/>
      <c r="AU528" s="67"/>
      <c r="AV528" s="67"/>
      <c r="AW528" s="67"/>
      <c r="AX528" s="67"/>
      <c r="AY528" s="67"/>
      <c r="AZ528" s="67"/>
      <c r="BA528" s="67"/>
      <c r="BB528" s="67"/>
      <c r="BC528" s="67"/>
      <c r="BD528" s="67"/>
      <c r="BE528" s="67"/>
      <c r="BF528" s="67"/>
      <c r="BG528" s="67"/>
      <c r="BH528" s="67"/>
      <c r="BI528" s="67"/>
      <c r="BJ528" s="67"/>
      <c r="BK528" s="67"/>
      <c r="BL528" s="67"/>
      <c r="BM528" s="67"/>
      <c r="BN528" s="67"/>
      <c r="BO528" s="67"/>
      <c r="BP528" s="67"/>
      <c r="BQ528" s="67"/>
      <c r="BR528" s="67"/>
      <c r="BS528" s="67"/>
      <c r="BT528" s="67"/>
      <c r="BU528" s="67"/>
      <c r="BV528" s="148">
        <f t="shared" si="68"/>
        <v>180.75</v>
      </c>
      <c r="BW528" s="67"/>
    </row>
    <row r="529" spans="1:75" x14ac:dyDescent="0.25">
      <c r="A529" s="141">
        <f>'AFORO-Boy.-Calle 43'!C543</f>
        <v>1630</v>
      </c>
      <c r="B529" s="142">
        <f>'AFORO-Boy.-Calle 43'!D543</f>
        <v>1645</v>
      </c>
      <c r="C529" s="89">
        <f>'AFORO-Boy.-Calle 43'!F543</f>
        <v>7</v>
      </c>
      <c r="D529" s="48">
        <f>'AFORO-Boy.-Calle 43'!K543</f>
        <v>71</v>
      </c>
      <c r="E529" s="144">
        <f t="shared" si="69"/>
        <v>277</v>
      </c>
      <c r="F529" s="144">
        <f t="shared" si="73"/>
        <v>80</v>
      </c>
      <c r="G529" s="145">
        <f t="shared" si="71"/>
        <v>1630</v>
      </c>
      <c r="H529" s="145">
        <f t="shared" si="70"/>
        <v>1730</v>
      </c>
      <c r="I529" s="146">
        <f t="shared" si="72"/>
        <v>9.2824999999999996E-6</v>
      </c>
      <c r="J529" s="147">
        <f t="shared" si="67"/>
        <v>180.75</v>
      </c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  <c r="AA529" s="67"/>
      <c r="AB529" s="67"/>
      <c r="AC529" s="67"/>
      <c r="AD529" s="67"/>
      <c r="AE529" s="67"/>
      <c r="AF529" s="67"/>
      <c r="AG529" s="67"/>
      <c r="AH529" s="67"/>
      <c r="AI529" s="67"/>
      <c r="AJ529" s="67"/>
      <c r="AK529" s="67"/>
      <c r="AL529" s="67"/>
      <c r="AM529" s="67"/>
      <c r="AN529" s="67"/>
      <c r="AO529" s="67"/>
      <c r="AP529" s="67"/>
      <c r="AQ529" s="67"/>
      <c r="AR529" s="67"/>
      <c r="AS529" s="67"/>
      <c r="AT529" s="67"/>
      <c r="AU529" s="67"/>
      <c r="AV529" s="67"/>
      <c r="AW529" s="67"/>
      <c r="AX529" s="67"/>
      <c r="AY529" s="67"/>
      <c r="AZ529" s="67"/>
      <c r="BA529" s="67"/>
      <c r="BB529" s="67"/>
      <c r="BC529" s="67"/>
      <c r="BD529" s="67"/>
      <c r="BE529" s="67"/>
      <c r="BF529" s="67"/>
      <c r="BG529" s="67"/>
      <c r="BH529" s="67"/>
      <c r="BI529" s="67"/>
      <c r="BJ529" s="67"/>
      <c r="BK529" s="67"/>
      <c r="BL529" s="67"/>
      <c r="BM529" s="67"/>
      <c r="BN529" s="67"/>
      <c r="BO529" s="67"/>
      <c r="BP529" s="67"/>
      <c r="BQ529" s="67"/>
      <c r="BR529" s="67"/>
      <c r="BS529" s="67"/>
      <c r="BT529" s="67"/>
      <c r="BU529" s="67"/>
      <c r="BV529" s="148">
        <f t="shared" si="68"/>
        <v>180.75</v>
      </c>
      <c r="BW529" s="67"/>
    </row>
    <row r="530" spans="1:75" x14ac:dyDescent="0.25">
      <c r="A530" s="141">
        <f>'AFORO-Boy.-Calle 43'!C544</f>
        <v>1645</v>
      </c>
      <c r="B530" s="142">
        <f>'AFORO-Boy.-Calle 43'!D544</f>
        <v>1700</v>
      </c>
      <c r="C530" s="89">
        <f>'AFORO-Boy.-Calle 43'!F544</f>
        <v>7</v>
      </c>
      <c r="D530" s="48">
        <f>'AFORO-Boy.-Calle 43'!K544</f>
        <v>57</v>
      </c>
      <c r="E530" s="144">
        <f t="shared" si="69"/>
        <v>277</v>
      </c>
      <c r="F530" s="144">
        <f t="shared" si="73"/>
        <v>80</v>
      </c>
      <c r="G530" s="145">
        <f t="shared" si="71"/>
        <v>1645</v>
      </c>
      <c r="H530" s="145">
        <f t="shared" si="70"/>
        <v>1745</v>
      </c>
      <c r="I530" s="146">
        <f t="shared" si="72"/>
        <v>9.2824999999999996E-6</v>
      </c>
      <c r="J530" s="147">
        <f t="shared" si="67"/>
        <v>180.75</v>
      </c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  <c r="AA530" s="67"/>
      <c r="AB530" s="67"/>
      <c r="AC530" s="67"/>
      <c r="AD530" s="67"/>
      <c r="AE530" s="67"/>
      <c r="AF530" s="67"/>
      <c r="AG530" s="67"/>
      <c r="AH530" s="67"/>
      <c r="AI530" s="67"/>
      <c r="AJ530" s="67"/>
      <c r="AK530" s="67"/>
      <c r="AL530" s="67"/>
      <c r="AM530" s="67"/>
      <c r="AN530" s="67"/>
      <c r="AO530" s="67"/>
      <c r="AP530" s="67"/>
      <c r="AQ530" s="67"/>
      <c r="AR530" s="67"/>
      <c r="AS530" s="67"/>
      <c r="AT530" s="67"/>
      <c r="AU530" s="67"/>
      <c r="AV530" s="67"/>
      <c r="AW530" s="67"/>
      <c r="AX530" s="67"/>
      <c r="AY530" s="67"/>
      <c r="AZ530" s="67"/>
      <c r="BA530" s="67"/>
      <c r="BB530" s="67"/>
      <c r="BC530" s="67"/>
      <c r="BD530" s="67"/>
      <c r="BE530" s="67"/>
      <c r="BF530" s="67"/>
      <c r="BG530" s="67"/>
      <c r="BH530" s="67"/>
      <c r="BI530" s="67"/>
      <c r="BJ530" s="67"/>
      <c r="BK530" s="67"/>
      <c r="BL530" s="67"/>
      <c r="BM530" s="67"/>
      <c r="BN530" s="67"/>
      <c r="BO530" s="67"/>
      <c r="BP530" s="67"/>
      <c r="BQ530" s="67"/>
      <c r="BR530" s="67"/>
      <c r="BS530" s="67"/>
      <c r="BT530" s="67"/>
      <c r="BU530" s="67"/>
      <c r="BV530" s="148">
        <f t="shared" si="68"/>
        <v>180.75</v>
      </c>
      <c r="BW530" s="67"/>
    </row>
    <row r="531" spans="1:75" x14ac:dyDescent="0.25">
      <c r="A531" s="141">
        <f>'AFORO-Boy.-Calle 43'!C545</f>
        <v>1700</v>
      </c>
      <c r="B531" s="142">
        <f>'AFORO-Boy.-Calle 43'!D545</f>
        <v>1715</v>
      </c>
      <c r="C531" s="89">
        <f>'AFORO-Boy.-Calle 43'!F545</f>
        <v>7</v>
      </c>
      <c r="D531" s="48">
        <f>'AFORO-Boy.-Calle 43'!K545</f>
        <v>80</v>
      </c>
      <c r="E531" s="144">
        <f t="shared" si="69"/>
        <v>289</v>
      </c>
      <c r="F531" s="144">
        <f t="shared" si="73"/>
        <v>80</v>
      </c>
      <c r="G531" s="145">
        <f t="shared" si="71"/>
        <v>1700</v>
      </c>
      <c r="H531" s="145">
        <f t="shared" si="70"/>
        <v>1800</v>
      </c>
      <c r="I531" s="146">
        <f t="shared" si="72"/>
        <v>9.2824999999999996E-6</v>
      </c>
      <c r="J531" s="147">
        <f t="shared" si="67"/>
        <v>180.75</v>
      </c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  <c r="AA531" s="67"/>
      <c r="AB531" s="67"/>
      <c r="AC531" s="67"/>
      <c r="AD531" s="67"/>
      <c r="AE531" s="67"/>
      <c r="AF531" s="67"/>
      <c r="AG531" s="67"/>
      <c r="AH531" s="67"/>
      <c r="AI531" s="67"/>
      <c r="AJ531" s="67"/>
      <c r="AK531" s="67"/>
      <c r="AL531" s="67"/>
      <c r="AM531" s="67"/>
      <c r="AN531" s="67"/>
      <c r="AO531" s="67"/>
      <c r="AP531" s="67"/>
      <c r="AQ531" s="67"/>
      <c r="AR531" s="67"/>
      <c r="AS531" s="67"/>
      <c r="AT531" s="67"/>
      <c r="AU531" s="67"/>
      <c r="AV531" s="67"/>
      <c r="AW531" s="67"/>
      <c r="AX531" s="67"/>
      <c r="AY531" s="67"/>
      <c r="AZ531" s="67"/>
      <c r="BA531" s="67"/>
      <c r="BB531" s="67"/>
      <c r="BC531" s="67"/>
      <c r="BD531" s="67"/>
      <c r="BE531" s="67"/>
      <c r="BF531" s="67"/>
      <c r="BG531" s="67"/>
      <c r="BH531" s="67"/>
      <c r="BI531" s="67"/>
      <c r="BJ531" s="67"/>
      <c r="BK531" s="67"/>
      <c r="BL531" s="67"/>
      <c r="BM531" s="67"/>
      <c r="BN531" s="67"/>
      <c r="BO531" s="67"/>
      <c r="BP531" s="67"/>
      <c r="BQ531" s="67"/>
      <c r="BR531" s="67"/>
      <c r="BS531" s="67"/>
      <c r="BT531" s="67"/>
      <c r="BU531" s="67"/>
      <c r="BV531" s="148">
        <f t="shared" si="68"/>
        <v>180.75</v>
      </c>
      <c r="BW531" s="67"/>
    </row>
    <row r="532" spans="1:75" x14ac:dyDescent="0.25">
      <c r="A532" s="141">
        <f>'AFORO-Boy.-Calle 43'!C546</f>
        <v>1715</v>
      </c>
      <c r="B532" s="142">
        <f>'AFORO-Boy.-Calle 43'!D546</f>
        <v>1730</v>
      </c>
      <c r="C532" s="89">
        <f>'AFORO-Boy.-Calle 43'!F546</f>
        <v>7</v>
      </c>
      <c r="D532" s="48">
        <f>'AFORO-Boy.-Calle 43'!K546</f>
        <v>69</v>
      </c>
      <c r="E532" s="144">
        <f t="shared" si="69"/>
        <v>256</v>
      </c>
      <c r="F532" s="144">
        <f t="shared" si="73"/>
        <v>71</v>
      </c>
      <c r="G532" s="145">
        <f t="shared" si="71"/>
        <v>1715</v>
      </c>
      <c r="H532" s="145">
        <f t="shared" si="70"/>
        <v>1815</v>
      </c>
      <c r="I532" s="146">
        <f t="shared" si="72"/>
        <v>9.2824999999999996E-6</v>
      </c>
      <c r="J532" s="147">
        <f t="shared" si="67"/>
        <v>180.75</v>
      </c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  <c r="AA532" s="67"/>
      <c r="AB532" s="67"/>
      <c r="AC532" s="67"/>
      <c r="AD532" s="67"/>
      <c r="AE532" s="67"/>
      <c r="AF532" s="67"/>
      <c r="AG532" s="67"/>
      <c r="AH532" s="67"/>
      <c r="AI532" s="67"/>
      <c r="AJ532" s="67"/>
      <c r="AK532" s="67"/>
      <c r="AL532" s="67"/>
      <c r="AM532" s="67"/>
      <c r="AN532" s="67"/>
      <c r="AO532" s="67"/>
      <c r="AP532" s="67"/>
      <c r="AQ532" s="67"/>
      <c r="AR532" s="67"/>
      <c r="AS532" s="67"/>
      <c r="AT532" s="67"/>
      <c r="AU532" s="67"/>
      <c r="AV532" s="67"/>
      <c r="AW532" s="67"/>
      <c r="AX532" s="67"/>
      <c r="AY532" s="67"/>
      <c r="AZ532" s="67"/>
      <c r="BA532" s="67"/>
      <c r="BB532" s="67"/>
      <c r="BC532" s="67"/>
      <c r="BD532" s="67"/>
      <c r="BE532" s="67"/>
      <c r="BF532" s="67"/>
      <c r="BG532" s="67"/>
      <c r="BH532" s="67"/>
      <c r="BI532" s="67"/>
      <c r="BJ532" s="67"/>
      <c r="BK532" s="67"/>
      <c r="BL532" s="67"/>
      <c r="BM532" s="67"/>
      <c r="BN532" s="67"/>
      <c r="BO532" s="67"/>
      <c r="BP532" s="67"/>
      <c r="BQ532" s="67"/>
      <c r="BR532" s="67"/>
      <c r="BS532" s="67"/>
      <c r="BT532" s="67"/>
      <c r="BU532" s="67"/>
      <c r="BV532" s="148">
        <f t="shared" si="68"/>
        <v>180.75</v>
      </c>
      <c r="BW532" s="67"/>
    </row>
    <row r="533" spans="1:75" x14ac:dyDescent="0.25">
      <c r="A533" s="141">
        <f>'AFORO-Boy.-Calle 43'!C547</f>
        <v>1730</v>
      </c>
      <c r="B533" s="142">
        <f>'AFORO-Boy.-Calle 43'!D547</f>
        <v>1745</v>
      </c>
      <c r="C533" s="89">
        <f>'AFORO-Boy.-Calle 43'!F547</f>
        <v>7</v>
      </c>
      <c r="D533" s="48">
        <f>'AFORO-Boy.-Calle 43'!K547</f>
        <v>71</v>
      </c>
      <c r="E533" s="144">
        <f t="shared" si="69"/>
        <v>260</v>
      </c>
      <c r="F533" s="144">
        <f t="shared" si="73"/>
        <v>73</v>
      </c>
      <c r="G533" s="145">
        <f t="shared" si="71"/>
        <v>1730</v>
      </c>
      <c r="H533" s="145">
        <f t="shared" si="70"/>
        <v>1830</v>
      </c>
      <c r="I533" s="146">
        <f t="shared" si="72"/>
        <v>9.2824999999999996E-6</v>
      </c>
      <c r="J533" s="147">
        <f t="shared" si="67"/>
        <v>180.75</v>
      </c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  <c r="AA533" s="67"/>
      <c r="AB533" s="67"/>
      <c r="AC533" s="67"/>
      <c r="AD533" s="67"/>
      <c r="AE533" s="67"/>
      <c r="AF533" s="67"/>
      <c r="AG533" s="67"/>
      <c r="AH533" s="67"/>
      <c r="AI533" s="67"/>
      <c r="AJ533" s="67"/>
      <c r="AK533" s="67"/>
      <c r="AL533" s="67"/>
      <c r="AM533" s="67"/>
      <c r="AN533" s="67"/>
      <c r="AO533" s="67"/>
      <c r="AP533" s="67"/>
      <c r="AQ533" s="67"/>
      <c r="AR533" s="67"/>
      <c r="AS533" s="67"/>
      <c r="AT533" s="67"/>
      <c r="AU533" s="67"/>
      <c r="AV533" s="67"/>
      <c r="AW533" s="67"/>
      <c r="AX533" s="67"/>
      <c r="AY533" s="67"/>
      <c r="AZ533" s="67"/>
      <c r="BA533" s="67"/>
      <c r="BB533" s="67"/>
      <c r="BC533" s="67"/>
      <c r="BD533" s="67"/>
      <c r="BE533" s="67"/>
      <c r="BF533" s="67"/>
      <c r="BG533" s="67"/>
      <c r="BH533" s="67"/>
      <c r="BI533" s="67"/>
      <c r="BJ533" s="67"/>
      <c r="BK533" s="67"/>
      <c r="BL533" s="67"/>
      <c r="BM533" s="67"/>
      <c r="BN533" s="67"/>
      <c r="BO533" s="67"/>
      <c r="BP533" s="67"/>
      <c r="BQ533" s="67"/>
      <c r="BR533" s="67"/>
      <c r="BS533" s="67"/>
      <c r="BT533" s="67"/>
      <c r="BU533" s="67"/>
      <c r="BV533" s="148">
        <f t="shared" si="68"/>
        <v>180.75</v>
      </c>
      <c r="BW533" s="67"/>
    </row>
    <row r="534" spans="1:75" x14ac:dyDescent="0.25">
      <c r="A534" s="141">
        <f>'AFORO-Boy.-Calle 43'!C548</f>
        <v>1745</v>
      </c>
      <c r="B534" s="142">
        <f>'AFORO-Boy.-Calle 43'!D548</f>
        <v>1800</v>
      </c>
      <c r="C534" s="89">
        <f>'AFORO-Boy.-Calle 43'!F548</f>
        <v>7</v>
      </c>
      <c r="D534" s="48">
        <f>'AFORO-Boy.-Calle 43'!K548</f>
        <v>69</v>
      </c>
      <c r="E534" s="144">
        <f t="shared" si="69"/>
        <v>239</v>
      </c>
      <c r="F534" s="144">
        <f t="shared" si="73"/>
        <v>73</v>
      </c>
      <c r="G534" s="145">
        <f t="shared" si="71"/>
        <v>1745</v>
      </c>
      <c r="H534" s="145">
        <f t="shared" si="70"/>
        <v>1845</v>
      </c>
      <c r="I534" s="146">
        <f t="shared" si="72"/>
        <v>9.2824999999999996E-6</v>
      </c>
      <c r="J534" s="147">
        <f t="shared" si="67"/>
        <v>180.75</v>
      </c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  <c r="AA534" s="67"/>
      <c r="AB534" s="67"/>
      <c r="AC534" s="67"/>
      <c r="AD534" s="67"/>
      <c r="AE534" s="67"/>
      <c r="AF534" s="67"/>
      <c r="AG534" s="67"/>
      <c r="AH534" s="67"/>
      <c r="AI534" s="67"/>
      <c r="AJ534" s="67"/>
      <c r="AK534" s="67"/>
      <c r="AL534" s="67"/>
      <c r="AM534" s="67"/>
      <c r="AN534" s="67"/>
      <c r="AO534" s="67"/>
      <c r="AP534" s="67"/>
      <c r="AQ534" s="67"/>
      <c r="AR534" s="67"/>
      <c r="AS534" s="67"/>
      <c r="AT534" s="67"/>
      <c r="AU534" s="67"/>
      <c r="AV534" s="67"/>
      <c r="AW534" s="67"/>
      <c r="AX534" s="67"/>
      <c r="AY534" s="67"/>
      <c r="AZ534" s="67"/>
      <c r="BA534" s="67"/>
      <c r="BB534" s="67"/>
      <c r="BC534" s="67"/>
      <c r="BD534" s="67"/>
      <c r="BE534" s="67"/>
      <c r="BF534" s="67"/>
      <c r="BG534" s="67"/>
      <c r="BH534" s="67"/>
      <c r="BI534" s="67"/>
      <c r="BJ534" s="67"/>
      <c r="BK534" s="67"/>
      <c r="BL534" s="67"/>
      <c r="BM534" s="67"/>
      <c r="BN534" s="67"/>
      <c r="BO534" s="67"/>
      <c r="BP534" s="67"/>
      <c r="BQ534" s="67"/>
      <c r="BR534" s="67"/>
      <c r="BS534" s="67"/>
      <c r="BT534" s="67"/>
      <c r="BU534" s="67"/>
      <c r="BV534" s="148">
        <f t="shared" si="68"/>
        <v>180.75</v>
      </c>
      <c r="BW534" s="67"/>
    </row>
    <row r="535" spans="1:75" x14ac:dyDescent="0.25">
      <c r="A535" s="141">
        <f>'AFORO-Boy.-Calle 43'!C549</f>
        <v>1800</v>
      </c>
      <c r="B535" s="142">
        <f>'AFORO-Boy.-Calle 43'!D549</f>
        <v>1815</v>
      </c>
      <c r="C535" s="89">
        <f>'AFORO-Boy.-Calle 43'!F549</f>
        <v>7</v>
      </c>
      <c r="D535" s="48">
        <f>'AFORO-Boy.-Calle 43'!K549</f>
        <v>47</v>
      </c>
      <c r="E535" s="144">
        <f t="shared" si="69"/>
        <v>230</v>
      </c>
      <c r="F535" s="144">
        <f t="shared" si="73"/>
        <v>73</v>
      </c>
      <c r="G535" s="145">
        <f t="shared" si="71"/>
        <v>1800</v>
      </c>
      <c r="H535" s="145">
        <f t="shared" si="70"/>
        <v>1900</v>
      </c>
      <c r="I535" s="146">
        <f t="shared" si="72"/>
        <v>9.2824999999999996E-6</v>
      </c>
      <c r="J535" s="147">
        <f t="shared" si="67"/>
        <v>180.75</v>
      </c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  <c r="AA535" s="67"/>
      <c r="AB535" s="67"/>
      <c r="AC535" s="67"/>
      <c r="AD535" s="67"/>
      <c r="AE535" s="67"/>
      <c r="AF535" s="67"/>
      <c r="AG535" s="67"/>
      <c r="AH535" s="67"/>
      <c r="AI535" s="67"/>
      <c r="AJ535" s="67"/>
      <c r="AK535" s="67"/>
      <c r="AL535" s="67"/>
      <c r="AM535" s="67"/>
      <c r="AN535" s="67"/>
      <c r="AO535" s="67"/>
      <c r="AP535" s="67"/>
      <c r="AQ535" s="67"/>
      <c r="AR535" s="67"/>
      <c r="AS535" s="67"/>
      <c r="AT535" s="67"/>
      <c r="AU535" s="67"/>
      <c r="AV535" s="67"/>
      <c r="AW535" s="67"/>
      <c r="AX535" s="67"/>
      <c r="AY535" s="67"/>
      <c r="AZ535" s="67"/>
      <c r="BA535" s="67"/>
      <c r="BB535" s="67"/>
      <c r="BC535" s="67"/>
      <c r="BD535" s="67"/>
      <c r="BE535" s="67"/>
      <c r="BF535" s="67"/>
      <c r="BG535" s="67"/>
      <c r="BH535" s="67"/>
      <c r="BI535" s="67"/>
      <c r="BJ535" s="67"/>
      <c r="BK535" s="67"/>
      <c r="BL535" s="67"/>
      <c r="BM535" s="67"/>
      <c r="BN535" s="67"/>
      <c r="BO535" s="67"/>
      <c r="BP535" s="67"/>
      <c r="BQ535" s="67"/>
      <c r="BR535" s="67"/>
      <c r="BS535" s="67"/>
      <c r="BT535" s="67"/>
      <c r="BU535" s="67"/>
      <c r="BV535" s="148">
        <f t="shared" si="68"/>
        <v>180.75</v>
      </c>
      <c r="BW535" s="67"/>
    </row>
    <row r="536" spans="1:75" x14ac:dyDescent="0.25">
      <c r="A536" s="141">
        <f>'AFORO-Boy.-Calle 43'!C550</f>
        <v>1815</v>
      </c>
      <c r="B536" s="142">
        <f>'AFORO-Boy.-Calle 43'!D550</f>
        <v>1830</v>
      </c>
      <c r="C536" s="89">
        <f>'AFORO-Boy.-Calle 43'!F550</f>
        <v>7</v>
      </c>
      <c r="D536" s="48">
        <f>'AFORO-Boy.-Calle 43'!K550</f>
        <v>73</v>
      </c>
      <c r="E536" s="144">
        <f t="shared" si="69"/>
        <v>225</v>
      </c>
      <c r="F536" s="144">
        <f t="shared" si="73"/>
        <v>73</v>
      </c>
      <c r="G536" s="145">
        <f t="shared" si="71"/>
        <v>1815</v>
      </c>
      <c r="H536" s="145">
        <f t="shared" si="70"/>
        <v>1915</v>
      </c>
      <c r="I536" s="146">
        <f t="shared" si="72"/>
        <v>9.2824999999999996E-6</v>
      </c>
      <c r="J536" s="147">
        <f t="shared" si="67"/>
        <v>180.75</v>
      </c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  <c r="AA536" s="67"/>
      <c r="AB536" s="67"/>
      <c r="AC536" s="67"/>
      <c r="AD536" s="67"/>
      <c r="AE536" s="67"/>
      <c r="AF536" s="67"/>
      <c r="AG536" s="67"/>
      <c r="AH536" s="67"/>
      <c r="AI536" s="67"/>
      <c r="AJ536" s="67"/>
      <c r="AK536" s="67"/>
      <c r="AL536" s="67"/>
      <c r="AM536" s="67"/>
      <c r="AN536" s="67"/>
      <c r="AO536" s="67"/>
      <c r="AP536" s="67"/>
      <c r="AQ536" s="67"/>
      <c r="AR536" s="67"/>
      <c r="AS536" s="67"/>
      <c r="AT536" s="67"/>
      <c r="AU536" s="67"/>
      <c r="AV536" s="67"/>
      <c r="AW536" s="67"/>
      <c r="AX536" s="67"/>
      <c r="AY536" s="67"/>
      <c r="AZ536" s="67"/>
      <c r="BA536" s="67"/>
      <c r="BB536" s="67"/>
      <c r="BC536" s="67"/>
      <c r="BD536" s="67"/>
      <c r="BE536" s="67"/>
      <c r="BF536" s="67"/>
      <c r="BG536" s="67"/>
      <c r="BH536" s="67"/>
      <c r="BI536" s="67"/>
      <c r="BJ536" s="67"/>
      <c r="BK536" s="67"/>
      <c r="BL536" s="67"/>
      <c r="BM536" s="67"/>
      <c r="BN536" s="67"/>
      <c r="BO536" s="67"/>
      <c r="BP536" s="67"/>
      <c r="BQ536" s="67"/>
      <c r="BR536" s="67"/>
      <c r="BS536" s="67"/>
      <c r="BT536" s="67"/>
      <c r="BU536" s="67"/>
      <c r="BV536" s="148">
        <f t="shared" si="68"/>
        <v>180.75</v>
      </c>
      <c r="BW536" s="67"/>
    </row>
    <row r="537" spans="1:75" x14ac:dyDescent="0.25">
      <c r="A537" s="141">
        <f>'AFORO-Boy.-Calle 43'!C551</f>
        <v>1830</v>
      </c>
      <c r="B537" s="142">
        <f>'AFORO-Boy.-Calle 43'!D551</f>
        <v>1845</v>
      </c>
      <c r="C537" s="89">
        <f>'AFORO-Boy.-Calle 43'!F551</f>
        <v>7</v>
      </c>
      <c r="D537" s="48">
        <f>'AFORO-Boy.-Calle 43'!K551</f>
        <v>50</v>
      </c>
      <c r="E537" s="144">
        <f t="shared" si="69"/>
        <v>201</v>
      </c>
      <c r="F537" s="144">
        <f t="shared" si="73"/>
        <v>60</v>
      </c>
      <c r="G537" s="145">
        <f t="shared" si="71"/>
        <v>1830</v>
      </c>
      <c r="H537" s="145">
        <f t="shared" si="70"/>
        <v>1930</v>
      </c>
      <c r="I537" s="146">
        <f t="shared" si="72"/>
        <v>9.2824999999999996E-6</v>
      </c>
      <c r="J537" s="147">
        <f t="shared" si="67"/>
        <v>180.75</v>
      </c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  <c r="AA537" s="67"/>
      <c r="AB537" s="67"/>
      <c r="AC537" s="67"/>
      <c r="AD537" s="67"/>
      <c r="AE537" s="67"/>
      <c r="AF537" s="67"/>
      <c r="AG537" s="67"/>
      <c r="AH537" s="67"/>
      <c r="AI537" s="67"/>
      <c r="AJ537" s="67"/>
      <c r="AK537" s="67"/>
      <c r="AL537" s="67"/>
      <c r="AM537" s="67"/>
      <c r="AN537" s="67"/>
      <c r="AO537" s="67"/>
      <c r="AP537" s="67"/>
      <c r="AQ537" s="67"/>
      <c r="AR537" s="67"/>
      <c r="AS537" s="67"/>
      <c r="AT537" s="67"/>
      <c r="AU537" s="67"/>
      <c r="AV537" s="67"/>
      <c r="AW537" s="67"/>
      <c r="AX537" s="67"/>
      <c r="AY537" s="67"/>
      <c r="AZ537" s="67"/>
      <c r="BA537" s="67"/>
      <c r="BB537" s="67"/>
      <c r="BC537" s="67"/>
      <c r="BD537" s="67"/>
      <c r="BE537" s="67"/>
      <c r="BF537" s="67"/>
      <c r="BG537" s="67"/>
      <c r="BH537" s="67"/>
      <c r="BI537" s="67"/>
      <c r="BJ537" s="67"/>
      <c r="BK537" s="67"/>
      <c r="BL537" s="67"/>
      <c r="BM537" s="67"/>
      <c r="BN537" s="67"/>
      <c r="BO537" s="67"/>
      <c r="BP537" s="67"/>
      <c r="BQ537" s="67"/>
      <c r="BR537" s="67"/>
      <c r="BS537" s="67"/>
      <c r="BT537" s="67"/>
      <c r="BU537" s="67"/>
      <c r="BV537" s="148">
        <f t="shared" si="68"/>
        <v>180.75</v>
      </c>
      <c r="BW537" s="67"/>
    </row>
    <row r="538" spans="1:75" x14ac:dyDescent="0.25">
      <c r="A538" s="141">
        <f>'AFORO-Boy.-Calle 43'!C552</f>
        <v>1845</v>
      </c>
      <c r="B538" s="142">
        <f>'AFORO-Boy.-Calle 43'!D552</f>
        <v>1900</v>
      </c>
      <c r="C538" s="89">
        <f>'AFORO-Boy.-Calle 43'!F552</f>
        <v>7</v>
      </c>
      <c r="D538" s="48">
        <f>'AFORO-Boy.-Calle 43'!K552</f>
        <v>60</v>
      </c>
      <c r="E538" s="144">
        <f t="shared" si="69"/>
        <v>210</v>
      </c>
      <c r="F538" s="144">
        <f t="shared" si="73"/>
        <v>60</v>
      </c>
      <c r="G538" s="145">
        <f t="shared" si="71"/>
        <v>1845</v>
      </c>
      <c r="H538" s="145">
        <f t="shared" si="70"/>
        <v>1945</v>
      </c>
      <c r="I538" s="146">
        <f t="shared" si="72"/>
        <v>9.2824999999999996E-6</v>
      </c>
      <c r="J538" s="147">
        <f t="shared" si="67"/>
        <v>180.75</v>
      </c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  <c r="AA538" s="67"/>
      <c r="AB538" s="67"/>
      <c r="AC538" s="67"/>
      <c r="AD538" s="67"/>
      <c r="AE538" s="67"/>
      <c r="AF538" s="67"/>
      <c r="AG538" s="67"/>
      <c r="AH538" s="67"/>
      <c r="AI538" s="67"/>
      <c r="AJ538" s="67"/>
      <c r="AK538" s="67"/>
      <c r="AL538" s="67"/>
      <c r="AM538" s="67"/>
      <c r="AN538" s="67"/>
      <c r="AO538" s="67"/>
      <c r="AP538" s="67"/>
      <c r="AQ538" s="67"/>
      <c r="AR538" s="67"/>
      <c r="AS538" s="67"/>
      <c r="AT538" s="67"/>
      <c r="AU538" s="67"/>
      <c r="AV538" s="67"/>
      <c r="AW538" s="67"/>
      <c r="AX538" s="67"/>
      <c r="AY538" s="67"/>
      <c r="AZ538" s="67"/>
      <c r="BA538" s="67"/>
      <c r="BB538" s="67"/>
      <c r="BC538" s="67"/>
      <c r="BD538" s="67"/>
      <c r="BE538" s="67"/>
      <c r="BF538" s="67"/>
      <c r="BG538" s="67"/>
      <c r="BH538" s="67"/>
      <c r="BI538" s="67"/>
      <c r="BJ538" s="67"/>
      <c r="BK538" s="67"/>
      <c r="BL538" s="67"/>
      <c r="BM538" s="67"/>
      <c r="BN538" s="67"/>
      <c r="BO538" s="67"/>
      <c r="BP538" s="67"/>
      <c r="BQ538" s="67"/>
      <c r="BR538" s="67"/>
      <c r="BS538" s="67"/>
      <c r="BT538" s="67"/>
      <c r="BU538" s="67"/>
      <c r="BV538" s="148">
        <f t="shared" si="68"/>
        <v>180.75</v>
      </c>
      <c r="BW538" s="67"/>
    </row>
    <row r="539" spans="1:75" x14ac:dyDescent="0.25">
      <c r="A539" s="141">
        <f>'AFORO-Boy.-Calle 43'!C553</f>
        <v>1900</v>
      </c>
      <c r="B539" s="142">
        <f>'AFORO-Boy.-Calle 43'!D553</f>
        <v>1915</v>
      </c>
      <c r="C539" s="89">
        <f>'AFORO-Boy.-Calle 43'!F553</f>
        <v>7</v>
      </c>
      <c r="D539" s="48">
        <f>'AFORO-Boy.-Calle 43'!K553</f>
        <v>42</v>
      </c>
      <c r="E539" s="144">
        <f t="shared" si="69"/>
        <v>198</v>
      </c>
      <c r="F539" s="144">
        <f t="shared" si="73"/>
        <v>59</v>
      </c>
      <c r="G539" s="145">
        <f t="shared" si="71"/>
        <v>1900</v>
      </c>
      <c r="H539" s="145">
        <f t="shared" si="70"/>
        <v>2000</v>
      </c>
      <c r="I539" s="146">
        <f t="shared" si="72"/>
        <v>9.2824999999999996E-6</v>
      </c>
      <c r="J539" s="147">
        <f t="shared" si="67"/>
        <v>180.75</v>
      </c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  <c r="AA539" s="67"/>
      <c r="AB539" s="67"/>
      <c r="AC539" s="67"/>
      <c r="AD539" s="67"/>
      <c r="AE539" s="67"/>
      <c r="AF539" s="67"/>
      <c r="AG539" s="67"/>
      <c r="AH539" s="67"/>
      <c r="AI539" s="67"/>
      <c r="AJ539" s="67"/>
      <c r="AK539" s="67"/>
      <c r="AL539" s="67"/>
      <c r="AM539" s="67"/>
      <c r="AN539" s="67"/>
      <c r="AO539" s="67"/>
      <c r="AP539" s="67"/>
      <c r="AQ539" s="67"/>
      <c r="AR539" s="67"/>
      <c r="AS539" s="67"/>
      <c r="AT539" s="67"/>
      <c r="AU539" s="67"/>
      <c r="AV539" s="67"/>
      <c r="AW539" s="67"/>
      <c r="AX539" s="67"/>
      <c r="AY539" s="67"/>
      <c r="AZ539" s="67"/>
      <c r="BA539" s="67"/>
      <c r="BB539" s="67"/>
      <c r="BC539" s="67"/>
      <c r="BD539" s="67"/>
      <c r="BE539" s="67"/>
      <c r="BF539" s="67"/>
      <c r="BG539" s="67"/>
      <c r="BH539" s="67"/>
      <c r="BI539" s="67"/>
      <c r="BJ539" s="67"/>
      <c r="BK539" s="67"/>
      <c r="BL539" s="67"/>
      <c r="BM539" s="67"/>
      <c r="BN539" s="67"/>
      <c r="BO539" s="67"/>
      <c r="BP539" s="67"/>
      <c r="BQ539" s="67"/>
      <c r="BR539" s="67"/>
      <c r="BS539" s="67"/>
      <c r="BT539" s="67"/>
      <c r="BU539" s="67"/>
      <c r="BV539" s="148">
        <f t="shared" si="68"/>
        <v>180.75</v>
      </c>
      <c r="BW539" s="67"/>
    </row>
    <row r="540" spans="1:75" x14ac:dyDescent="0.25">
      <c r="A540" s="141">
        <f>'AFORO-Boy.-Calle 43'!C554</f>
        <v>1915</v>
      </c>
      <c r="B540" s="142">
        <f>'AFORO-Boy.-Calle 43'!D554</f>
        <v>1930</v>
      </c>
      <c r="C540" s="89">
        <f>'AFORO-Boy.-Calle 43'!F554</f>
        <v>7</v>
      </c>
      <c r="D540" s="48">
        <f>'AFORO-Boy.-Calle 43'!K554</f>
        <v>49</v>
      </c>
      <c r="E540" s="282"/>
      <c r="F540" s="283"/>
      <c r="G540" s="283"/>
      <c r="H540" s="283"/>
      <c r="I540" s="283"/>
      <c r="J540" s="284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  <c r="AA540" s="67"/>
      <c r="AB540" s="67"/>
      <c r="AC540" s="67"/>
      <c r="AD540" s="67"/>
      <c r="AE540" s="67"/>
      <c r="AF540" s="67"/>
      <c r="AG540" s="67"/>
      <c r="AH540" s="67"/>
      <c r="AI540" s="67"/>
      <c r="AJ540" s="67"/>
      <c r="AK540" s="67"/>
      <c r="AL540" s="67"/>
      <c r="AM540" s="67"/>
      <c r="AN540" s="67"/>
      <c r="AO540" s="67"/>
      <c r="AP540" s="67"/>
      <c r="AQ540" s="67"/>
      <c r="AR540" s="67"/>
      <c r="AS540" s="67"/>
      <c r="AT540" s="67"/>
      <c r="AU540" s="67"/>
      <c r="AV540" s="67"/>
      <c r="AW540" s="67"/>
      <c r="AX540" s="67"/>
      <c r="AY540" s="67"/>
      <c r="AZ540" s="67"/>
      <c r="BA540" s="67"/>
      <c r="BB540" s="67"/>
      <c r="BC540" s="67"/>
      <c r="BD540" s="67"/>
      <c r="BE540" s="67"/>
      <c r="BF540" s="67"/>
      <c r="BG540" s="67"/>
      <c r="BH540" s="67"/>
      <c r="BI540" s="67"/>
      <c r="BJ540" s="67"/>
      <c r="BK540" s="67"/>
      <c r="BL540" s="67"/>
      <c r="BM540" s="67"/>
      <c r="BN540" s="67"/>
      <c r="BO540" s="67"/>
      <c r="BP540" s="67"/>
      <c r="BQ540" s="67"/>
      <c r="BR540" s="67"/>
      <c r="BS540" s="67"/>
      <c r="BT540" s="67"/>
      <c r="BU540" s="67"/>
      <c r="BV540" s="266"/>
      <c r="BW540" s="67"/>
    </row>
    <row r="541" spans="1:75" x14ac:dyDescent="0.25">
      <c r="A541" s="141">
        <f>'AFORO-Boy.-Calle 43'!C555</f>
        <v>1930</v>
      </c>
      <c r="B541" s="142">
        <f>'AFORO-Boy.-Calle 43'!D555</f>
        <v>1945</v>
      </c>
      <c r="C541" s="89">
        <f>'AFORO-Boy.-Calle 43'!F555</f>
        <v>7</v>
      </c>
      <c r="D541" s="48">
        <f>'AFORO-Boy.-Calle 43'!K555</f>
        <v>59</v>
      </c>
      <c r="E541" s="285"/>
      <c r="F541" s="286"/>
      <c r="G541" s="286"/>
      <c r="H541" s="286"/>
      <c r="I541" s="286"/>
      <c r="J541" s="28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  <c r="AA541" s="67"/>
      <c r="AB541" s="67"/>
      <c r="AC541" s="67"/>
      <c r="AD541" s="67"/>
      <c r="AE541" s="67"/>
      <c r="AF541" s="67"/>
      <c r="AG541" s="67"/>
      <c r="AH541" s="67"/>
      <c r="AI541" s="67"/>
      <c r="AJ541" s="67"/>
      <c r="AK541" s="67"/>
      <c r="AL541" s="67"/>
      <c r="AM541" s="67"/>
      <c r="AN541" s="67"/>
      <c r="AO541" s="67"/>
      <c r="AP541" s="67"/>
      <c r="AQ541" s="67"/>
      <c r="AR541" s="67"/>
      <c r="AS541" s="67"/>
      <c r="AT541" s="67"/>
      <c r="AU541" s="67"/>
      <c r="AV541" s="67"/>
      <c r="AW541" s="67"/>
      <c r="AX541" s="67"/>
      <c r="AY541" s="67"/>
      <c r="AZ541" s="67"/>
      <c r="BA541" s="67"/>
      <c r="BB541" s="67"/>
      <c r="BC541" s="67"/>
      <c r="BD541" s="67"/>
      <c r="BE541" s="67"/>
      <c r="BF541" s="67"/>
      <c r="BG541" s="67"/>
      <c r="BH541" s="67"/>
      <c r="BI541" s="67"/>
      <c r="BJ541" s="67"/>
      <c r="BK541" s="67"/>
      <c r="BL541" s="67"/>
      <c r="BM541" s="67"/>
      <c r="BN541" s="67"/>
      <c r="BO541" s="67"/>
      <c r="BP541" s="67"/>
      <c r="BQ541" s="67"/>
      <c r="BR541" s="67"/>
      <c r="BS541" s="67"/>
      <c r="BT541" s="67"/>
      <c r="BU541" s="67"/>
      <c r="BV541" s="266"/>
      <c r="BW541" s="67"/>
    </row>
    <row r="542" spans="1:75" x14ac:dyDescent="0.25">
      <c r="A542" s="141">
        <f>'AFORO-Boy.-Calle 43'!C556</f>
        <v>1945</v>
      </c>
      <c r="B542" s="142">
        <f>'AFORO-Boy.-Calle 43'!D556</f>
        <v>2000</v>
      </c>
      <c r="C542" s="89">
        <f>'AFORO-Boy.-Calle 43'!F556</f>
        <v>7</v>
      </c>
      <c r="D542" s="48">
        <f>'AFORO-Boy.-Calle 43'!K556</f>
        <v>48</v>
      </c>
      <c r="E542" s="288"/>
      <c r="F542" s="289"/>
      <c r="G542" s="289"/>
      <c r="H542" s="289"/>
      <c r="I542" s="289"/>
      <c r="J542" s="290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  <c r="AA542" s="67"/>
      <c r="AB542" s="67"/>
      <c r="AC542" s="67"/>
      <c r="AD542" s="67"/>
      <c r="AE542" s="67"/>
      <c r="AF542" s="67"/>
      <c r="AG542" s="67"/>
      <c r="AH542" s="67"/>
      <c r="AI542" s="67"/>
      <c r="AJ542" s="67"/>
      <c r="AK542" s="67"/>
      <c r="AL542" s="67"/>
      <c r="AM542" s="67"/>
      <c r="AN542" s="67"/>
      <c r="AO542" s="67"/>
      <c r="AP542" s="67"/>
      <c r="AQ542" s="67"/>
      <c r="AR542" s="67"/>
      <c r="AS542" s="67"/>
      <c r="AT542" s="67"/>
      <c r="AU542" s="67"/>
      <c r="AV542" s="67"/>
      <c r="AW542" s="67"/>
      <c r="AX542" s="67"/>
      <c r="AY542" s="67"/>
      <c r="AZ542" s="67"/>
      <c r="BA542" s="67"/>
      <c r="BB542" s="67"/>
      <c r="BC542" s="67"/>
      <c r="BD542" s="67"/>
      <c r="BE542" s="67"/>
      <c r="BF542" s="67"/>
      <c r="BG542" s="67"/>
      <c r="BH542" s="67"/>
      <c r="BI542" s="67"/>
      <c r="BJ542" s="67"/>
      <c r="BK542" s="67"/>
      <c r="BL542" s="67"/>
      <c r="BM542" s="67"/>
      <c r="BN542" s="67"/>
      <c r="BO542" s="67"/>
      <c r="BP542" s="67"/>
      <c r="BQ542" s="67"/>
      <c r="BR542" s="67"/>
      <c r="BS542" s="67"/>
      <c r="BT542" s="67"/>
      <c r="BU542" s="67"/>
      <c r="BV542" s="266"/>
      <c r="BW542" s="67"/>
    </row>
    <row r="543" spans="1:75" ht="15.75" x14ac:dyDescent="0.25">
      <c r="A543" s="52">
        <f>'AFORO-Boy.-Calle 43'!C557</f>
        <v>500</v>
      </c>
      <c r="B543" s="53">
        <f>'AFORO-Boy.-Calle 43'!D557</f>
        <v>515</v>
      </c>
      <c r="C543" s="134">
        <f>'AFORO-Boy.-Calle 43'!F557</f>
        <v>8</v>
      </c>
      <c r="D543" s="48">
        <f>'AFORO-Boy.-Calle 43'!K557</f>
        <v>0</v>
      </c>
      <c r="E543" s="55">
        <f t="shared" si="69"/>
        <v>0</v>
      </c>
      <c r="F543" s="55">
        <f t="shared" si="73"/>
        <v>0</v>
      </c>
      <c r="G543" s="56">
        <f t="shared" si="71"/>
        <v>500</v>
      </c>
      <c r="H543" s="56">
        <f t="shared" si="70"/>
        <v>600</v>
      </c>
      <c r="I543" s="57">
        <f t="shared" si="72"/>
        <v>9.2824999999999996E-6</v>
      </c>
      <c r="J543" s="58">
        <f>MAX($E$543:$E$599)/4</f>
        <v>0</v>
      </c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  <c r="AA543" s="67"/>
      <c r="AB543" s="67"/>
      <c r="AC543" s="67"/>
      <c r="AD543" s="67"/>
      <c r="AE543" s="67"/>
      <c r="AF543" s="67"/>
      <c r="AG543" s="67"/>
      <c r="AH543" s="67"/>
      <c r="AI543" s="67"/>
      <c r="AJ543" s="67"/>
      <c r="AK543" s="67"/>
      <c r="AL543" s="67"/>
      <c r="AM543" s="67"/>
      <c r="AN543" s="67"/>
      <c r="AO543" s="67"/>
      <c r="AP543" s="67"/>
      <c r="AQ543" s="67"/>
      <c r="AR543" s="67"/>
      <c r="AS543" s="67"/>
      <c r="AT543" s="67"/>
      <c r="AU543" s="67"/>
      <c r="AV543" s="67"/>
      <c r="AW543" s="67"/>
      <c r="AX543" s="67"/>
      <c r="AY543" s="67"/>
      <c r="AZ543" s="67"/>
      <c r="BA543" s="67"/>
      <c r="BB543" s="67"/>
      <c r="BC543" s="67"/>
      <c r="BD543" s="67"/>
      <c r="BE543" s="67"/>
      <c r="BF543" s="67"/>
      <c r="BG543" s="67"/>
      <c r="BH543" s="67"/>
      <c r="BI543" s="67"/>
      <c r="BJ543" s="67"/>
      <c r="BK543" s="67"/>
      <c r="BL543" s="67"/>
      <c r="BM543" s="67"/>
      <c r="BN543" s="67"/>
      <c r="BO543" s="67"/>
      <c r="BP543" s="67"/>
      <c r="BQ543" s="67"/>
      <c r="BR543" s="67"/>
      <c r="BS543" s="67"/>
      <c r="BT543" s="67"/>
      <c r="BU543" s="67"/>
      <c r="BV543" s="139">
        <f>MAX($E$543:$E$599)/4</f>
        <v>0</v>
      </c>
      <c r="BW543" s="67"/>
    </row>
    <row r="544" spans="1:75" x14ac:dyDescent="0.25">
      <c r="A544" s="52">
        <f>'AFORO-Boy.-Calle 43'!C558</f>
        <v>515</v>
      </c>
      <c r="B544" s="53">
        <f>'AFORO-Boy.-Calle 43'!D558</f>
        <v>530</v>
      </c>
      <c r="C544" s="54">
        <f>'AFORO-Boy.-Calle 43'!F558</f>
        <v>8</v>
      </c>
      <c r="D544" s="48">
        <f>'AFORO-Boy.-Calle 43'!K558</f>
        <v>0</v>
      </c>
      <c r="E544" s="55">
        <f t="shared" si="69"/>
        <v>0</v>
      </c>
      <c r="F544" s="55">
        <f t="shared" si="73"/>
        <v>0</v>
      </c>
      <c r="G544" s="56">
        <f t="shared" si="71"/>
        <v>515</v>
      </c>
      <c r="H544" s="56">
        <f t="shared" si="70"/>
        <v>615</v>
      </c>
      <c r="I544" s="57">
        <f t="shared" si="72"/>
        <v>9.2824999999999996E-6</v>
      </c>
      <c r="J544" s="58">
        <f t="shared" ref="J544:J599" si="74">MAX($E$543:$E$599)/4</f>
        <v>0</v>
      </c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  <c r="AA544" s="67"/>
      <c r="AB544" s="67"/>
      <c r="AC544" s="67"/>
      <c r="AD544" s="67"/>
      <c r="AE544" s="67"/>
      <c r="AF544" s="67"/>
      <c r="AG544" s="67"/>
      <c r="AH544" s="67"/>
      <c r="AI544" s="67"/>
      <c r="AJ544" s="67"/>
      <c r="AK544" s="67"/>
      <c r="AL544" s="67"/>
      <c r="AM544" s="67"/>
      <c r="AN544" s="67"/>
      <c r="AO544" s="67"/>
      <c r="AP544" s="67"/>
      <c r="AQ544" s="67"/>
      <c r="AR544" s="67"/>
      <c r="AS544" s="67"/>
      <c r="AT544" s="67"/>
      <c r="AU544" s="67"/>
      <c r="AV544" s="67"/>
      <c r="AW544" s="67"/>
      <c r="AX544" s="67"/>
      <c r="AY544" s="67"/>
      <c r="AZ544" s="67"/>
      <c r="BA544" s="67"/>
      <c r="BB544" s="67"/>
      <c r="BC544" s="67"/>
      <c r="BD544" s="67"/>
      <c r="BE544" s="67"/>
      <c r="BF544" s="67"/>
      <c r="BG544" s="67"/>
      <c r="BH544" s="67"/>
      <c r="BI544" s="67"/>
      <c r="BJ544" s="67"/>
      <c r="BK544" s="67"/>
      <c r="BL544" s="67"/>
      <c r="BM544" s="67"/>
      <c r="BN544" s="67"/>
      <c r="BO544" s="67"/>
      <c r="BP544" s="67"/>
      <c r="BQ544" s="67"/>
      <c r="BR544" s="67"/>
      <c r="BS544" s="67"/>
      <c r="BT544" s="67"/>
      <c r="BU544" s="67"/>
      <c r="BV544" s="139">
        <f t="shared" ref="BV544:BV599" si="75">MAX($E$543:$E$599)/4</f>
        <v>0</v>
      </c>
      <c r="BW544" s="67"/>
    </row>
    <row r="545" spans="1:75" x14ac:dyDescent="0.25">
      <c r="A545" s="52">
        <f>'AFORO-Boy.-Calle 43'!C559</f>
        <v>530</v>
      </c>
      <c r="B545" s="53">
        <f>'AFORO-Boy.-Calle 43'!D559</f>
        <v>545</v>
      </c>
      <c r="C545" s="54">
        <f>'AFORO-Boy.-Calle 43'!F559</f>
        <v>8</v>
      </c>
      <c r="D545" s="48">
        <f>'AFORO-Boy.-Calle 43'!K559</f>
        <v>0</v>
      </c>
      <c r="E545" s="55">
        <f t="shared" si="69"/>
        <v>0</v>
      </c>
      <c r="F545" s="55">
        <f t="shared" si="73"/>
        <v>0</v>
      </c>
      <c r="G545" s="56">
        <f t="shared" si="71"/>
        <v>530</v>
      </c>
      <c r="H545" s="56">
        <f t="shared" si="70"/>
        <v>630</v>
      </c>
      <c r="I545" s="57">
        <f t="shared" si="72"/>
        <v>9.2824999999999996E-6</v>
      </c>
      <c r="J545" s="58">
        <f t="shared" si="74"/>
        <v>0</v>
      </c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  <c r="AA545" s="67"/>
      <c r="AB545" s="67"/>
      <c r="AC545" s="67"/>
      <c r="AD545" s="67"/>
      <c r="AE545" s="67"/>
      <c r="AF545" s="67"/>
      <c r="AG545" s="67"/>
      <c r="AH545" s="67"/>
      <c r="AI545" s="67"/>
      <c r="AJ545" s="67"/>
      <c r="AK545" s="67"/>
      <c r="AL545" s="67"/>
      <c r="AM545" s="67"/>
      <c r="AN545" s="67"/>
      <c r="AO545" s="67"/>
      <c r="AP545" s="67"/>
      <c r="AQ545" s="67"/>
      <c r="AR545" s="67"/>
      <c r="AS545" s="67"/>
      <c r="AT545" s="67"/>
      <c r="AU545" s="67"/>
      <c r="AV545" s="67"/>
      <c r="AW545" s="67"/>
      <c r="AX545" s="67"/>
      <c r="AY545" s="67"/>
      <c r="AZ545" s="67"/>
      <c r="BA545" s="67"/>
      <c r="BB545" s="67"/>
      <c r="BC545" s="67"/>
      <c r="BD545" s="67"/>
      <c r="BE545" s="67"/>
      <c r="BF545" s="67"/>
      <c r="BG545" s="67"/>
      <c r="BH545" s="67"/>
      <c r="BI545" s="67"/>
      <c r="BJ545" s="67"/>
      <c r="BK545" s="67"/>
      <c r="BL545" s="67"/>
      <c r="BM545" s="67"/>
      <c r="BN545" s="67"/>
      <c r="BO545" s="67"/>
      <c r="BP545" s="67"/>
      <c r="BQ545" s="67"/>
      <c r="BR545" s="67"/>
      <c r="BS545" s="67"/>
      <c r="BT545" s="67"/>
      <c r="BU545" s="67"/>
      <c r="BV545" s="139">
        <f t="shared" si="75"/>
        <v>0</v>
      </c>
      <c r="BW545" s="67"/>
    </row>
    <row r="546" spans="1:75" x14ac:dyDescent="0.25">
      <c r="A546" s="52">
        <f>'AFORO-Boy.-Calle 43'!C560</f>
        <v>545</v>
      </c>
      <c r="B546" s="53">
        <f>'AFORO-Boy.-Calle 43'!D560</f>
        <v>600</v>
      </c>
      <c r="C546" s="54">
        <f>'AFORO-Boy.-Calle 43'!F560</f>
        <v>8</v>
      </c>
      <c r="D546" s="48">
        <f>'AFORO-Boy.-Calle 43'!K560</f>
        <v>0</v>
      </c>
      <c r="E546" s="55">
        <f t="shared" si="69"/>
        <v>0</v>
      </c>
      <c r="F546" s="55">
        <f t="shared" si="73"/>
        <v>0</v>
      </c>
      <c r="G546" s="56">
        <f t="shared" si="71"/>
        <v>545</v>
      </c>
      <c r="H546" s="56">
        <f t="shared" si="70"/>
        <v>645</v>
      </c>
      <c r="I546" s="57">
        <f t="shared" si="72"/>
        <v>9.2824999999999996E-6</v>
      </c>
      <c r="J546" s="58">
        <f t="shared" si="74"/>
        <v>0</v>
      </c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  <c r="AA546" s="67"/>
      <c r="AB546" s="67"/>
      <c r="AC546" s="67"/>
      <c r="AD546" s="67"/>
      <c r="AE546" s="67"/>
      <c r="AF546" s="67"/>
      <c r="AG546" s="67"/>
      <c r="AH546" s="67"/>
      <c r="AI546" s="67"/>
      <c r="AJ546" s="67"/>
      <c r="AK546" s="67"/>
      <c r="AL546" s="67"/>
      <c r="AM546" s="67"/>
      <c r="AN546" s="67"/>
      <c r="AO546" s="67"/>
      <c r="AP546" s="67"/>
      <c r="AQ546" s="67"/>
      <c r="AR546" s="67"/>
      <c r="AS546" s="67"/>
      <c r="AT546" s="67"/>
      <c r="AU546" s="67"/>
      <c r="AV546" s="67"/>
      <c r="AW546" s="67"/>
      <c r="AX546" s="67"/>
      <c r="AY546" s="67"/>
      <c r="AZ546" s="67"/>
      <c r="BA546" s="67"/>
      <c r="BB546" s="67"/>
      <c r="BC546" s="67"/>
      <c r="BD546" s="67"/>
      <c r="BE546" s="67"/>
      <c r="BF546" s="67"/>
      <c r="BG546" s="67"/>
      <c r="BH546" s="67"/>
      <c r="BI546" s="67"/>
      <c r="BJ546" s="67"/>
      <c r="BK546" s="67"/>
      <c r="BL546" s="67"/>
      <c r="BM546" s="67"/>
      <c r="BN546" s="67"/>
      <c r="BO546" s="67"/>
      <c r="BP546" s="67"/>
      <c r="BQ546" s="67"/>
      <c r="BR546" s="67"/>
      <c r="BS546" s="67"/>
      <c r="BT546" s="67"/>
      <c r="BU546" s="67"/>
      <c r="BV546" s="139">
        <f t="shared" si="75"/>
        <v>0</v>
      </c>
      <c r="BW546" s="67"/>
    </row>
    <row r="547" spans="1:75" x14ac:dyDescent="0.25">
      <c r="A547" s="52">
        <f>'AFORO-Boy.-Calle 43'!C561</f>
        <v>600</v>
      </c>
      <c r="B547" s="53">
        <f>'AFORO-Boy.-Calle 43'!D561</f>
        <v>615</v>
      </c>
      <c r="C547" s="54">
        <f>'AFORO-Boy.-Calle 43'!F561</f>
        <v>8</v>
      </c>
      <c r="D547" s="48">
        <f>'AFORO-Boy.-Calle 43'!K561</f>
        <v>0</v>
      </c>
      <c r="E547" s="55">
        <f t="shared" si="69"/>
        <v>0</v>
      </c>
      <c r="F547" s="55">
        <f t="shared" si="73"/>
        <v>0</v>
      </c>
      <c r="G547" s="56">
        <f t="shared" si="71"/>
        <v>600</v>
      </c>
      <c r="H547" s="56">
        <f t="shared" si="70"/>
        <v>700</v>
      </c>
      <c r="I547" s="57">
        <f t="shared" si="72"/>
        <v>9.2824999999999996E-6</v>
      </c>
      <c r="J547" s="58">
        <f t="shared" si="74"/>
        <v>0</v>
      </c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  <c r="AA547" s="67"/>
      <c r="AB547" s="67"/>
      <c r="AC547" s="67"/>
      <c r="AD547" s="67"/>
      <c r="AE547" s="67"/>
      <c r="AF547" s="67"/>
      <c r="AG547" s="67"/>
      <c r="AH547" s="67"/>
      <c r="AI547" s="67"/>
      <c r="AJ547" s="67"/>
      <c r="AK547" s="67"/>
      <c r="AL547" s="67"/>
      <c r="AM547" s="67"/>
      <c r="AN547" s="67"/>
      <c r="AO547" s="67"/>
      <c r="AP547" s="67"/>
      <c r="AQ547" s="67"/>
      <c r="AR547" s="67"/>
      <c r="AS547" s="67"/>
      <c r="AT547" s="67"/>
      <c r="AU547" s="67"/>
      <c r="AV547" s="67"/>
      <c r="AW547" s="67"/>
      <c r="AX547" s="67"/>
      <c r="AY547" s="67"/>
      <c r="AZ547" s="67"/>
      <c r="BA547" s="67"/>
      <c r="BB547" s="67"/>
      <c r="BC547" s="67"/>
      <c r="BD547" s="67"/>
      <c r="BE547" s="67"/>
      <c r="BF547" s="67"/>
      <c r="BG547" s="67"/>
      <c r="BH547" s="67"/>
      <c r="BI547" s="67"/>
      <c r="BJ547" s="67"/>
      <c r="BK547" s="67"/>
      <c r="BL547" s="67"/>
      <c r="BM547" s="67"/>
      <c r="BN547" s="67"/>
      <c r="BO547" s="67"/>
      <c r="BP547" s="67"/>
      <c r="BQ547" s="67"/>
      <c r="BR547" s="67"/>
      <c r="BS547" s="67"/>
      <c r="BT547" s="67"/>
      <c r="BU547" s="67"/>
      <c r="BV547" s="139">
        <f t="shared" si="75"/>
        <v>0</v>
      </c>
      <c r="BW547" s="67"/>
    </row>
    <row r="548" spans="1:75" x14ac:dyDescent="0.25">
      <c r="A548" s="52">
        <f>'AFORO-Boy.-Calle 43'!C562</f>
        <v>615</v>
      </c>
      <c r="B548" s="53">
        <f>'AFORO-Boy.-Calle 43'!D562</f>
        <v>630</v>
      </c>
      <c r="C548" s="54">
        <f>'AFORO-Boy.-Calle 43'!F562</f>
        <v>8</v>
      </c>
      <c r="D548" s="48">
        <f>'AFORO-Boy.-Calle 43'!K562</f>
        <v>0</v>
      </c>
      <c r="E548" s="55">
        <f t="shared" si="69"/>
        <v>0</v>
      </c>
      <c r="F548" s="55">
        <f t="shared" si="73"/>
        <v>0</v>
      </c>
      <c r="G548" s="56">
        <f t="shared" si="71"/>
        <v>615</v>
      </c>
      <c r="H548" s="56">
        <f t="shared" si="70"/>
        <v>715</v>
      </c>
      <c r="I548" s="57">
        <f t="shared" si="72"/>
        <v>9.2824999999999996E-6</v>
      </c>
      <c r="J548" s="58">
        <f t="shared" si="74"/>
        <v>0</v>
      </c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  <c r="AA548" s="67"/>
      <c r="AB548" s="67"/>
      <c r="AC548" s="67"/>
      <c r="AD548" s="67"/>
      <c r="AE548" s="67"/>
      <c r="AF548" s="67"/>
      <c r="AG548" s="67"/>
      <c r="AH548" s="67"/>
      <c r="AI548" s="67"/>
      <c r="AJ548" s="67"/>
      <c r="AK548" s="67"/>
      <c r="AL548" s="67"/>
      <c r="AM548" s="67"/>
      <c r="AN548" s="67"/>
      <c r="AO548" s="67"/>
      <c r="AP548" s="67"/>
      <c r="AQ548" s="67"/>
      <c r="AR548" s="67"/>
      <c r="AS548" s="67"/>
      <c r="AT548" s="67"/>
      <c r="AU548" s="67"/>
      <c r="AV548" s="67"/>
      <c r="AW548" s="67"/>
      <c r="AX548" s="67"/>
      <c r="AY548" s="67"/>
      <c r="AZ548" s="67"/>
      <c r="BA548" s="67"/>
      <c r="BB548" s="67"/>
      <c r="BC548" s="67"/>
      <c r="BD548" s="67"/>
      <c r="BE548" s="67"/>
      <c r="BF548" s="67"/>
      <c r="BG548" s="67"/>
      <c r="BH548" s="67"/>
      <c r="BI548" s="67"/>
      <c r="BJ548" s="67"/>
      <c r="BK548" s="67"/>
      <c r="BL548" s="67"/>
      <c r="BM548" s="67"/>
      <c r="BN548" s="67"/>
      <c r="BO548" s="67"/>
      <c r="BP548" s="67"/>
      <c r="BQ548" s="67"/>
      <c r="BR548" s="67"/>
      <c r="BS548" s="67"/>
      <c r="BT548" s="67"/>
      <c r="BU548" s="67"/>
      <c r="BV548" s="139">
        <f t="shared" si="75"/>
        <v>0</v>
      </c>
      <c r="BW548" s="67"/>
    </row>
    <row r="549" spans="1:75" x14ac:dyDescent="0.25">
      <c r="A549" s="52">
        <f>'AFORO-Boy.-Calle 43'!C563</f>
        <v>630</v>
      </c>
      <c r="B549" s="53">
        <f>'AFORO-Boy.-Calle 43'!D563</f>
        <v>645</v>
      </c>
      <c r="C549" s="54">
        <f>'AFORO-Boy.-Calle 43'!F563</f>
        <v>8</v>
      </c>
      <c r="D549" s="48">
        <f>'AFORO-Boy.-Calle 43'!K563</f>
        <v>0</v>
      </c>
      <c r="E549" s="55">
        <f t="shared" si="69"/>
        <v>0</v>
      </c>
      <c r="F549" s="55">
        <f t="shared" si="73"/>
        <v>0</v>
      </c>
      <c r="G549" s="56">
        <f t="shared" si="71"/>
        <v>630</v>
      </c>
      <c r="H549" s="56">
        <f t="shared" si="70"/>
        <v>730</v>
      </c>
      <c r="I549" s="57">
        <f t="shared" si="72"/>
        <v>9.2824999999999996E-6</v>
      </c>
      <c r="J549" s="58">
        <f t="shared" si="74"/>
        <v>0</v>
      </c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  <c r="AA549" s="67"/>
      <c r="AB549" s="67"/>
      <c r="AC549" s="67"/>
      <c r="AD549" s="67"/>
      <c r="AE549" s="67"/>
      <c r="AF549" s="67"/>
      <c r="AG549" s="67"/>
      <c r="AH549" s="67"/>
      <c r="AI549" s="67"/>
      <c r="AJ549" s="67"/>
      <c r="AK549" s="67"/>
      <c r="AL549" s="67"/>
      <c r="AM549" s="67"/>
      <c r="AN549" s="67"/>
      <c r="AO549" s="67"/>
      <c r="AP549" s="67"/>
      <c r="AQ549" s="67"/>
      <c r="AR549" s="67"/>
      <c r="AS549" s="67"/>
      <c r="AT549" s="67"/>
      <c r="AU549" s="67"/>
      <c r="AV549" s="67"/>
      <c r="AW549" s="67"/>
      <c r="AX549" s="67"/>
      <c r="AY549" s="67"/>
      <c r="AZ549" s="67"/>
      <c r="BA549" s="67"/>
      <c r="BB549" s="67"/>
      <c r="BC549" s="67"/>
      <c r="BD549" s="67"/>
      <c r="BE549" s="67"/>
      <c r="BF549" s="67"/>
      <c r="BG549" s="67"/>
      <c r="BH549" s="67"/>
      <c r="BI549" s="67"/>
      <c r="BJ549" s="67"/>
      <c r="BK549" s="67"/>
      <c r="BL549" s="67"/>
      <c r="BM549" s="67"/>
      <c r="BN549" s="67"/>
      <c r="BO549" s="67"/>
      <c r="BP549" s="67"/>
      <c r="BQ549" s="67"/>
      <c r="BR549" s="67"/>
      <c r="BS549" s="67"/>
      <c r="BT549" s="67"/>
      <c r="BU549" s="67"/>
      <c r="BV549" s="139">
        <f t="shared" si="75"/>
        <v>0</v>
      </c>
      <c r="BW549" s="67"/>
    </row>
    <row r="550" spans="1:75" x14ac:dyDescent="0.25">
      <c r="A550" s="52">
        <f>'AFORO-Boy.-Calle 43'!C564</f>
        <v>645</v>
      </c>
      <c r="B550" s="53">
        <f>'AFORO-Boy.-Calle 43'!D564</f>
        <v>700</v>
      </c>
      <c r="C550" s="54">
        <f>'AFORO-Boy.-Calle 43'!F564</f>
        <v>8</v>
      </c>
      <c r="D550" s="48">
        <f>'AFORO-Boy.-Calle 43'!K564</f>
        <v>0</v>
      </c>
      <c r="E550" s="55">
        <f t="shared" si="69"/>
        <v>0</v>
      </c>
      <c r="F550" s="55">
        <f t="shared" si="73"/>
        <v>0</v>
      </c>
      <c r="G550" s="56">
        <f t="shared" si="71"/>
        <v>645</v>
      </c>
      <c r="H550" s="56">
        <f t="shared" si="70"/>
        <v>745</v>
      </c>
      <c r="I550" s="57">
        <f t="shared" si="72"/>
        <v>9.2824999999999996E-6</v>
      </c>
      <c r="J550" s="58">
        <f t="shared" si="74"/>
        <v>0</v>
      </c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  <c r="AA550" s="67"/>
      <c r="AB550" s="67"/>
      <c r="AC550" s="67"/>
      <c r="AD550" s="67"/>
      <c r="AE550" s="67"/>
      <c r="AF550" s="67"/>
      <c r="AG550" s="67"/>
      <c r="AH550" s="67"/>
      <c r="AI550" s="67"/>
      <c r="AJ550" s="67"/>
      <c r="AK550" s="67"/>
      <c r="AL550" s="67"/>
      <c r="AM550" s="67"/>
      <c r="AN550" s="67"/>
      <c r="AO550" s="67"/>
      <c r="AP550" s="67"/>
      <c r="AQ550" s="67"/>
      <c r="AR550" s="67"/>
      <c r="AS550" s="67"/>
      <c r="AT550" s="67"/>
      <c r="AU550" s="67"/>
      <c r="AV550" s="67"/>
      <c r="AW550" s="67"/>
      <c r="AX550" s="67"/>
      <c r="AY550" s="67"/>
      <c r="AZ550" s="67"/>
      <c r="BA550" s="67"/>
      <c r="BB550" s="67"/>
      <c r="BC550" s="67"/>
      <c r="BD550" s="67"/>
      <c r="BE550" s="67"/>
      <c r="BF550" s="67"/>
      <c r="BG550" s="67"/>
      <c r="BH550" s="67"/>
      <c r="BI550" s="67"/>
      <c r="BJ550" s="67"/>
      <c r="BK550" s="67"/>
      <c r="BL550" s="67"/>
      <c r="BM550" s="67"/>
      <c r="BN550" s="67"/>
      <c r="BO550" s="67"/>
      <c r="BP550" s="67"/>
      <c r="BQ550" s="67"/>
      <c r="BR550" s="67"/>
      <c r="BS550" s="67"/>
      <c r="BT550" s="67"/>
      <c r="BU550" s="67"/>
      <c r="BV550" s="139">
        <f t="shared" si="75"/>
        <v>0</v>
      </c>
      <c r="BW550" s="67"/>
    </row>
    <row r="551" spans="1:75" x14ac:dyDescent="0.25">
      <c r="A551" s="52">
        <f>'AFORO-Boy.-Calle 43'!C565</f>
        <v>700</v>
      </c>
      <c r="B551" s="53">
        <f>'AFORO-Boy.-Calle 43'!D565</f>
        <v>715</v>
      </c>
      <c r="C551" s="54">
        <f>'AFORO-Boy.-Calle 43'!F565</f>
        <v>8</v>
      </c>
      <c r="D551" s="48">
        <f>'AFORO-Boy.-Calle 43'!K565</f>
        <v>0</v>
      </c>
      <c r="E551" s="55">
        <f t="shared" si="69"/>
        <v>0</v>
      </c>
      <c r="F551" s="55">
        <f t="shared" si="73"/>
        <v>0</v>
      </c>
      <c r="G551" s="56">
        <f t="shared" si="71"/>
        <v>700</v>
      </c>
      <c r="H551" s="56">
        <f t="shared" si="70"/>
        <v>800</v>
      </c>
      <c r="I551" s="57">
        <f t="shared" si="72"/>
        <v>9.2824999999999996E-6</v>
      </c>
      <c r="J551" s="58">
        <f t="shared" si="74"/>
        <v>0</v>
      </c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  <c r="AA551" s="67"/>
      <c r="AB551" s="67"/>
      <c r="AC551" s="67"/>
      <c r="AD551" s="67"/>
      <c r="AE551" s="67"/>
      <c r="AF551" s="67"/>
      <c r="AG551" s="67"/>
      <c r="AH551" s="67"/>
      <c r="AI551" s="67"/>
      <c r="AJ551" s="67"/>
      <c r="AK551" s="67"/>
      <c r="AL551" s="67"/>
      <c r="AM551" s="67"/>
      <c r="AN551" s="67"/>
      <c r="AO551" s="67"/>
      <c r="AP551" s="67"/>
      <c r="AQ551" s="67"/>
      <c r="AR551" s="67"/>
      <c r="AS551" s="67"/>
      <c r="AT551" s="67"/>
      <c r="AU551" s="67"/>
      <c r="AV551" s="67"/>
      <c r="AW551" s="67"/>
      <c r="AX551" s="67"/>
      <c r="AY551" s="67"/>
      <c r="AZ551" s="67"/>
      <c r="BA551" s="67"/>
      <c r="BB551" s="67"/>
      <c r="BC551" s="67"/>
      <c r="BD551" s="67"/>
      <c r="BE551" s="67"/>
      <c r="BF551" s="67"/>
      <c r="BG551" s="67"/>
      <c r="BH551" s="67"/>
      <c r="BI551" s="67"/>
      <c r="BJ551" s="67"/>
      <c r="BK551" s="67"/>
      <c r="BL551" s="67"/>
      <c r="BM551" s="67"/>
      <c r="BN551" s="67"/>
      <c r="BO551" s="67"/>
      <c r="BP551" s="67"/>
      <c r="BQ551" s="67"/>
      <c r="BR551" s="67"/>
      <c r="BS551" s="67"/>
      <c r="BT551" s="67"/>
      <c r="BU551" s="67"/>
      <c r="BV551" s="139">
        <f t="shared" si="75"/>
        <v>0</v>
      </c>
      <c r="BW551" s="67"/>
    </row>
    <row r="552" spans="1:75" x14ac:dyDescent="0.25">
      <c r="A552" s="52">
        <f>'AFORO-Boy.-Calle 43'!C566</f>
        <v>715</v>
      </c>
      <c r="B552" s="53">
        <f>'AFORO-Boy.-Calle 43'!D566</f>
        <v>730</v>
      </c>
      <c r="C552" s="54">
        <f>'AFORO-Boy.-Calle 43'!F566</f>
        <v>8</v>
      </c>
      <c r="D552" s="48">
        <f>'AFORO-Boy.-Calle 43'!K566</f>
        <v>0</v>
      </c>
      <c r="E552" s="55">
        <f t="shared" si="69"/>
        <v>0</v>
      </c>
      <c r="F552" s="55">
        <f t="shared" si="73"/>
        <v>0</v>
      </c>
      <c r="G552" s="56">
        <f t="shared" si="71"/>
        <v>715</v>
      </c>
      <c r="H552" s="56">
        <f t="shared" si="70"/>
        <v>815</v>
      </c>
      <c r="I552" s="57">
        <f t="shared" si="72"/>
        <v>9.2824999999999996E-6</v>
      </c>
      <c r="J552" s="58">
        <f t="shared" si="74"/>
        <v>0</v>
      </c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  <c r="AA552" s="67"/>
      <c r="AB552" s="67"/>
      <c r="AC552" s="67"/>
      <c r="AD552" s="67"/>
      <c r="AE552" s="67"/>
      <c r="AF552" s="67"/>
      <c r="AG552" s="67"/>
      <c r="AH552" s="67"/>
      <c r="AI552" s="67"/>
      <c r="AJ552" s="67"/>
      <c r="AK552" s="67"/>
      <c r="AL552" s="67"/>
      <c r="AM552" s="67"/>
      <c r="AN552" s="67"/>
      <c r="AO552" s="67"/>
      <c r="AP552" s="67"/>
      <c r="AQ552" s="67"/>
      <c r="AR552" s="67"/>
      <c r="AS552" s="67"/>
      <c r="AT552" s="67"/>
      <c r="AU552" s="67"/>
      <c r="AV552" s="67"/>
      <c r="AW552" s="67"/>
      <c r="AX552" s="67"/>
      <c r="AY552" s="67"/>
      <c r="AZ552" s="67"/>
      <c r="BA552" s="67"/>
      <c r="BB552" s="67"/>
      <c r="BC552" s="67"/>
      <c r="BD552" s="67"/>
      <c r="BE552" s="67"/>
      <c r="BF552" s="67"/>
      <c r="BG552" s="67"/>
      <c r="BH552" s="67"/>
      <c r="BI552" s="67"/>
      <c r="BJ552" s="67"/>
      <c r="BK552" s="67"/>
      <c r="BL552" s="67"/>
      <c r="BM552" s="67"/>
      <c r="BN552" s="67"/>
      <c r="BO552" s="67"/>
      <c r="BP552" s="67"/>
      <c r="BQ552" s="67"/>
      <c r="BR552" s="67"/>
      <c r="BS552" s="67"/>
      <c r="BT552" s="67"/>
      <c r="BU552" s="67"/>
      <c r="BV552" s="139">
        <f t="shared" si="75"/>
        <v>0</v>
      </c>
      <c r="BW552" s="67"/>
    </row>
    <row r="553" spans="1:75" x14ac:dyDescent="0.25">
      <c r="A553" s="52">
        <f>'AFORO-Boy.-Calle 43'!C567</f>
        <v>730</v>
      </c>
      <c r="B553" s="53">
        <f>'AFORO-Boy.-Calle 43'!D567</f>
        <v>745</v>
      </c>
      <c r="C553" s="54">
        <f>'AFORO-Boy.-Calle 43'!F567</f>
        <v>8</v>
      </c>
      <c r="D553" s="48">
        <f>'AFORO-Boy.-Calle 43'!K567</f>
        <v>0</v>
      </c>
      <c r="E553" s="55">
        <f t="shared" si="69"/>
        <v>0</v>
      </c>
      <c r="F553" s="55">
        <f t="shared" si="73"/>
        <v>0</v>
      </c>
      <c r="G553" s="56">
        <f t="shared" si="71"/>
        <v>730</v>
      </c>
      <c r="H553" s="56">
        <f t="shared" si="70"/>
        <v>830</v>
      </c>
      <c r="I553" s="57">
        <f t="shared" si="72"/>
        <v>9.2824999999999996E-6</v>
      </c>
      <c r="J553" s="58">
        <f t="shared" si="74"/>
        <v>0</v>
      </c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  <c r="AA553" s="67"/>
      <c r="AB553" s="67"/>
      <c r="AC553" s="67"/>
      <c r="AD553" s="67"/>
      <c r="AE553" s="67"/>
      <c r="AF553" s="67"/>
      <c r="AG553" s="67"/>
      <c r="AH553" s="67"/>
      <c r="AI553" s="67"/>
      <c r="AJ553" s="67"/>
      <c r="AK553" s="67"/>
      <c r="AL553" s="67"/>
      <c r="AM553" s="67"/>
      <c r="AN553" s="67"/>
      <c r="AO553" s="67"/>
      <c r="AP553" s="67"/>
      <c r="AQ553" s="67"/>
      <c r="AR553" s="67"/>
      <c r="AS553" s="67"/>
      <c r="AT553" s="67"/>
      <c r="AU553" s="67"/>
      <c r="AV553" s="67"/>
      <c r="AW553" s="67"/>
      <c r="AX553" s="67"/>
      <c r="AY553" s="67"/>
      <c r="AZ553" s="67"/>
      <c r="BA553" s="67"/>
      <c r="BB553" s="67"/>
      <c r="BC553" s="67"/>
      <c r="BD553" s="67"/>
      <c r="BE553" s="67"/>
      <c r="BF553" s="67"/>
      <c r="BG553" s="67"/>
      <c r="BH553" s="67"/>
      <c r="BI553" s="67"/>
      <c r="BJ553" s="67"/>
      <c r="BK553" s="67"/>
      <c r="BL553" s="67"/>
      <c r="BM553" s="67"/>
      <c r="BN553" s="67"/>
      <c r="BO553" s="67"/>
      <c r="BP553" s="67"/>
      <c r="BQ553" s="67"/>
      <c r="BR553" s="67"/>
      <c r="BS553" s="67"/>
      <c r="BT553" s="67"/>
      <c r="BU553" s="67"/>
      <c r="BV553" s="139">
        <f t="shared" si="75"/>
        <v>0</v>
      </c>
      <c r="BW553" s="67"/>
    </row>
    <row r="554" spans="1:75" x14ac:dyDescent="0.25">
      <c r="A554" s="52">
        <f>'AFORO-Boy.-Calle 43'!C568</f>
        <v>745</v>
      </c>
      <c r="B554" s="53">
        <f>'AFORO-Boy.-Calle 43'!D568</f>
        <v>800</v>
      </c>
      <c r="C554" s="54">
        <f>'AFORO-Boy.-Calle 43'!F568</f>
        <v>8</v>
      </c>
      <c r="D554" s="48">
        <f>'AFORO-Boy.-Calle 43'!K568</f>
        <v>0</v>
      </c>
      <c r="E554" s="55">
        <f t="shared" si="69"/>
        <v>0</v>
      </c>
      <c r="F554" s="55">
        <f t="shared" si="73"/>
        <v>0</v>
      </c>
      <c r="G554" s="56">
        <f t="shared" si="71"/>
        <v>745</v>
      </c>
      <c r="H554" s="56">
        <f t="shared" si="70"/>
        <v>845</v>
      </c>
      <c r="I554" s="57">
        <f t="shared" si="72"/>
        <v>9.2824999999999996E-6</v>
      </c>
      <c r="J554" s="58">
        <f t="shared" si="74"/>
        <v>0</v>
      </c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  <c r="AA554" s="67"/>
      <c r="AB554" s="67"/>
      <c r="AC554" s="67"/>
      <c r="AD554" s="67"/>
      <c r="AE554" s="67"/>
      <c r="AF554" s="67"/>
      <c r="AG554" s="67"/>
      <c r="AH554" s="67"/>
      <c r="AI554" s="67"/>
      <c r="AJ554" s="67"/>
      <c r="AK554" s="67"/>
      <c r="AL554" s="67"/>
      <c r="AM554" s="67"/>
      <c r="AN554" s="67"/>
      <c r="AO554" s="67"/>
      <c r="AP554" s="67"/>
      <c r="AQ554" s="67"/>
      <c r="AR554" s="67"/>
      <c r="AS554" s="67"/>
      <c r="AT554" s="67"/>
      <c r="AU554" s="67"/>
      <c r="AV554" s="67"/>
      <c r="AW554" s="67"/>
      <c r="AX554" s="67"/>
      <c r="AY554" s="67"/>
      <c r="AZ554" s="67"/>
      <c r="BA554" s="67"/>
      <c r="BB554" s="67"/>
      <c r="BC554" s="67"/>
      <c r="BD554" s="67"/>
      <c r="BE554" s="67"/>
      <c r="BF554" s="67"/>
      <c r="BG554" s="67"/>
      <c r="BH554" s="67"/>
      <c r="BI554" s="67"/>
      <c r="BJ554" s="67"/>
      <c r="BK554" s="67"/>
      <c r="BL554" s="67"/>
      <c r="BM554" s="67"/>
      <c r="BN554" s="67"/>
      <c r="BO554" s="67"/>
      <c r="BP554" s="67"/>
      <c r="BQ554" s="67"/>
      <c r="BR554" s="67"/>
      <c r="BS554" s="67"/>
      <c r="BT554" s="67"/>
      <c r="BU554" s="67"/>
      <c r="BV554" s="139">
        <f t="shared" si="75"/>
        <v>0</v>
      </c>
      <c r="BW554" s="67"/>
    </row>
    <row r="555" spans="1:75" x14ac:dyDescent="0.25">
      <c r="A555" s="52">
        <f>'AFORO-Boy.-Calle 43'!C569</f>
        <v>800</v>
      </c>
      <c r="B555" s="53">
        <f>'AFORO-Boy.-Calle 43'!D569</f>
        <v>815</v>
      </c>
      <c r="C555" s="54">
        <f>'AFORO-Boy.-Calle 43'!F569</f>
        <v>8</v>
      </c>
      <c r="D555" s="48">
        <f>'AFORO-Boy.-Calle 43'!K569</f>
        <v>0</v>
      </c>
      <c r="E555" s="55">
        <f t="shared" si="69"/>
        <v>0</v>
      </c>
      <c r="F555" s="55">
        <f t="shared" si="73"/>
        <v>0</v>
      </c>
      <c r="G555" s="56">
        <f t="shared" si="71"/>
        <v>800</v>
      </c>
      <c r="H555" s="56">
        <f t="shared" si="70"/>
        <v>900</v>
      </c>
      <c r="I555" s="57">
        <f t="shared" si="72"/>
        <v>9.2824999999999996E-6</v>
      </c>
      <c r="J555" s="58">
        <f t="shared" si="74"/>
        <v>0</v>
      </c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  <c r="AA555" s="67"/>
      <c r="AB555" s="67"/>
      <c r="AC555" s="67"/>
      <c r="AD555" s="67"/>
      <c r="AE555" s="67"/>
      <c r="AF555" s="67"/>
      <c r="AG555" s="67"/>
      <c r="AH555" s="67"/>
      <c r="AI555" s="67"/>
      <c r="AJ555" s="67"/>
      <c r="AK555" s="67"/>
      <c r="AL555" s="67"/>
      <c r="AM555" s="67"/>
      <c r="AN555" s="67"/>
      <c r="AO555" s="67"/>
      <c r="AP555" s="67"/>
      <c r="AQ555" s="67"/>
      <c r="AR555" s="67"/>
      <c r="AS555" s="67"/>
      <c r="AT555" s="67"/>
      <c r="AU555" s="67"/>
      <c r="AV555" s="67"/>
      <c r="AW555" s="67"/>
      <c r="AX555" s="67"/>
      <c r="AY555" s="67"/>
      <c r="AZ555" s="67"/>
      <c r="BA555" s="67"/>
      <c r="BB555" s="67"/>
      <c r="BC555" s="67"/>
      <c r="BD555" s="67"/>
      <c r="BE555" s="67"/>
      <c r="BF555" s="67"/>
      <c r="BG555" s="67"/>
      <c r="BH555" s="67"/>
      <c r="BI555" s="67"/>
      <c r="BJ555" s="67"/>
      <c r="BK555" s="67"/>
      <c r="BL555" s="67"/>
      <c r="BM555" s="67"/>
      <c r="BN555" s="67"/>
      <c r="BO555" s="67"/>
      <c r="BP555" s="67"/>
      <c r="BQ555" s="67"/>
      <c r="BR555" s="67"/>
      <c r="BS555" s="67"/>
      <c r="BT555" s="67"/>
      <c r="BU555" s="67"/>
      <c r="BV555" s="139">
        <f t="shared" si="75"/>
        <v>0</v>
      </c>
      <c r="BW555" s="67"/>
    </row>
    <row r="556" spans="1:75" x14ac:dyDescent="0.25">
      <c r="A556" s="52">
        <f>'AFORO-Boy.-Calle 43'!C570</f>
        <v>815</v>
      </c>
      <c r="B556" s="53">
        <f>'AFORO-Boy.-Calle 43'!D570</f>
        <v>830</v>
      </c>
      <c r="C556" s="54">
        <f>'AFORO-Boy.-Calle 43'!F570</f>
        <v>8</v>
      </c>
      <c r="D556" s="48">
        <f>'AFORO-Boy.-Calle 43'!K570</f>
        <v>0</v>
      </c>
      <c r="E556" s="55">
        <f t="shared" si="69"/>
        <v>0</v>
      </c>
      <c r="F556" s="55">
        <f t="shared" si="73"/>
        <v>0</v>
      </c>
      <c r="G556" s="56">
        <f t="shared" si="71"/>
        <v>815</v>
      </c>
      <c r="H556" s="56">
        <f t="shared" si="70"/>
        <v>915</v>
      </c>
      <c r="I556" s="57">
        <f t="shared" si="72"/>
        <v>9.2824999999999996E-6</v>
      </c>
      <c r="J556" s="58">
        <f t="shared" si="74"/>
        <v>0</v>
      </c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  <c r="AA556" s="67"/>
      <c r="AB556" s="67"/>
      <c r="AC556" s="67"/>
      <c r="AD556" s="67"/>
      <c r="AE556" s="67"/>
      <c r="AF556" s="67"/>
      <c r="AG556" s="67"/>
      <c r="AH556" s="67"/>
      <c r="AI556" s="67"/>
      <c r="AJ556" s="67"/>
      <c r="AK556" s="67"/>
      <c r="AL556" s="67"/>
      <c r="AM556" s="67"/>
      <c r="AN556" s="67"/>
      <c r="AO556" s="67"/>
      <c r="AP556" s="67"/>
      <c r="AQ556" s="67"/>
      <c r="AR556" s="67"/>
      <c r="AS556" s="67"/>
      <c r="AT556" s="67"/>
      <c r="AU556" s="67"/>
      <c r="AV556" s="67"/>
      <c r="AW556" s="67"/>
      <c r="AX556" s="67"/>
      <c r="AY556" s="67"/>
      <c r="AZ556" s="67"/>
      <c r="BA556" s="67"/>
      <c r="BB556" s="67"/>
      <c r="BC556" s="67"/>
      <c r="BD556" s="67"/>
      <c r="BE556" s="67"/>
      <c r="BF556" s="67"/>
      <c r="BG556" s="67"/>
      <c r="BH556" s="67"/>
      <c r="BI556" s="67"/>
      <c r="BJ556" s="67"/>
      <c r="BK556" s="67"/>
      <c r="BL556" s="67"/>
      <c r="BM556" s="67"/>
      <c r="BN556" s="67"/>
      <c r="BO556" s="67"/>
      <c r="BP556" s="67"/>
      <c r="BQ556" s="67"/>
      <c r="BR556" s="67"/>
      <c r="BS556" s="67"/>
      <c r="BT556" s="67"/>
      <c r="BU556" s="67"/>
      <c r="BV556" s="139">
        <f t="shared" si="75"/>
        <v>0</v>
      </c>
      <c r="BW556" s="67"/>
    </row>
    <row r="557" spans="1:75" x14ac:dyDescent="0.25">
      <c r="A557" s="52">
        <f>'AFORO-Boy.-Calle 43'!C571</f>
        <v>830</v>
      </c>
      <c r="B557" s="53">
        <f>'AFORO-Boy.-Calle 43'!D571</f>
        <v>845</v>
      </c>
      <c r="C557" s="54">
        <f>'AFORO-Boy.-Calle 43'!F571</f>
        <v>8</v>
      </c>
      <c r="D557" s="48">
        <f>'AFORO-Boy.-Calle 43'!K571</f>
        <v>0</v>
      </c>
      <c r="E557" s="55">
        <f t="shared" si="69"/>
        <v>0</v>
      </c>
      <c r="F557" s="55">
        <f t="shared" si="73"/>
        <v>0</v>
      </c>
      <c r="G557" s="56">
        <f t="shared" si="71"/>
        <v>830</v>
      </c>
      <c r="H557" s="56">
        <f t="shared" si="70"/>
        <v>930</v>
      </c>
      <c r="I557" s="57">
        <f t="shared" si="72"/>
        <v>9.2824999999999996E-6</v>
      </c>
      <c r="J557" s="58">
        <f t="shared" si="74"/>
        <v>0</v>
      </c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  <c r="AA557" s="67"/>
      <c r="AB557" s="67"/>
      <c r="AC557" s="67"/>
      <c r="AD557" s="67"/>
      <c r="AE557" s="67"/>
      <c r="AF557" s="67"/>
      <c r="AG557" s="67"/>
      <c r="AH557" s="67"/>
      <c r="AI557" s="67"/>
      <c r="AJ557" s="67"/>
      <c r="AK557" s="67"/>
      <c r="AL557" s="67"/>
      <c r="AM557" s="67"/>
      <c r="AN557" s="67"/>
      <c r="AO557" s="67"/>
      <c r="AP557" s="67"/>
      <c r="AQ557" s="67"/>
      <c r="AR557" s="67"/>
      <c r="AS557" s="67"/>
      <c r="AT557" s="67"/>
      <c r="AU557" s="67"/>
      <c r="AV557" s="67"/>
      <c r="AW557" s="67"/>
      <c r="AX557" s="67"/>
      <c r="AY557" s="67"/>
      <c r="AZ557" s="67"/>
      <c r="BA557" s="67"/>
      <c r="BB557" s="67"/>
      <c r="BC557" s="67"/>
      <c r="BD557" s="67"/>
      <c r="BE557" s="67"/>
      <c r="BF557" s="67"/>
      <c r="BG557" s="67"/>
      <c r="BH557" s="67"/>
      <c r="BI557" s="67"/>
      <c r="BJ557" s="67"/>
      <c r="BK557" s="67"/>
      <c r="BL557" s="67"/>
      <c r="BM557" s="67"/>
      <c r="BN557" s="67"/>
      <c r="BO557" s="67"/>
      <c r="BP557" s="67"/>
      <c r="BQ557" s="67"/>
      <c r="BR557" s="67"/>
      <c r="BS557" s="67"/>
      <c r="BT557" s="67"/>
      <c r="BU557" s="67"/>
      <c r="BV557" s="139">
        <f t="shared" si="75"/>
        <v>0</v>
      </c>
      <c r="BW557" s="67"/>
    </row>
    <row r="558" spans="1:75" x14ac:dyDescent="0.25">
      <c r="A558" s="52">
        <f>'AFORO-Boy.-Calle 43'!C572</f>
        <v>845</v>
      </c>
      <c r="B558" s="53">
        <f>'AFORO-Boy.-Calle 43'!D572</f>
        <v>900</v>
      </c>
      <c r="C558" s="54">
        <f>'AFORO-Boy.-Calle 43'!F572</f>
        <v>8</v>
      </c>
      <c r="D558" s="48">
        <f>'AFORO-Boy.-Calle 43'!K572</f>
        <v>0</v>
      </c>
      <c r="E558" s="55">
        <f t="shared" si="69"/>
        <v>0</v>
      </c>
      <c r="F558" s="55">
        <f t="shared" si="73"/>
        <v>0</v>
      </c>
      <c r="G558" s="56">
        <f t="shared" si="71"/>
        <v>845</v>
      </c>
      <c r="H558" s="56">
        <f t="shared" si="70"/>
        <v>945</v>
      </c>
      <c r="I558" s="57">
        <f t="shared" si="72"/>
        <v>9.2824999999999996E-6</v>
      </c>
      <c r="J558" s="58">
        <f t="shared" si="74"/>
        <v>0</v>
      </c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  <c r="AA558" s="67"/>
      <c r="AB558" s="67"/>
      <c r="AC558" s="67"/>
      <c r="AD558" s="67"/>
      <c r="AE558" s="67"/>
      <c r="AF558" s="67"/>
      <c r="AG558" s="67"/>
      <c r="AH558" s="67"/>
      <c r="AI558" s="67"/>
      <c r="AJ558" s="67"/>
      <c r="AK558" s="67"/>
      <c r="AL558" s="67"/>
      <c r="AM558" s="67"/>
      <c r="AN558" s="67"/>
      <c r="AO558" s="67"/>
      <c r="AP558" s="67"/>
      <c r="AQ558" s="67"/>
      <c r="AR558" s="67"/>
      <c r="AS558" s="67"/>
      <c r="AT558" s="67"/>
      <c r="AU558" s="67"/>
      <c r="AV558" s="67"/>
      <c r="AW558" s="67"/>
      <c r="AX558" s="67"/>
      <c r="AY558" s="67"/>
      <c r="AZ558" s="67"/>
      <c r="BA558" s="67"/>
      <c r="BB558" s="67"/>
      <c r="BC558" s="67"/>
      <c r="BD558" s="67"/>
      <c r="BE558" s="67"/>
      <c r="BF558" s="67"/>
      <c r="BG558" s="67"/>
      <c r="BH558" s="67"/>
      <c r="BI558" s="67"/>
      <c r="BJ558" s="67"/>
      <c r="BK558" s="67"/>
      <c r="BL558" s="67"/>
      <c r="BM558" s="67"/>
      <c r="BN558" s="67"/>
      <c r="BO558" s="67"/>
      <c r="BP558" s="67"/>
      <c r="BQ558" s="67"/>
      <c r="BR558" s="67"/>
      <c r="BS558" s="67"/>
      <c r="BT558" s="67"/>
      <c r="BU558" s="67"/>
      <c r="BV558" s="139">
        <f t="shared" si="75"/>
        <v>0</v>
      </c>
      <c r="BW558" s="67"/>
    </row>
    <row r="559" spans="1:75" x14ac:dyDescent="0.25">
      <c r="A559" s="52">
        <f>'AFORO-Boy.-Calle 43'!C573</f>
        <v>900</v>
      </c>
      <c r="B559" s="53">
        <f>'AFORO-Boy.-Calle 43'!D573</f>
        <v>915</v>
      </c>
      <c r="C559" s="54">
        <f>'AFORO-Boy.-Calle 43'!F573</f>
        <v>8</v>
      </c>
      <c r="D559" s="48">
        <f>'AFORO-Boy.-Calle 43'!K573</f>
        <v>0</v>
      </c>
      <c r="E559" s="55">
        <f t="shared" si="69"/>
        <v>0</v>
      </c>
      <c r="F559" s="55">
        <f t="shared" si="73"/>
        <v>0</v>
      </c>
      <c r="G559" s="56">
        <f t="shared" si="71"/>
        <v>900</v>
      </c>
      <c r="H559" s="56">
        <f t="shared" si="70"/>
        <v>1000</v>
      </c>
      <c r="I559" s="57">
        <f t="shared" si="72"/>
        <v>9.2824999999999996E-6</v>
      </c>
      <c r="J559" s="58">
        <f t="shared" si="74"/>
        <v>0</v>
      </c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  <c r="AA559" s="67"/>
      <c r="AB559" s="67"/>
      <c r="AC559" s="67"/>
      <c r="AD559" s="67"/>
      <c r="AE559" s="67"/>
      <c r="AF559" s="67"/>
      <c r="AG559" s="67"/>
      <c r="AH559" s="67"/>
      <c r="AI559" s="67"/>
      <c r="AJ559" s="67"/>
      <c r="AK559" s="67"/>
      <c r="AL559" s="67"/>
      <c r="AM559" s="67"/>
      <c r="AN559" s="67"/>
      <c r="AO559" s="67"/>
      <c r="AP559" s="67"/>
      <c r="AQ559" s="67"/>
      <c r="AR559" s="67"/>
      <c r="AS559" s="67"/>
      <c r="AT559" s="67"/>
      <c r="AU559" s="67"/>
      <c r="AV559" s="67"/>
      <c r="AW559" s="67"/>
      <c r="AX559" s="67"/>
      <c r="AY559" s="67"/>
      <c r="AZ559" s="67"/>
      <c r="BA559" s="67"/>
      <c r="BB559" s="67"/>
      <c r="BC559" s="67"/>
      <c r="BD559" s="67"/>
      <c r="BE559" s="67"/>
      <c r="BF559" s="67"/>
      <c r="BG559" s="67"/>
      <c r="BH559" s="67"/>
      <c r="BI559" s="67"/>
      <c r="BJ559" s="67"/>
      <c r="BK559" s="67"/>
      <c r="BL559" s="67"/>
      <c r="BM559" s="67"/>
      <c r="BN559" s="67"/>
      <c r="BO559" s="67"/>
      <c r="BP559" s="67"/>
      <c r="BQ559" s="67"/>
      <c r="BR559" s="67"/>
      <c r="BS559" s="67"/>
      <c r="BT559" s="67"/>
      <c r="BU559" s="67"/>
      <c r="BV559" s="139">
        <f t="shared" si="75"/>
        <v>0</v>
      </c>
      <c r="BW559" s="67"/>
    </row>
    <row r="560" spans="1:75" x14ac:dyDescent="0.25">
      <c r="A560" s="52">
        <f>'AFORO-Boy.-Calle 43'!C574</f>
        <v>915</v>
      </c>
      <c r="B560" s="53">
        <f>'AFORO-Boy.-Calle 43'!D574</f>
        <v>930</v>
      </c>
      <c r="C560" s="54">
        <f>'AFORO-Boy.-Calle 43'!F574</f>
        <v>8</v>
      </c>
      <c r="D560" s="48">
        <f>'AFORO-Boy.-Calle 43'!K574</f>
        <v>0</v>
      </c>
      <c r="E560" s="55">
        <f t="shared" si="69"/>
        <v>0</v>
      </c>
      <c r="F560" s="55">
        <f t="shared" si="73"/>
        <v>0</v>
      </c>
      <c r="G560" s="56">
        <f t="shared" si="71"/>
        <v>915</v>
      </c>
      <c r="H560" s="56">
        <f t="shared" si="70"/>
        <v>1015</v>
      </c>
      <c r="I560" s="57">
        <f t="shared" si="72"/>
        <v>9.2824999999999996E-6</v>
      </c>
      <c r="J560" s="58">
        <f t="shared" si="74"/>
        <v>0</v>
      </c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  <c r="AA560" s="67"/>
      <c r="AB560" s="67"/>
      <c r="AC560" s="67"/>
      <c r="AD560" s="67"/>
      <c r="AE560" s="67"/>
      <c r="AF560" s="67"/>
      <c r="AG560" s="67"/>
      <c r="AH560" s="67"/>
      <c r="AI560" s="67"/>
      <c r="AJ560" s="67"/>
      <c r="AK560" s="67"/>
      <c r="AL560" s="67"/>
      <c r="AM560" s="67"/>
      <c r="AN560" s="67"/>
      <c r="AO560" s="67"/>
      <c r="AP560" s="67"/>
      <c r="AQ560" s="67"/>
      <c r="AR560" s="67"/>
      <c r="AS560" s="67"/>
      <c r="AT560" s="67"/>
      <c r="AU560" s="67"/>
      <c r="AV560" s="67"/>
      <c r="AW560" s="67"/>
      <c r="AX560" s="67"/>
      <c r="AY560" s="67"/>
      <c r="AZ560" s="67"/>
      <c r="BA560" s="67"/>
      <c r="BB560" s="67"/>
      <c r="BC560" s="67"/>
      <c r="BD560" s="67"/>
      <c r="BE560" s="67"/>
      <c r="BF560" s="67"/>
      <c r="BG560" s="67"/>
      <c r="BH560" s="67"/>
      <c r="BI560" s="67"/>
      <c r="BJ560" s="67"/>
      <c r="BK560" s="67"/>
      <c r="BL560" s="67"/>
      <c r="BM560" s="67"/>
      <c r="BN560" s="67"/>
      <c r="BO560" s="67"/>
      <c r="BP560" s="67"/>
      <c r="BQ560" s="67"/>
      <c r="BR560" s="67"/>
      <c r="BS560" s="67"/>
      <c r="BT560" s="67"/>
      <c r="BU560" s="67"/>
      <c r="BV560" s="139">
        <f t="shared" si="75"/>
        <v>0</v>
      </c>
      <c r="BW560" s="67"/>
    </row>
    <row r="561" spans="1:75" x14ac:dyDescent="0.25">
      <c r="A561" s="52">
        <f>'AFORO-Boy.-Calle 43'!C575</f>
        <v>930</v>
      </c>
      <c r="B561" s="53">
        <f>'AFORO-Boy.-Calle 43'!D575</f>
        <v>945</v>
      </c>
      <c r="C561" s="54">
        <f>'AFORO-Boy.-Calle 43'!F575</f>
        <v>8</v>
      </c>
      <c r="D561" s="48">
        <f>'AFORO-Boy.-Calle 43'!K575</f>
        <v>0</v>
      </c>
      <c r="E561" s="55">
        <f t="shared" ref="E561:E624" si="76">SUM(D561:D564)</f>
        <v>0</v>
      </c>
      <c r="F561" s="55">
        <f t="shared" si="73"/>
        <v>0</v>
      </c>
      <c r="G561" s="56">
        <f t="shared" si="71"/>
        <v>930</v>
      </c>
      <c r="H561" s="56">
        <f t="shared" si="70"/>
        <v>1030</v>
      </c>
      <c r="I561" s="57">
        <f t="shared" si="72"/>
        <v>9.2824999999999996E-6</v>
      </c>
      <c r="J561" s="58">
        <f t="shared" si="74"/>
        <v>0</v>
      </c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  <c r="AA561" s="67"/>
      <c r="AB561" s="67"/>
      <c r="AC561" s="67"/>
      <c r="AD561" s="67"/>
      <c r="AE561" s="67"/>
      <c r="AF561" s="67"/>
      <c r="AG561" s="67"/>
      <c r="AH561" s="67"/>
      <c r="AI561" s="67"/>
      <c r="AJ561" s="67"/>
      <c r="AK561" s="67"/>
      <c r="AL561" s="67"/>
      <c r="AM561" s="67"/>
      <c r="AN561" s="67"/>
      <c r="AO561" s="67"/>
      <c r="AP561" s="67"/>
      <c r="AQ561" s="67"/>
      <c r="AR561" s="67"/>
      <c r="AS561" s="67"/>
      <c r="AT561" s="67"/>
      <c r="AU561" s="67"/>
      <c r="AV561" s="67"/>
      <c r="AW561" s="67"/>
      <c r="AX561" s="67"/>
      <c r="AY561" s="67"/>
      <c r="AZ561" s="67"/>
      <c r="BA561" s="67"/>
      <c r="BB561" s="67"/>
      <c r="BC561" s="67"/>
      <c r="BD561" s="67"/>
      <c r="BE561" s="67"/>
      <c r="BF561" s="67"/>
      <c r="BG561" s="67"/>
      <c r="BH561" s="67"/>
      <c r="BI561" s="67"/>
      <c r="BJ561" s="67"/>
      <c r="BK561" s="67"/>
      <c r="BL561" s="67"/>
      <c r="BM561" s="67"/>
      <c r="BN561" s="67"/>
      <c r="BO561" s="67"/>
      <c r="BP561" s="67"/>
      <c r="BQ561" s="67"/>
      <c r="BR561" s="67"/>
      <c r="BS561" s="67"/>
      <c r="BT561" s="67"/>
      <c r="BU561" s="67"/>
      <c r="BV561" s="139">
        <f t="shared" si="75"/>
        <v>0</v>
      </c>
      <c r="BW561" s="67"/>
    </row>
    <row r="562" spans="1:75" x14ac:dyDescent="0.25">
      <c r="A562" s="52">
        <f>'AFORO-Boy.-Calle 43'!C576</f>
        <v>945</v>
      </c>
      <c r="B562" s="53">
        <f>'AFORO-Boy.-Calle 43'!D576</f>
        <v>1000</v>
      </c>
      <c r="C562" s="54">
        <f>'AFORO-Boy.-Calle 43'!F576</f>
        <v>8</v>
      </c>
      <c r="D562" s="48">
        <f>'AFORO-Boy.-Calle 43'!K576</f>
        <v>0</v>
      </c>
      <c r="E562" s="55">
        <f t="shared" si="76"/>
        <v>0</v>
      </c>
      <c r="F562" s="55">
        <f t="shared" si="73"/>
        <v>0</v>
      </c>
      <c r="G562" s="56">
        <f t="shared" si="71"/>
        <v>945</v>
      </c>
      <c r="H562" s="56">
        <f t="shared" si="70"/>
        <v>1045</v>
      </c>
      <c r="I562" s="57">
        <f t="shared" si="72"/>
        <v>9.2824999999999996E-6</v>
      </c>
      <c r="J562" s="58">
        <f t="shared" si="74"/>
        <v>0</v>
      </c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  <c r="AA562" s="67"/>
      <c r="AB562" s="67"/>
      <c r="AC562" s="67"/>
      <c r="AD562" s="67"/>
      <c r="AE562" s="67"/>
      <c r="AF562" s="67"/>
      <c r="AG562" s="67"/>
      <c r="AH562" s="67"/>
      <c r="AI562" s="67"/>
      <c r="AJ562" s="67"/>
      <c r="AK562" s="67"/>
      <c r="AL562" s="67"/>
      <c r="AM562" s="67"/>
      <c r="AN562" s="67"/>
      <c r="AO562" s="67"/>
      <c r="AP562" s="67"/>
      <c r="AQ562" s="67"/>
      <c r="AR562" s="67"/>
      <c r="AS562" s="67"/>
      <c r="AT562" s="67"/>
      <c r="AU562" s="67"/>
      <c r="AV562" s="67"/>
      <c r="AW562" s="67"/>
      <c r="AX562" s="67"/>
      <c r="AY562" s="67"/>
      <c r="AZ562" s="67"/>
      <c r="BA562" s="67"/>
      <c r="BB562" s="67"/>
      <c r="BC562" s="67"/>
      <c r="BD562" s="67"/>
      <c r="BE562" s="67"/>
      <c r="BF562" s="67"/>
      <c r="BG562" s="67"/>
      <c r="BH562" s="67"/>
      <c r="BI562" s="67"/>
      <c r="BJ562" s="67"/>
      <c r="BK562" s="67"/>
      <c r="BL562" s="67"/>
      <c r="BM562" s="67"/>
      <c r="BN562" s="67"/>
      <c r="BO562" s="67"/>
      <c r="BP562" s="67"/>
      <c r="BQ562" s="67"/>
      <c r="BR562" s="67"/>
      <c r="BS562" s="67"/>
      <c r="BT562" s="67"/>
      <c r="BU562" s="67"/>
      <c r="BV562" s="139">
        <f t="shared" si="75"/>
        <v>0</v>
      </c>
      <c r="BW562" s="67"/>
    </row>
    <row r="563" spans="1:75" x14ac:dyDescent="0.25">
      <c r="A563" s="52">
        <f>'AFORO-Boy.-Calle 43'!C577</f>
        <v>1000</v>
      </c>
      <c r="B563" s="53">
        <f>'AFORO-Boy.-Calle 43'!D577</f>
        <v>1015</v>
      </c>
      <c r="C563" s="54">
        <f>'AFORO-Boy.-Calle 43'!F577</f>
        <v>8</v>
      </c>
      <c r="D563" s="48">
        <f>'AFORO-Boy.-Calle 43'!K577</f>
        <v>0</v>
      </c>
      <c r="E563" s="55">
        <f t="shared" si="76"/>
        <v>0</v>
      </c>
      <c r="F563" s="55">
        <f t="shared" si="73"/>
        <v>0</v>
      </c>
      <c r="G563" s="56">
        <f t="shared" si="71"/>
        <v>1000</v>
      </c>
      <c r="H563" s="56">
        <f t="shared" si="70"/>
        <v>1100</v>
      </c>
      <c r="I563" s="57">
        <f t="shared" si="72"/>
        <v>9.2824999999999996E-6</v>
      </c>
      <c r="J563" s="58">
        <f t="shared" si="74"/>
        <v>0</v>
      </c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  <c r="AA563" s="67"/>
      <c r="AB563" s="67"/>
      <c r="AC563" s="67"/>
      <c r="AD563" s="67"/>
      <c r="AE563" s="67"/>
      <c r="AF563" s="67"/>
      <c r="AG563" s="67"/>
      <c r="AH563" s="67"/>
      <c r="AI563" s="67"/>
      <c r="AJ563" s="67"/>
      <c r="AK563" s="67"/>
      <c r="AL563" s="67"/>
      <c r="AM563" s="67"/>
      <c r="AN563" s="67"/>
      <c r="AO563" s="67"/>
      <c r="AP563" s="67"/>
      <c r="AQ563" s="67"/>
      <c r="AR563" s="67"/>
      <c r="AS563" s="67"/>
      <c r="AT563" s="67"/>
      <c r="AU563" s="67"/>
      <c r="AV563" s="67"/>
      <c r="AW563" s="67"/>
      <c r="AX563" s="67"/>
      <c r="AY563" s="67"/>
      <c r="AZ563" s="67"/>
      <c r="BA563" s="67"/>
      <c r="BB563" s="67"/>
      <c r="BC563" s="67"/>
      <c r="BD563" s="67"/>
      <c r="BE563" s="67"/>
      <c r="BF563" s="67"/>
      <c r="BG563" s="67"/>
      <c r="BH563" s="67"/>
      <c r="BI563" s="67"/>
      <c r="BJ563" s="67"/>
      <c r="BK563" s="67"/>
      <c r="BL563" s="67"/>
      <c r="BM563" s="67"/>
      <c r="BN563" s="67"/>
      <c r="BO563" s="67"/>
      <c r="BP563" s="67"/>
      <c r="BQ563" s="67"/>
      <c r="BR563" s="67"/>
      <c r="BS563" s="67"/>
      <c r="BT563" s="67"/>
      <c r="BU563" s="67"/>
      <c r="BV563" s="139">
        <f t="shared" si="75"/>
        <v>0</v>
      </c>
      <c r="BW563" s="67"/>
    </row>
    <row r="564" spans="1:75" x14ac:dyDescent="0.25">
      <c r="A564" s="52">
        <f>'AFORO-Boy.-Calle 43'!C578</f>
        <v>1015</v>
      </c>
      <c r="B564" s="53">
        <f>'AFORO-Boy.-Calle 43'!D578</f>
        <v>1030</v>
      </c>
      <c r="C564" s="54">
        <f>'AFORO-Boy.-Calle 43'!F578</f>
        <v>8</v>
      </c>
      <c r="D564" s="48">
        <f>'AFORO-Boy.-Calle 43'!K578</f>
        <v>0</v>
      </c>
      <c r="E564" s="55">
        <f t="shared" si="76"/>
        <v>0</v>
      </c>
      <c r="F564" s="55">
        <f t="shared" si="73"/>
        <v>0</v>
      </c>
      <c r="G564" s="56">
        <f t="shared" si="71"/>
        <v>1015</v>
      </c>
      <c r="H564" s="56">
        <f t="shared" si="70"/>
        <v>1115</v>
      </c>
      <c r="I564" s="57">
        <f t="shared" si="72"/>
        <v>9.2824999999999996E-6</v>
      </c>
      <c r="J564" s="58">
        <f t="shared" si="74"/>
        <v>0</v>
      </c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  <c r="AA564" s="67"/>
      <c r="AB564" s="67"/>
      <c r="AC564" s="67"/>
      <c r="AD564" s="67"/>
      <c r="AE564" s="67"/>
      <c r="AF564" s="67"/>
      <c r="AG564" s="67"/>
      <c r="AH564" s="67"/>
      <c r="AI564" s="67"/>
      <c r="AJ564" s="67"/>
      <c r="AK564" s="67"/>
      <c r="AL564" s="67"/>
      <c r="AM564" s="67"/>
      <c r="AN564" s="67"/>
      <c r="AO564" s="67"/>
      <c r="AP564" s="67"/>
      <c r="AQ564" s="67"/>
      <c r="AR564" s="67"/>
      <c r="AS564" s="67"/>
      <c r="AT564" s="67"/>
      <c r="AU564" s="67"/>
      <c r="AV564" s="67"/>
      <c r="AW564" s="67"/>
      <c r="AX564" s="67"/>
      <c r="AY564" s="67"/>
      <c r="AZ564" s="67"/>
      <c r="BA564" s="67"/>
      <c r="BB564" s="67"/>
      <c r="BC564" s="67"/>
      <c r="BD564" s="67"/>
      <c r="BE564" s="67"/>
      <c r="BF564" s="67"/>
      <c r="BG564" s="67"/>
      <c r="BH564" s="67"/>
      <c r="BI564" s="67"/>
      <c r="BJ564" s="67"/>
      <c r="BK564" s="67"/>
      <c r="BL564" s="67"/>
      <c r="BM564" s="67"/>
      <c r="BN564" s="67"/>
      <c r="BO564" s="67"/>
      <c r="BP564" s="67"/>
      <c r="BQ564" s="67"/>
      <c r="BR564" s="67"/>
      <c r="BS564" s="67"/>
      <c r="BT564" s="67"/>
      <c r="BU564" s="67"/>
      <c r="BV564" s="139">
        <f t="shared" si="75"/>
        <v>0</v>
      </c>
      <c r="BW564" s="67"/>
    </row>
    <row r="565" spans="1:75" x14ac:dyDescent="0.25">
      <c r="A565" s="52">
        <f>'AFORO-Boy.-Calle 43'!C579</f>
        <v>1030</v>
      </c>
      <c r="B565" s="53">
        <f>'AFORO-Boy.-Calle 43'!D579</f>
        <v>1045</v>
      </c>
      <c r="C565" s="54">
        <f>'AFORO-Boy.-Calle 43'!F579</f>
        <v>8</v>
      </c>
      <c r="D565" s="48">
        <f>'AFORO-Boy.-Calle 43'!K579</f>
        <v>0</v>
      </c>
      <c r="E565" s="55">
        <f t="shared" si="76"/>
        <v>0</v>
      </c>
      <c r="F565" s="55">
        <f t="shared" si="73"/>
        <v>0</v>
      </c>
      <c r="G565" s="56">
        <f t="shared" si="71"/>
        <v>1030</v>
      </c>
      <c r="H565" s="56">
        <f t="shared" si="70"/>
        <v>1130</v>
      </c>
      <c r="I565" s="57">
        <f t="shared" si="72"/>
        <v>9.2824999999999996E-6</v>
      </c>
      <c r="J565" s="58">
        <f t="shared" si="74"/>
        <v>0</v>
      </c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  <c r="AA565" s="67"/>
      <c r="AB565" s="67"/>
      <c r="AC565" s="67"/>
      <c r="AD565" s="67"/>
      <c r="AE565" s="67"/>
      <c r="AF565" s="67"/>
      <c r="AG565" s="67"/>
      <c r="AH565" s="67"/>
      <c r="AI565" s="67"/>
      <c r="AJ565" s="67"/>
      <c r="AK565" s="67"/>
      <c r="AL565" s="67"/>
      <c r="AM565" s="67"/>
      <c r="AN565" s="67"/>
      <c r="AO565" s="67"/>
      <c r="AP565" s="67"/>
      <c r="AQ565" s="67"/>
      <c r="AR565" s="67"/>
      <c r="AS565" s="67"/>
      <c r="AT565" s="67"/>
      <c r="AU565" s="67"/>
      <c r="AV565" s="67"/>
      <c r="AW565" s="67"/>
      <c r="AX565" s="67"/>
      <c r="AY565" s="67"/>
      <c r="AZ565" s="67"/>
      <c r="BA565" s="67"/>
      <c r="BB565" s="67"/>
      <c r="BC565" s="67"/>
      <c r="BD565" s="67"/>
      <c r="BE565" s="67"/>
      <c r="BF565" s="67"/>
      <c r="BG565" s="67"/>
      <c r="BH565" s="67"/>
      <c r="BI565" s="67"/>
      <c r="BJ565" s="67"/>
      <c r="BK565" s="67"/>
      <c r="BL565" s="67"/>
      <c r="BM565" s="67"/>
      <c r="BN565" s="67"/>
      <c r="BO565" s="67"/>
      <c r="BP565" s="67"/>
      <c r="BQ565" s="67"/>
      <c r="BR565" s="67"/>
      <c r="BS565" s="67"/>
      <c r="BT565" s="67"/>
      <c r="BU565" s="67"/>
      <c r="BV565" s="139">
        <f t="shared" si="75"/>
        <v>0</v>
      </c>
      <c r="BW565" s="67"/>
    </row>
    <row r="566" spans="1:75" x14ac:dyDescent="0.25">
      <c r="A566" s="52">
        <f>'AFORO-Boy.-Calle 43'!C580</f>
        <v>1045</v>
      </c>
      <c r="B566" s="53">
        <f>'AFORO-Boy.-Calle 43'!D580</f>
        <v>1100</v>
      </c>
      <c r="C566" s="54">
        <f>'AFORO-Boy.-Calle 43'!F580</f>
        <v>8</v>
      </c>
      <c r="D566" s="48">
        <f>'AFORO-Boy.-Calle 43'!K580</f>
        <v>0</v>
      </c>
      <c r="E566" s="55">
        <f t="shared" si="76"/>
        <v>0</v>
      </c>
      <c r="F566" s="55">
        <f t="shared" si="73"/>
        <v>0</v>
      </c>
      <c r="G566" s="56">
        <f t="shared" si="71"/>
        <v>1045</v>
      </c>
      <c r="H566" s="56">
        <f t="shared" si="70"/>
        <v>1145</v>
      </c>
      <c r="I566" s="57">
        <f t="shared" si="72"/>
        <v>9.2824999999999996E-6</v>
      </c>
      <c r="J566" s="58">
        <f t="shared" si="74"/>
        <v>0</v>
      </c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  <c r="AA566" s="67"/>
      <c r="AB566" s="67"/>
      <c r="AC566" s="67"/>
      <c r="AD566" s="67"/>
      <c r="AE566" s="67"/>
      <c r="AF566" s="67"/>
      <c r="AG566" s="67"/>
      <c r="AH566" s="67"/>
      <c r="AI566" s="67"/>
      <c r="AJ566" s="67"/>
      <c r="AK566" s="67"/>
      <c r="AL566" s="67"/>
      <c r="AM566" s="67"/>
      <c r="AN566" s="67"/>
      <c r="AO566" s="67"/>
      <c r="AP566" s="67"/>
      <c r="AQ566" s="67"/>
      <c r="AR566" s="67"/>
      <c r="AS566" s="67"/>
      <c r="AT566" s="67"/>
      <c r="AU566" s="67"/>
      <c r="AV566" s="67"/>
      <c r="AW566" s="67"/>
      <c r="AX566" s="67"/>
      <c r="AY566" s="67"/>
      <c r="AZ566" s="67"/>
      <c r="BA566" s="67"/>
      <c r="BB566" s="67"/>
      <c r="BC566" s="67"/>
      <c r="BD566" s="67"/>
      <c r="BE566" s="67"/>
      <c r="BF566" s="67"/>
      <c r="BG566" s="67"/>
      <c r="BH566" s="67"/>
      <c r="BI566" s="67"/>
      <c r="BJ566" s="67"/>
      <c r="BK566" s="67"/>
      <c r="BL566" s="67"/>
      <c r="BM566" s="67"/>
      <c r="BN566" s="67"/>
      <c r="BO566" s="67"/>
      <c r="BP566" s="67"/>
      <c r="BQ566" s="67"/>
      <c r="BR566" s="67"/>
      <c r="BS566" s="67"/>
      <c r="BT566" s="67"/>
      <c r="BU566" s="67"/>
      <c r="BV566" s="139">
        <f t="shared" si="75"/>
        <v>0</v>
      </c>
      <c r="BW566" s="67"/>
    </row>
    <row r="567" spans="1:75" x14ac:dyDescent="0.25">
      <c r="A567" s="52">
        <f>'AFORO-Boy.-Calle 43'!C581</f>
        <v>1100</v>
      </c>
      <c r="B567" s="53">
        <f>'AFORO-Boy.-Calle 43'!D581</f>
        <v>1115</v>
      </c>
      <c r="C567" s="54">
        <f>'AFORO-Boy.-Calle 43'!F581</f>
        <v>8</v>
      </c>
      <c r="D567" s="48">
        <f>'AFORO-Boy.-Calle 43'!K581</f>
        <v>0</v>
      </c>
      <c r="E567" s="55">
        <f t="shared" si="76"/>
        <v>0</v>
      </c>
      <c r="F567" s="55">
        <f t="shared" si="73"/>
        <v>0</v>
      </c>
      <c r="G567" s="56">
        <f t="shared" si="71"/>
        <v>1100</v>
      </c>
      <c r="H567" s="56">
        <f t="shared" ref="H567:H630" si="77">IF(E567=SUM(D567:D570),B570)</f>
        <v>1200</v>
      </c>
      <c r="I567" s="57">
        <f t="shared" si="72"/>
        <v>9.2824999999999996E-6</v>
      </c>
      <c r="J567" s="58">
        <f t="shared" si="74"/>
        <v>0</v>
      </c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  <c r="AA567" s="67"/>
      <c r="AB567" s="67"/>
      <c r="AC567" s="67"/>
      <c r="AD567" s="67"/>
      <c r="AE567" s="67"/>
      <c r="AF567" s="67"/>
      <c r="AG567" s="67"/>
      <c r="AH567" s="67"/>
      <c r="AI567" s="67"/>
      <c r="AJ567" s="67"/>
      <c r="AK567" s="67"/>
      <c r="AL567" s="67"/>
      <c r="AM567" s="67"/>
      <c r="AN567" s="67"/>
      <c r="AO567" s="67"/>
      <c r="AP567" s="67"/>
      <c r="AQ567" s="67"/>
      <c r="AR567" s="67"/>
      <c r="AS567" s="67"/>
      <c r="AT567" s="67"/>
      <c r="AU567" s="67"/>
      <c r="AV567" s="67"/>
      <c r="AW567" s="67"/>
      <c r="AX567" s="67"/>
      <c r="AY567" s="67"/>
      <c r="AZ567" s="67"/>
      <c r="BA567" s="67"/>
      <c r="BB567" s="67"/>
      <c r="BC567" s="67"/>
      <c r="BD567" s="67"/>
      <c r="BE567" s="67"/>
      <c r="BF567" s="67"/>
      <c r="BG567" s="67"/>
      <c r="BH567" s="67"/>
      <c r="BI567" s="67"/>
      <c r="BJ567" s="67"/>
      <c r="BK567" s="67"/>
      <c r="BL567" s="67"/>
      <c r="BM567" s="67"/>
      <c r="BN567" s="67"/>
      <c r="BO567" s="67"/>
      <c r="BP567" s="67"/>
      <c r="BQ567" s="67"/>
      <c r="BR567" s="67"/>
      <c r="BS567" s="67"/>
      <c r="BT567" s="67"/>
      <c r="BU567" s="67"/>
      <c r="BV567" s="139">
        <f t="shared" si="75"/>
        <v>0</v>
      </c>
      <c r="BW567" s="67"/>
    </row>
    <row r="568" spans="1:75" x14ac:dyDescent="0.25">
      <c r="A568" s="52">
        <f>'AFORO-Boy.-Calle 43'!C582</f>
        <v>1115</v>
      </c>
      <c r="B568" s="53">
        <f>'AFORO-Boy.-Calle 43'!D582</f>
        <v>1130</v>
      </c>
      <c r="C568" s="54">
        <f>'AFORO-Boy.-Calle 43'!F582</f>
        <v>8</v>
      </c>
      <c r="D568" s="48">
        <f>'AFORO-Boy.-Calle 43'!K582</f>
        <v>0</v>
      </c>
      <c r="E568" s="55">
        <f t="shared" si="76"/>
        <v>0</v>
      </c>
      <c r="F568" s="55">
        <f t="shared" si="73"/>
        <v>0</v>
      </c>
      <c r="G568" s="56">
        <f t="shared" si="71"/>
        <v>1115</v>
      </c>
      <c r="H568" s="56">
        <f t="shared" si="77"/>
        <v>1215</v>
      </c>
      <c r="I568" s="57">
        <f t="shared" si="72"/>
        <v>9.2824999999999996E-6</v>
      </c>
      <c r="J568" s="58">
        <f t="shared" si="74"/>
        <v>0</v>
      </c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  <c r="AA568" s="67"/>
      <c r="AB568" s="67"/>
      <c r="AC568" s="67"/>
      <c r="AD568" s="67"/>
      <c r="AE568" s="67"/>
      <c r="AF568" s="67"/>
      <c r="AG568" s="67"/>
      <c r="AH568" s="67"/>
      <c r="AI568" s="67"/>
      <c r="AJ568" s="67"/>
      <c r="AK568" s="67"/>
      <c r="AL568" s="67"/>
      <c r="AM568" s="67"/>
      <c r="AN568" s="67"/>
      <c r="AO568" s="67"/>
      <c r="AP568" s="67"/>
      <c r="AQ568" s="67"/>
      <c r="AR568" s="67"/>
      <c r="AS568" s="67"/>
      <c r="AT568" s="67"/>
      <c r="AU568" s="67"/>
      <c r="AV568" s="67"/>
      <c r="AW568" s="67"/>
      <c r="AX568" s="67"/>
      <c r="AY568" s="67"/>
      <c r="AZ568" s="67"/>
      <c r="BA568" s="67"/>
      <c r="BB568" s="67"/>
      <c r="BC568" s="67"/>
      <c r="BD568" s="67"/>
      <c r="BE568" s="67"/>
      <c r="BF568" s="67"/>
      <c r="BG568" s="67"/>
      <c r="BH568" s="67"/>
      <c r="BI568" s="67"/>
      <c r="BJ568" s="67"/>
      <c r="BK568" s="67"/>
      <c r="BL568" s="67"/>
      <c r="BM568" s="67"/>
      <c r="BN568" s="67"/>
      <c r="BO568" s="67"/>
      <c r="BP568" s="67"/>
      <c r="BQ568" s="67"/>
      <c r="BR568" s="67"/>
      <c r="BS568" s="67"/>
      <c r="BT568" s="67"/>
      <c r="BU568" s="67"/>
      <c r="BV568" s="139">
        <f t="shared" si="75"/>
        <v>0</v>
      </c>
      <c r="BW568" s="67"/>
    </row>
    <row r="569" spans="1:75" x14ac:dyDescent="0.25">
      <c r="A569" s="52">
        <f>'AFORO-Boy.-Calle 43'!C583</f>
        <v>1130</v>
      </c>
      <c r="B569" s="53">
        <f>'AFORO-Boy.-Calle 43'!D583</f>
        <v>1145</v>
      </c>
      <c r="C569" s="54">
        <f>'AFORO-Boy.-Calle 43'!F583</f>
        <v>8</v>
      </c>
      <c r="D569" s="48">
        <f>'AFORO-Boy.-Calle 43'!K583</f>
        <v>0</v>
      </c>
      <c r="E569" s="55">
        <f t="shared" si="76"/>
        <v>0</v>
      </c>
      <c r="F569" s="55">
        <f t="shared" si="73"/>
        <v>0</v>
      </c>
      <c r="G569" s="56">
        <f t="shared" si="71"/>
        <v>1130</v>
      </c>
      <c r="H569" s="56">
        <f t="shared" si="77"/>
        <v>1230</v>
      </c>
      <c r="I569" s="57">
        <f t="shared" si="72"/>
        <v>9.2824999999999996E-6</v>
      </c>
      <c r="J569" s="58">
        <f t="shared" si="74"/>
        <v>0</v>
      </c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  <c r="AA569" s="67"/>
      <c r="AB569" s="67"/>
      <c r="AC569" s="67"/>
      <c r="AD569" s="67"/>
      <c r="AE569" s="67"/>
      <c r="AF569" s="67"/>
      <c r="AG569" s="67"/>
      <c r="AH569" s="67"/>
      <c r="AI569" s="67"/>
      <c r="AJ569" s="67"/>
      <c r="AK569" s="67"/>
      <c r="AL569" s="67"/>
      <c r="AM569" s="67"/>
      <c r="AN569" s="67"/>
      <c r="AO569" s="67"/>
      <c r="AP569" s="67"/>
      <c r="AQ569" s="67"/>
      <c r="AR569" s="67"/>
      <c r="AS569" s="67"/>
      <c r="AT569" s="67"/>
      <c r="AU569" s="67"/>
      <c r="AV569" s="67"/>
      <c r="AW569" s="67"/>
      <c r="AX569" s="67"/>
      <c r="AY569" s="67"/>
      <c r="AZ569" s="67"/>
      <c r="BA569" s="67"/>
      <c r="BB569" s="67"/>
      <c r="BC569" s="67"/>
      <c r="BD569" s="67"/>
      <c r="BE569" s="67"/>
      <c r="BF569" s="67"/>
      <c r="BG569" s="67"/>
      <c r="BH569" s="67"/>
      <c r="BI569" s="67"/>
      <c r="BJ569" s="67"/>
      <c r="BK569" s="67"/>
      <c r="BL569" s="67"/>
      <c r="BM569" s="67"/>
      <c r="BN569" s="67"/>
      <c r="BO569" s="67"/>
      <c r="BP569" s="67"/>
      <c r="BQ569" s="67"/>
      <c r="BR569" s="67"/>
      <c r="BS569" s="67"/>
      <c r="BT569" s="67"/>
      <c r="BU569" s="67"/>
      <c r="BV569" s="139">
        <f t="shared" si="75"/>
        <v>0</v>
      </c>
      <c r="BW569" s="67"/>
    </row>
    <row r="570" spans="1:75" x14ac:dyDescent="0.25">
      <c r="A570" s="52">
        <f>'AFORO-Boy.-Calle 43'!C584</f>
        <v>1145</v>
      </c>
      <c r="B570" s="53">
        <f>'AFORO-Boy.-Calle 43'!D584</f>
        <v>1200</v>
      </c>
      <c r="C570" s="54">
        <f>'AFORO-Boy.-Calle 43'!F584</f>
        <v>8</v>
      </c>
      <c r="D570" s="48">
        <f>'AFORO-Boy.-Calle 43'!K584</f>
        <v>0</v>
      </c>
      <c r="E570" s="55">
        <f t="shared" si="76"/>
        <v>0</v>
      </c>
      <c r="F570" s="55">
        <f t="shared" si="73"/>
        <v>0</v>
      </c>
      <c r="G570" s="56">
        <f t="shared" si="71"/>
        <v>1145</v>
      </c>
      <c r="H570" s="56">
        <f t="shared" si="77"/>
        <v>1245</v>
      </c>
      <c r="I570" s="57">
        <f t="shared" si="72"/>
        <v>9.2824999999999996E-6</v>
      </c>
      <c r="J570" s="58">
        <f t="shared" si="74"/>
        <v>0</v>
      </c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  <c r="AA570" s="67"/>
      <c r="AB570" s="67"/>
      <c r="AC570" s="67"/>
      <c r="AD570" s="67"/>
      <c r="AE570" s="67"/>
      <c r="AF570" s="67"/>
      <c r="AG570" s="67"/>
      <c r="AH570" s="67"/>
      <c r="AI570" s="67"/>
      <c r="AJ570" s="67"/>
      <c r="AK570" s="67"/>
      <c r="AL570" s="67"/>
      <c r="AM570" s="67"/>
      <c r="AN570" s="67"/>
      <c r="AO570" s="67"/>
      <c r="AP570" s="67"/>
      <c r="AQ570" s="67"/>
      <c r="AR570" s="67"/>
      <c r="AS570" s="67"/>
      <c r="AT570" s="67"/>
      <c r="AU570" s="67"/>
      <c r="AV570" s="67"/>
      <c r="AW570" s="67"/>
      <c r="AX570" s="67"/>
      <c r="AY570" s="67"/>
      <c r="AZ570" s="67"/>
      <c r="BA570" s="67"/>
      <c r="BB570" s="67"/>
      <c r="BC570" s="67"/>
      <c r="BD570" s="67"/>
      <c r="BE570" s="67"/>
      <c r="BF570" s="67"/>
      <c r="BG570" s="67"/>
      <c r="BH570" s="67"/>
      <c r="BI570" s="67"/>
      <c r="BJ570" s="67"/>
      <c r="BK570" s="67"/>
      <c r="BL570" s="67"/>
      <c r="BM570" s="67"/>
      <c r="BN570" s="67"/>
      <c r="BO570" s="67"/>
      <c r="BP570" s="67"/>
      <c r="BQ570" s="67"/>
      <c r="BR570" s="67"/>
      <c r="BS570" s="67"/>
      <c r="BT570" s="67"/>
      <c r="BU570" s="67"/>
      <c r="BV570" s="139">
        <f t="shared" si="75"/>
        <v>0</v>
      </c>
      <c r="BW570" s="67"/>
    </row>
    <row r="571" spans="1:75" x14ac:dyDescent="0.25">
      <c r="A571" s="52">
        <f>'AFORO-Boy.-Calle 43'!C585</f>
        <v>1200</v>
      </c>
      <c r="B571" s="53">
        <f>'AFORO-Boy.-Calle 43'!D585</f>
        <v>1215</v>
      </c>
      <c r="C571" s="54">
        <f>'AFORO-Boy.-Calle 43'!F585</f>
        <v>8</v>
      </c>
      <c r="D571" s="48">
        <f>'AFORO-Boy.-Calle 43'!K585</f>
        <v>0</v>
      </c>
      <c r="E571" s="55">
        <f t="shared" si="76"/>
        <v>0</v>
      </c>
      <c r="F571" s="55">
        <f t="shared" si="73"/>
        <v>0</v>
      </c>
      <c r="G571" s="56">
        <f t="shared" ref="G571:G634" si="78">IF(E571=SUM(D571:D574),A571)</f>
        <v>1200</v>
      </c>
      <c r="H571" s="56">
        <f t="shared" si="77"/>
        <v>1300</v>
      </c>
      <c r="I571" s="57">
        <f t="shared" si="72"/>
        <v>9.2824999999999996E-6</v>
      </c>
      <c r="J571" s="58">
        <f t="shared" si="74"/>
        <v>0</v>
      </c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  <c r="AA571" s="67"/>
      <c r="AB571" s="67"/>
      <c r="AC571" s="67"/>
      <c r="AD571" s="67"/>
      <c r="AE571" s="67"/>
      <c r="AF571" s="67"/>
      <c r="AG571" s="67"/>
      <c r="AH571" s="67"/>
      <c r="AI571" s="67"/>
      <c r="AJ571" s="67"/>
      <c r="AK571" s="67"/>
      <c r="AL571" s="67"/>
      <c r="AM571" s="67"/>
      <c r="AN571" s="67"/>
      <c r="AO571" s="67"/>
      <c r="AP571" s="67"/>
      <c r="AQ571" s="67"/>
      <c r="AR571" s="67"/>
      <c r="AS571" s="67"/>
      <c r="AT571" s="67"/>
      <c r="AU571" s="67"/>
      <c r="AV571" s="67"/>
      <c r="AW571" s="67"/>
      <c r="AX571" s="67"/>
      <c r="AY571" s="67"/>
      <c r="AZ571" s="67"/>
      <c r="BA571" s="67"/>
      <c r="BB571" s="67"/>
      <c r="BC571" s="67"/>
      <c r="BD571" s="67"/>
      <c r="BE571" s="67"/>
      <c r="BF571" s="67"/>
      <c r="BG571" s="67"/>
      <c r="BH571" s="67"/>
      <c r="BI571" s="67"/>
      <c r="BJ571" s="67"/>
      <c r="BK571" s="67"/>
      <c r="BL571" s="67"/>
      <c r="BM571" s="67"/>
      <c r="BN571" s="67"/>
      <c r="BO571" s="67"/>
      <c r="BP571" s="67"/>
      <c r="BQ571" s="67"/>
      <c r="BR571" s="67"/>
      <c r="BS571" s="67"/>
      <c r="BT571" s="67"/>
      <c r="BU571" s="67"/>
      <c r="BV571" s="139">
        <f t="shared" si="75"/>
        <v>0</v>
      </c>
      <c r="BW571" s="67"/>
    </row>
    <row r="572" spans="1:75" x14ac:dyDescent="0.25">
      <c r="A572" s="52">
        <f>'AFORO-Boy.-Calle 43'!C586</f>
        <v>1215</v>
      </c>
      <c r="B572" s="53">
        <f>'AFORO-Boy.-Calle 43'!D586</f>
        <v>1230</v>
      </c>
      <c r="C572" s="54">
        <f>'AFORO-Boy.-Calle 43'!F586</f>
        <v>8</v>
      </c>
      <c r="D572" s="48">
        <f>'AFORO-Boy.-Calle 43'!K586</f>
        <v>0</v>
      </c>
      <c r="E572" s="55">
        <f t="shared" si="76"/>
        <v>0</v>
      </c>
      <c r="F572" s="55">
        <f t="shared" si="73"/>
        <v>0</v>
      </c>
      <c r="G572" s="56">
        <f t="shared" si="78"/>
        <v>1215</v>
      </c>
      <c r="H572" s="56">
        <f t="shared" si="77"/>
        <v>1315</v>
      </c>
      <c r="I572" s="57">
        <f t="shared" ref="I572:I635" si="79">MAX($E$187:$E$242)/(4*(IF(E572=MAX($E$187:$E$242),F572,100000000)))</f>
        <v>9.2824999999999996E-6</v>
      </c>
      <c r="J572" s="58">
        <f t="shared" si="74"/>
        <v>0</v>
      </c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  <c r="AA572" s="67"/>
      <c r="AB572" s="67"/>
      <c r="AC572" s="67"/>
      <c r="AD572" s="67"/>
      <c r="AE572" s="67"/>
      <c r="AF572" s="67"/>
      <c r="AG572" s="67"/>
      <c r="AH572" s="67"/>
      <c r="AI572" s="67"/>
      <c r="AJ572" s="67"/>
      <c r="AK572" s="67"/>
      <c r="AL572" s="67"/>
      <c r="AM572" s="67"/>
      <c r="AN572" s="67"/>
      <c r="AO572" s="67"/>
      <c r="AP572" s="67"/>
      <c r="AQ572" s="67"/>
      <c r="AR572" s="67"/>
      <c r="AS572" s="67"/>
      <c r="AT572" s="67"/>
      <c r="AU572" s="67"/>
      <c r="AV572" s="67"/>
      <c r="AW572" s="67"/>
      <c r="AX572" s="67"/>
      <c r="AY572" s="67"/>
      <c r="AZ572" s="67"/>
      <c r="BA572" s="67"/>
      <c r="BB572" s="67"/>
      <c r="BC572" s="67"/>
      <c r="BD572" s="67"/>
      <c r="BE572" s="67"/>
      <c r="BF572" s="67"/>
      <c r="BG572" s="67"/>
      <c r="BH572" s="67"/>
      <c r="BI572" s="67"/>
      <c r="BJ572" s="67"/>
      <c r="BK572" s="67"/>
      <c r="BL572" s="67"/>
      <c r="BM572" s="67"/>
      <c r="BN572" s="67"/>
      <c r="BO572" s="67"/>
      <c r="BP572" s="67"/>
      <c r="BQ572" s="67"/>
      <c r="BR572" s="67"/>
      <c r="BS572" s="67"/>
      <c r="BT572" s="67"/>
      <c r="BU572" s="67"/>
      <c r="BV572" s="139">
        <f t="shared" si="75"/>
        <v>0</v>
      </c>
      <c r="BW572" s="67"/>
    </row>
    <row r="573" spans="1:75" x14ac:dyDescent="0.25">
      <c r="A573" s="52">
        <f>'AFORO-Boy.-Calle 43'!C587</f>
        <v>1230</v>
      </c>
      <c r="B573" s="53">
        <f>'AFORO-Boy.-Calle 43'!D587</f>
        <v>1245</v>
      </c>
      <c r="C573" s="54">
        <f>'AFORO-Boy.-Calle 43'!F587</f>
        <v>8</v>
      </c>
      <c r="D573" s="48">
        <f>'AFORO-Boy.-Calle 43'!K587</f>
        <v>0</v>
      </c>
      <c r="E573" s="55">
        <f t="shared" si="76"/>
        <v>0</v>
      </c>
      <c r="F573" s="55">
        <f t="shared" si="73"/>
        <v>0</v>
      </c>
      <c r="G573" s="56">
        <f t="shared" si="78"/>
        <v>1230</v>
      </c>
      <c r="H573" s="56">
        <f t="shared" si="77"/>
        <v>1330</v>
      </c>
      <c r="I573" s="57">
        <f t="shared" si="79"/>
        <v>9.2824999999999996E-6</v>
      </c>
      <c r="J573" s="58">
        <f t="shared" si="74"/>
        <v>0</v>
      </c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  <c r="AA573" s="67"/>
      <c r="AB573" s="67"/>
      <c r="AC573" s="67"/>
      <c r="AD573" s="67"/>
      <c r="AE573" s="67"/>
      <c r="AF573" s="67"/>
      <c r="AG573" s="67"/>
      <c r="AH573" s="67"/>
      <c r="AI573" s="67"/>
      <c r="AJ573" s="67"/>
      <c r="AK573" s="67"/>
      <c r="AL573" s="67"/>
      <c r="AM573" s="67"/>
      <c r="AN573" s="67"/>
      <c r="AO573" s="67"/>
      <c r="AP573" s="67"/>
      <c r="AQ573" s="67"/>
      <c r="AR573" s="67"/>
      <c r="AS573" s="67"/>
      <c r="AT573" s="67"/>
      <c r="AU573" s="67"/>
      <c r="AV573" s="67"/>
      <c r="AW573" s="67"/>
      <c r="AX573" s="67"/>
      <c r="AY573" s="67"/>
      <c r="AZ573" s="67"/>
      <c r="BA573" s="67"/>
      <c r="BB573" s="67"/>
      <c r="BC573" s="67"/>
      <c r="BD573" s="67"/>
      <c r="BE573" s="67"/>
      <c r="BF573" s="67"/>
      <c r="BG573" s="67"/>
      <c r="BH573" s="67"/>
      <c r="BI573" s="67"/>
      <c r="BJ573" s="67"/>
      <c r="BK573" s="67"/>
      <c r="BL573" s="67"/>
      <c r="BM573" s="67"/>
      <c r="BN573" s="67"/>
      <c r="BO573" s="67"/>
      <c r="BP573" s="67"/>
      <c r="BQ573" s="67"/>
      <c r="BR573" s="67"/>
      <c r="BS573" s="67"/>
      <c r="BT573" s="67"/>
      <c r="BU573" s="67"/>
      <c r="BV573" s="139">
        <f t="shared" si="75"/>
        <v>0</v>
      </c>
      <c r="BW573" s="67"/>
    </row>
    <row r="574" spans="1:75" x14ac:dyDescent="0.25">
      <c r="A574" s="52">
        <f>'AFORO-Boy.-Calle 43'!C588</f>
        <v>1245</v>
      </c>
      <c r="B574" s="53">
        <f>'AFORO-Boy.-Calle 43'!D588</f>
        <v>1300</v>
      </c>
      <c r="C574" s="54">
        <f>'AFORO-Boy.-Calle 43'!F588</f>
        <v>8</v>
      </c>
      <c r="D574" s="48">
        <f>'AFORO-Boy.-Calle 43'!K588</f>
        <v>0</v>
      </c>
      <c r="E574" s="55">
        <f t="shared" si="76"/>
        <v>0</v>
      </c>
      <c r="F574" s="55">
        <f t="shared" si="73"/>
        <v>0</v>
      </c>
      <c r="G574" s="56">
        <f t="shared" si="78"/>
        <v>1245</v>
      </c>
      <c r="H574" s="56">
        <f t="shared" si="77"/>
        <v>1345</v>
      </c>
      <c r="I574" s="57">
        <f t="shared" si="79"/>
        <v>9.2824999999999996E-6</v>
      </c>
      <c r="J574" s="58">
        <f t="shared" si="74"/>
        <v>0</v>
      </c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  <c r="AA574" s="67"/>
      <c r="AB574" s="67"/>
      <c r="AC574" s="67"/>
      <c r="AD574" s="67"/>
      <c r="AE574" s="67"/>
      <c r="AF574" s="67"/>
      <c r="AG574" s="67"/>
      <c r="AH574" s="67"/>
      <c r="AI574" s="67"/>
      <c r="AJ574" s="67"/>
      <c r="AK574" s="67"/>
      <c r="AL574" s="67"/>
      <c r="AM574" s="67"/>
      <c r="AN574" s="67"/>
      <c r="AO574" s="67"/>
      <c r="AP574" s="67"/>
      <c r="AQ574" s="67"/>
      <c r="AR574" s="67"/>
      <c r="AS574" s="67"/>
      <c r="AT574" s="67"/>
      <c r="AU574" s="67"/>
      <c r="AV574" s="67"/>
      <c r="AW574" s="67"/>
      <c r="AX574" s="67"/>
      <c r="AY574" s="67"/>
      <c r="AZ574" s="67"/>
      <c r="BA574" s="67"/>
      <c r="BB574" s="67"/>
      <c r="BC574" s="67"/>
      <c r="BD574" s="67"/>
      <c r="BE574" s="67"/>
      <c r="BF574" s="67"/>
      <c r="BG574" s="67"/>
      <c r="BH574" s="67"/>
      <c r="BI574" s="67"/>
      <c r="BJ574" s="67"/>
      <c r="BK574" s="67"/>
      <c r="BL574" s="67"/>
      <c r="BM574" s="67"/>
      <c r="BN574" s="67"/>
      <c r="BO574" s="67"/>
      <c r="BP574" s="67"/>
      <c r="BQ574" s="67"/>
      <c r="BR574" s="67"/>
      <c r="BS574" s="67"/>
      <c r="BT574" s="67"/>
      <c r="BU574" s="67"/>
      <c r="BV574" s="139">
        <f t="shared" si="75"/>
        <v>0</v>
      </c>
      <c r="BW574" s="67"/>
    </row>
    <row r="575" spans="1:75" x14ac:dyDescent="0.25">
      <c r="A575" s="52">
        <f>'AFORO-Boy.-Calle 43'!C589</f>
        <v>1300</v>
      </c>
      <c r="B575" s="53">
        <f>'AFORO-Boy.-Calle 43'!D589</f>
        <v>1315</v>
      </c>
      <c r="C575" s="54">
        <f>'AFORO-Boy.-Calle 43'!F589</f>
        <v>8</v>
      </c>
      <c r="D575" s="48">
        <f>'AFORO-Boy.-Calle 43'!K589</f>
        <v>0</v>
      </c>
      <c r="E575" s="55">
        <f t="shared" si="76"/>
        <v>0</v>
      </c>
      <c r="F575" s="55">
        <f t="shared" si="73"/>
        <v>0</v>
      </c>
      <c r="G575" s="56">
        <f t="shared" si="78"/>
        <v>1300</v>
      </c>
      <c r="H575" s="56">
        <f t="shared" si="77"/>
        <v>1400</v>
      </c>
      <c r="I575" s="57">
        <f t="shared" si="79"/>
        <v>9.2824999999999996E-6</v>
      </c>
      <c r="J575" s="58">
        <f t="shared" si="74"/>
        <v>0</v>
      </c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  <c r="AA575" s="67"/>
      <c r="AB575" s="67"/>
      <c r="AC575" s="67"/>
      <c r="AD575" s="67"/>
      <c r="AE575" s="67"/>
      <c r="AF575" s="67"/>
      <c r="AG575" s="67"/>
      <c r="AH575" s="67"/>
      <c r="AI575" s="67"/>
      <c r="AJ575" s="67"/>
      <c r="AK575" s="67"/>
      <c r="AL575" s="67"/>
      <c r="AM575" s="67"/>
      <c r="AN575" s="67"/>
      <c r="AO575" s="67"/>
      <c r="AP575" s="67"/>
      <c r="AQ575" s="67"/>
      <c r="AR575" s="67"/>
      <c r="AS575" s="67"/>
      <c r="AT575" s="67"/>
      <c r="AU575" s="67"/>
      <c r="AV575" s="67"/>
      <c r="AW575" s="67"/>
      <c r="AX575" s="67"/>
      <c r="AY575" s="67"/>
      <c r="AZ575" s="67"/>
      <c r="BA575" s="67"/>
      <c r="BB575" s="67"/>
      <c r="BC575" s="67"/>
      <c r="BD575" s="67"/>
      <c r="BE575" s="67"/>
      <c r="BF575" s="67"/>
      <c r="BG575" s="67"/>
      <c r="BH575" s="67"/>
      <c r="BI575" s="67"/>
      <c r="BJ575" s="67"/>
      <c r="BK575" s="67"/>
      <c r="BL575" s="67"/>
      <c r="BM575" s="67"/>
      <c r="BN575" s="67"/>
      <c r="BO575" s="67"/>
      <c r="BP575" s="67"/>
      <c r="BQ575" s="67"/>
      <c r="BR575" s="67"/>
      <c r="BS575" s="67"/>
      <c r="BT575" s="67"/>
      <c r="BU575" s="67"/>
      <c r="BV575" s="139">
        <f t="shared" si="75"/>
        <v>0</v>
      </c>
      <c r="BW575" s="67"/>
    </row>
    <row r="576" spans="1:75" x14ac:dyDescent="0.25">
      <c r="A576" s="52">
        <f>'AFORO-Boy.-Calle 43'!C590</f>
        <v>1315</v>
      </c>
      <c r="B576" s="53">
        <f>'AFORO-Boy.-Calle 43'!D590</f>
        <v>1330</v>
      </c>
      <c r="C576" s="54">
        <f>'AFORO-Boy.-Calle 43'!F590</f>
        <v>8</v>
      </c>
      <c r="D576" s="48">
        <f>'AFORO-Boy.-Calle 43'!K590</f>
        <v>0</v>
      </c>
      <c r="E576" s="55">
        <f t="shared" si="76"/>
        <v>0</v>
      </c>
      <c r="F576" s="55">
        <f t="shared" si="73"/>
        <v>0</v>
      </c>
      <c r="G576" s="56">
        <f t="shared" si="78"/>
        <v>1315</v>
      </c>
      <c r="H576" s="56">
        <f t="shared" si="77"/>
        <v>1415</v>
      </c>
      <c r="I576" s="57">
        <f t="shared" si="79"/>
        <v>9.2824999999999996E-6</v>
      </c>
      <c r="J576" s="58">
        <f t="shared" si="74"/>
        <v>0</v>
      </c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  <c r="AA576" s="67"/>
      <c r="AB576" s="67"/>
      <c r="AC576" s="67"/>
      <c r="AD576" s="67"/>
      <c r="AE576" s="67"/>
      <c r="AF576" s="67"/>
      <c r="AG576" s="67"/>
      <c r="AH576" s="67"/>
      <c r="AI576" s="67"/>
      <c r="AJ576" s="67"/>
      <c r="AK576" s="67"/>
      <c r="AL576" s="67"/>
      <c r="AM576" s="67"/>
      <c r="AN576" s="67"/>
      <c r="AO576" s="67"/>
      <c r="AP576" s="67"/>
      <c r="AQ576" s="67"/>
      <c r="AR576" s="67"/>
      <c r="AS576" s="67"/>
      <c r="AT576" s="67"/>
      <c r="AU576" s="67"/>
      <c r="AV576" s="67"/>
      <c r="AW576" s="67"/>
      <c r="AX576" s="67"/>
      <c r="AY576" s="67"/>
      <c r="AZ576" s="67"/>
      <c r="BA576" s="67"/>
      <c r="BB576" s="67"/>
      <c r="BC576" s="67"/>
      <c r="BD576" s="67"/>
      <c r="BE576" s="67"/>
      <c r="BF576" s="67"/>
      <c r="BG576" s="67"/>
      <c r="BH576" s="67"/>
      <c r="BI576" s="67"/>
      <c r="BJ576" s="67"/>
      <c r="BK576" s="67"/>
      <c r="BL576" s="67"/>
      <c r="BM576" s="67"/>
      <c r="BN576" s="67"/>
      <c r="BO576" s="67"/>
      <c r="BP576" s="67"/>
      <c r="BQ576" s="67"/>
      <c r="BR576" s="67"/>
      <c r="BS576" s="67"/>
      <c r="BT576" s="67"/>
      <c r="BU576" s="67"/>
      <c r="BV576" s="139">
        <f t="shared" si="75"/>
        <v>0</v>
      </c>
      <c r="BW576" s="67"/>
    </row>
    <row r="577" spans="1:75" x14ac:dyDescent="0.25">
      <c r="A577" s="52">
        <f>'AFORO-Boy.-Calle 43'!C591</f>
        <v>1330</v>
      </c>
      <c r="B577" s="53">
        <f>'AFORO-Boy.-Calle 43'!D591</f>
        <v>1345</v>
      </c>
      <c r="C577" s="54">
        <f>'AFORO-Boy.-Calle 43'!F591</f>
        <v>8</v>
      </c>
      <c r="D577" s="48">
        <f>'AFORO-Boy.-Calle 43'!K591</f>
        <v>0</v>
      </c>
      <c r="E577" s="55">
        <f t="shared" si="76"/>
        <v>0</v>
      </c>
      <c r="F577" s="55">
        <f t="shared" si="73"/>
        <v>0</v>
      </c>
      <c r="G577" s="56">
        <f t="shared" si="78"/>
        <v>1330</v>
      </c>
      <c r="H577" s="56">
        <f t="shared" si="77"/>
        <v>1430</v>
      </c>
      <c r="I577" s="57">
        <f t="shared" si="79"/>
        <v>9.2824999999999996E-6</v>
      </c>
      <c r="J577" s="58">
        <f t="shared" si="74"/>
        <v>0</v>
      </c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  <c r="AA577" s="67"/>
      <c r="AB577" s="67"/>
      <c r="AC577" s="67"/>
      <c r="AD577" s="67"/>
      <c r="AE577" s="67"/>
      <c r="AF577" s="67"/>
      <c r="AG577" s="67"/>
      <c r="AH577" s="67"/>
      <c r="AI577" s="67"/>
      <c r="AJ577" s="67"/>
      <c r="AK577" s="67"/>
      <c r="AL577" s="67"/>
      <c r="AM577" s="67"/>
      <c r="AN577" s="67"/>
      <c r="AO577" s="67"/>
      <c r="AP577" s="67"/>
      <c r="AQ577" s="67"/>
      <c r="AR577" s="67"/>
      <c r="AS577" s="67"/>
      <c r="AT577" s="67"/>
      <c r="AU577" s="67"/>
      <c r="AV577" s="67"/>
      <c r="AW577" s="67"/>
      <c r="AX577" s="67"/>
      <c r="AY577" s="67"/>
      <c r="AZ577" s="67"/>
      <c r="BA577" s="67"/>
      <c r="BB577" s="67"/>
      <c r="BC577" s="67"/>
      <c r="BD577" s="67"/>
      <c r="BE577" s="67"/>
      <c r="BF577" s="67"/>
      <c r="BG577" s="67"/>
      <c r="BH577" s="67"/>
      <c r="BI577" s="67"/>
      <c r="BJ577" s="67"/>
      <c r="BK577" s="67"/>
      <c r="BL577" s="67"/>
      <c r="BM577" s="67"/>
      <c r="BN577" s="67"/>
      <c r="BO577" s="67"/>
      <c r="BP577" s="67"/>
      <c r="BQ577" s="67"/>
      <c r="BR577" s="67"/>
      <c r="BS577" s="67"/>
      <c r="BT577" s="67"/>
      <c r="BU577" s="67"/>
      <c r="BV577" s="139">
        <f t="shared" si="75"/>
        <v>0</v>
      </c>
      <c r="BW577" s="67"/>
    </row>
    <row r="578" spans="1:75" x14ac:dyDescent="0.25">
      <c r="A578" s="52">
        <f>'AFORO-Boy.-Calle 43'!C592</f>
        <v>1345</v>
      </c>
      <c r="B578" s="53">
        <f>'AFORO-Boy.-Calle 43'!D592</f>
        <v>1400</v>
      </c>
      <c r="C578" s="54">
        <f>'AFORO-Boy.-Calle 43'!F592</f>
        <v>8</v>
      </c>
      <c r="D578" s="48">
        <f>'AFORO-Boy.-Calle 43'!K592</f>
        <v>0</v>
      </c>
      <c r="E578" s="55">
        <f t="shared" si="76"/>
        <v>0</v>
      </c>
      <c r="F578" s="55">
        <f t="shared" si="73"/>
        <v>0</v>
      </c>
      <c r="G578" s="56">
        <f t="shared" si="78"/>
        <v>1345</v>
      </c>
      <c r="H578" s="56">
        <f t="shared" si="77"/>
        <v>1445</v>
      </c>
      <c r="I578" s="57">
        <f t="shared" si="79"/>
        <v>9.2824999999999996E-6</v>
      </c>
      <c r="J578" s="58">
        <f t="shared" si="74"/>
        <v>0</v>
      </c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  <c r="AA578" s="67"/>
      <c r="AB578" s="67"/>
      <c r="AC578" s="67"/>
      <c r="AD578" s="67"/>
      <c r="AE578" s="67"/>
      <c r="AF578" s="67"/>
      <c r="AG578" s="67"/>
      <c r="AH578" s="67"/>
      <c r="AI578" s="67"/>
      <c r="AJ578" s="67"/>
      <c r="AK578" s="67"/>
      <c r="AL578" s="67"/>
      <c r="AM578" s="67"/>
      <c r="AN578" s="67"/>
      <c r="AO578" s="67"/>
      <c r="AP578" s="67"/>
      <c r="AQ578" s="67"/>
      <c r="AR578" s="67"/>
      <c r="AS578" s="67"/>
      <c r="AT578" s="67"/>
      <c r="AU578" s="67"/>
      <c r="AV578" s="67"/>
      <c r="AW578" s="67"/>
      <c r="AX578" s="67"/>
      <c r="AY578" s="67"/>
      <c r="AZ578" s="67"/>
      <c r="BA578" s="67"/>
      <c r="BB578" s="67"/>
      <c r="BC578" s="67"/>
      <c r="BD578" s="67"/>
      <c r="BE578" s="67"/>
      <c r="BF578" s="67"/>
      <c r="BG578" s="67"/>
      <c r="BH578" s="67"/>
      <c r="BI578" s="67"/>
      <c r="BJ578" s="67"/>
      <c r="BK578" s="67"/>
      <c r="BL578" s="67"/>
      <c r="BM578" s="67"/>
      <c r="BN578" s="67"/>
      <c r="BO578" s="67"/>
      <c r="BP578" s="67"/>
      <c r="BQ578" s="67"/>
      <c r="BR578" s="67"/>
      <c r="BS578" s="67"/>
      <c r="BT578" s="67"/>
      <c r="BU578" s="67"/>
      <c r="BV578" s="139">
        <f t="shared" si="75"/>
        <v>0</v>
      </c>
      <c r="BW578" s="67"/>
    </row>
    <row r="579" spans="1:75" x14ac:dyDescent="0.25">
      <c r="A579" s="52">
        <f>'AFORO-Boy.-Calle 43'!C593</f>
        <v>1400</v>
      </c>
      <c r="B579" s="53">
        <f>'AFORO-Boy.-Calle 43'!D593</f>
        <v>1415</v>
      </c>
      <c r="C579" s="54">
        <f>'AFORO-Boy.-Calle 43'!F593</f>
        <v>8</v>
      </c>
      <c r="D579" s="48">
        <f>'AFORO-Boy.-Calle 43'!K593</f>
        <v>0</v>
      </c>
      <c r="E579" s="55">
        <f t="shared" si="76"/>
        <v>0</v>
      </c>
      <c r="F579" s="55">
        <f t="shared" si="73"/>
        <v>0</v>
      </c>
      <c r="G579" s="56">
        <f t="shared" si="78"/>
        <v>1400</v>
      </c>
      <c r="H579" s="56">
        <f t="shared" si="77"/>
        <v>1500</v>
      </c>
      <c r="I579" s="57">
        <f t="shared" si="79"/>
        <v>9.2824999999999996E-6</v>
      </c>
      <c r="J579" s="58">
        <f t="shared" si="74"/>
        <v>0</v>
      </c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  <c r="AA579" s="67"/>
      <c r="AB579" s="67"/>
      <c r="AC579" s="67"/>
      <c r="AD579" s="67"/>
      <c r="AE579" s="67"/>
      <c r="AF579" s="67"/>
      <c r="AG579" s="67"/>
      <c r="AH579" s="67"/>
      <c r="AI579" s="67"/>
      <c r="AJ579" s="67"/>
      <c r="AK579" s="67"/>
      <c r="AL579" s="67"/>
      <c r="AM579" s="67"/>
      <c r="AN579" s="67"/>
      <c r="AO579" s="67"/>
      <c r="AP579" s="67"/>
      <c r="AQ579" s="67"/>
      <c r="AR579" s="67"/>
      <c r="AS579" s="67"/>
      <c r="AT579" s="67"/>
      <c r="AU579" s="67"/>
      <c r="AV579" s="67"/>
      <c r="AW579" s="67"/>
      <c r="AX579" s="67"/>
      <c r="AY579" s="67"/>
      <c r="AZ579" s="67"/>
      <c r="BA579" s="67"/>
      <c r="BB579" s="67"/>
      <c r="BC579" s="67"/>
      <c r="BD579" s="67"/>
      <c r="BE579" s="67"/>
      <c r="BF579" s="67"/>
      <c r="BG579" s="67"/>
      <c r="BH579" s="67"/>
      <c r="BI579" s="67"/>
      <c r="BJ579" s="67"/>
      <c r="BK579" s="67"/>
      <c r="BL579" s="67"/>
      <c r="BM579" s="67"/>
      <c r="BN579" s="67"/>
      <c r="BO579" s="67"/>
      <c r="BP579" s="67"/>
      <c r="BQ579" s="67"/>
      <c r="BR579" s="67"/>
      <c r="BS579" s="67"/>
      <c r="BT579" s="67"/>
      <c r="BU579" s="67"/>
      <c r="BV579" s="139">
        <f t="shared" si="75"/>
        <v>0</v>
      </c>
      <c r="BW579" s="67"/>
    </row>
    <row r="580" spans="1:75" x14ac:dyDescent="0.25">
      <c r="A580" s="52">
        <f>'AFORO-Boy.-Calle 43'!C594</f>
        <v>1415</v>
      </c>
      <c r="B580" s="53">
        <f>'AFORO-Boy.-Calle 43'!D594</f>
        <v>1430</v>
      </c>
      <c r="C580" s="54">
        <f>'AFORO-Boy.-Calle 43'!F594</f>
        <v>8</v>
      </c>
      <c r="D580" s="48">
        <f>'AFORO-Boy.-Calle 43'!K594</f>
        <v>0</v>
      </c>
      <c r="E580" s="55">
        <f t="shared" si="76"/>
        <v>0</v>
      </c>
      <c r="F580" s="55">
        <f t="shared" ref="F580:F643" si="80">IF(SUM(D580:D583)=E580,MAX(D580:D583)," ")</f>
        <v>0</v>
      </c>
      <c r="G580" s="56">
        <f t="shared" si="78"/>
        <v>1415</v>
      </c>
      <c r="H580" s="56">
        <f t="shared" si="77"/>
        <v>1515</v>
      </c>
      <c r="I580" s="57">
        <f t="shared" si="79"/>
        <v>9.2824999999999996E-6</v>
      </c>
      <c r="J580" s="58">
        <f t="shared" si="74"/>
        <v>0</v>
      </c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  <c r="AA580" s="67"/>
      <c r="AB580" s="67"/>
      <c r="AC580" s="67"/>
      <c r="AD580" s="67"/>
      <c r="AE580" s="67"/>
      <c r="AF580" s="67"/>
      <c r="AG580" s="67"/>
      <c r="AH580" s="67"/>
      <c r="AI580" s="67"/>
      <c r="AJ580" s="67"/>
      <c r="AK580" s="67"/>
      <c r="AL580" s="67"/>
      <c r="AM580" s="67"/>
      <c r="AN580" s="67"/>
      <c r="AO580" s="67"/>
      <c r="AP580" s="67"/>
      <c r="AQ580" s="67"/>
      <c r="AR580" s="67"/>
      <c r="AS580" s="67"/>
      <c r="AT580" s="67"/>
      <c r="AU580" s="67"/>
      <c r="AV580" s="67"/>
      <c r="AW580" s="67"/>
      <c r="AX580" s="67"/>
      <c r="AY580" s="67"/>
      <c r="AZ580" s="67"/>
      <c r="BA580" s="67"/>
      <c r="BB580" s="67"/>
      <c r="BC580" s="67"/>
      <c r="BD580" s="67"/>
      <c r="BE580" s="67"/>
      <c r="BF580" s="67"/>
      <c r="BG580" s="67"/>
      <c r="BH580" s="67"/>
      <c r="BI580" s="67"/>
      <c r="BJ580" s="67"/>
      <c r="BK580" s="67"/>
      <c r="BL580" s="67"/>
      <c r="BM580" s="67"/>
      <c r="BN580" s="67"/>
      <c r="BO580" s="67"/>
      <c r="BP580" s="67"/>
      <c r="BQ580" s="67"/>
      <c r="BR580" s="67"/>
      <c r="BS580" s="67"/>
      <c r="BT580" s="67"/>
      <c r="BU580" s="67"/>
      <c r="BV580" s="139">
        <f t="shared" si="75"/>
        <v>0</v>
      </c>
      <c r="BW580" s="67"/>
    </row>
    <row r="581" spans="1:75" x14ac:dyDescent="0.25">
      <c r="A581" s="52">
        <f>'AFORO-Boy.-Calle 43'!C595</f>
        <v>1430</v>
      </c>
      <c r="B581" s="53">
        <f>'AFORO-Boy.-Calle 43'!D595</f>
        <v>1445</v>
      </c>
      <c r="C581" s="54">
        <f>'AFORO-Boy.-Calle 43'!F595</f>
        <v>8</v>
      </c>
      <c r="D581" s="48">
        <f>'AFORO-Boy.-Calle 43'!K595</f>
        <v>0</v>
      </c>
      <c r="E581" s="55">
        <f t="shared" si="76"/>
        <v>0</v>
      </c>
      <c r="F581" s="55">
        <f t="shared" si="80"/>
        <v>0</v>
      </c>
      <c r="G581" s="56">
        <f t="shared" si="78"/>
        <v>1430</v>
      </c>
      <c r="H581" s="56">
        <f t="shared" si="77"/>
        <v>1530</v>
      </c>
      <c r="I581" s="57">
        <f t="shared" si="79"/>
        <v>9.2824999999999996E-6</v>
      </c>
      <c r="J581" s="58">
        <f t="shared" si="74"/>
        <v>0</v>
      </c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  <c r="AA581" s="67"/>
      <c r="AB581" s="67"/>
      <c r="AC581" s="67"/>
      <c r="AD581" s="67"/>
      <c r="AE581" s="67"/>
      <c r="AF581" s="67"/>
      <c r="AG581" s="67"/>
      <c r="AH581" s="67"/>
      <c r="AI581" s="67"/>
      <c r="AJ581" s="67"/>
      <c r="AK581" s="67"/>
      <c r="AL581" s="67"/>
      <c r="AM581" s="67"/>
      <c r="AN581" s="67"/>
      <c r="AO581" s="67"/>
      <c r="AP581" s="67"/>
      <c r="AQ581" s="67"/>
      <c r="AR581" s="67"/>
      <c r="AS581" s="67"/>
      <c r="AT581" s="67"/>
      <c r="AU581" s="67"/>
      <c r="AV581" s="67"/>
      <c r="AW581" s="67"/>
      <c r="AX581" s="67"/>
      <c r="AY581" s="67"/>
      <c r="AZ581" s="67"/>
      <c r="BA581" s="67"/>
      <c r="BB581" s="67"/>
      <c r="BC581" s="67"/>
      <c r="BD581" s="67"/>
      <c r="BE581" s="67"/>
      <c r="BF581" s="67"/>
      <c r="BG581" s="67"/>
      <c r="BH581" s="67"/>
      <c r="BI581" s="67"/>
      <c r="BJ581" s="67"/>
      <c r="BK581" s="67"/>
      <c r="BL581" s="67"/>
      <c r="BM581" s="67"/>
      <c r="BN581" s="67"/>
      <c r="BO581" s="67"/>
      <c r="BP581" s="67"/>
      <c r="BQ581" s="67"/>
      <c r="BR581" s="67"/>
      <c r="BS581" s="67"/>
      <c r="BT581" s="67"/>
      <c r="BU581" s="67"/>
      <c r="BV581" s="139">
        <f t="shared" si="75"/>
        <v>0</v>
      </c>
      <c r="BW581" s="67"/>
    </row>
    <row r="582" spans="1:75" x14ac:dyDescent="0.25">
      <c r="A582" s="52">
        <f>'AFORO-Boy.-Calle 43'!C596</f>
        <v>1445</v>
      </c>
      <c r="B582" s="53">
        <f>'AFORO-Boy.-Calle 43'!D596</f>
        <v>1500</v>
      </c>
      <c r="C582" s="54">
        <f>'AFORO-Boy.-Calle 43'!F596</f>
        <v>8</v>
      </c>
      <c r="D582" s="48">
        <f>'AFORO-Boy.-Calle 43'!K596</f>
        <v>0</v>
      </c>
      <c r="E582" s="55">
        <f t="shared" si="76"/>
        <v>0</v>
      </c>
      <c r="F582" s="55">
        <f t="shared" si="80"/>
        <v>0</v>
      </c>
      <c r="G582" s="56">
        <f t="shared" si="78"/>
        <v>1445</v>
      </c>
      <c r="H582" s="56">
        <f t="shared" si="77"/>
        <v>1545</v>
      </c>
      <c r="I582" s="57">
        <f t="shared" si="79"/>
        <v>9.2824999999999996E-6</v>
      </c>
      <c r="J582" s="58">
        <f t="shared" si="74"/>
        <v>0</v>
      </c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  <c r="AA582" s="67"/>
      <c r="AB582" s="67"/>
      <c r="AC582" s="67"/>
      <c r="AD582" s="67"/>
      <c r="AE582" s="67"/>
      <c r="AF582" s="67"/>
      <c r="AG582" s="67"/>
      <c r="AH582" s="67"/>
      <c r="AI582" s="67"/>
      <c r="AJ582" s="67"/>
      <c r="AK582" s="67"/>
      <c r="AL582" s="67"/>
      <c r="AM582" s="67"/>
      <c r="AN582" s="67"/>
      <c r="AO582" s="67"/>
      <c r="AP582" s="67"/>
      <c r="AQ582" s="67"/>
      <c r="AR582" s="67"/>
      <c r="AS582" s="67"/>
      <c r="AT582" s="67"/>
      <c r="AU582" s="67"/>
      <c r="AV582" s="67"/>
      <c r="AW582" s="67"/>
      <c r="AX582" s="67"/>
      <c r="AY582" s="67"/>
      <c r="AZ582" s="67"/>
      <c r="BA582" s="67"/>
      <c r="BB582" s="67"/>
      <c r="BC582" s="67"/>
      <c r="BD582" s="67"/>
      <c r="BE582" s="67"/>
      <c r="BF582" s="67"/>
      <c r="BG582" s="67"/>
      <c r="BH582" s="67"/>
      <c r="BI582" s="67"/>
      <c r="BJ582" s="67"/>
      <c r="BK582" s="67"/>
      <c r="BL582" s="67"/>
      <c r="BM582" s="67"/>
      <c r="BN582" s="67"/>
      <c r="BO582" s="67"/>
      <c r="BP582" s="67"/>
      <c r="BQ582" s="67"/>
      <c r="BR582" s="67"/>
      <c r="BS582" s="67"/>
      <c r="BT582" s="67"/>
      <c r="BU582" s="67"/>
      <c r="BV582" s="139">
        <f t="shared" si="75"/>
        <v>0</v>
      </c>
      <c r="BW582" s="67"/>
    </row>
    <row r="583" spans="1:75" x14ac:dyDescent="0.25">
      <c r="A583" s="52">
        <f>'AFORO-Boy.-Calle 43'!C597</f>
        <v>1500</v>
      </c>
      <c r="B583" s="53">
        <f>'AFORO-Boy.-Calle 43'!D597</f>
        <v>1515</v>
      </c>
      <c r="C583" s="54">
        <f>'AFORO-Boy.-Calle 43'!F597</f>
        <v>8</v>
      </c>
      <c r="D583" s="48">
        <f>'AFORO-Boy.-Calle 43'!K597</f>
        <v>0</v>
      </c>
      <c r="E583" s="55">
        <f t="shared" si="76"/>
        <v>0</v>
      </c>
      <c r="F583" s="55">
        <f t="shared" si="80"/>
        <v>0</v>
      </c>
      <c r="G583" s="56">
        <f t="shared" si="78"/>
        <v>1500</v>
      </c>
      <c r="H583" s="56">
        <f t="shared" si="77"/>
        <v>1600</v>
      </c>
      <c r="I583" s="57">
        <f t="shared" si="79"/>
        <v>9.2824999999999996E-6</v>
      </c>
      <c r="J583" s="58">
        <f t="shared" si="74"/>
        <v>0</v>
      </c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  <c r="AA583" s="67"/>
      <c r="AB583" s="67"/>
      <c r="AC583" s="67"/>
      <c r="AD583" s="67"/>
      <c r="AE583" s="67"/>
      <c r="AF583" s="67"/>
      <c r="AG583" s="67"/>
      <c r="AH583" s="67"/>
      <c r="AI583" s="67"/>
      <c r="AJ583" s="67"/>
      <c r="AK583" s="67"/>
      <c r="AL583" s="67"/>
      <c r="AM583" s="67"/>
      <c r="AN583" s="67"/>
      <c r="AO583" s="67"/>
      <c r="AP583" s="67"/>
      <c r="AQ583" s="67"/>
      <c r="AR583" s="67"/>
      <c r="AS583" s="67"/>
      <c r="AT583" s="67"/>
      <c r="AU583" s="67"/>
      <c r="AV583" s="67"/>
      <c r="AW583" s="67"/>
      <c r="AX583" s="67"/>
      <c r="AY583" s="67"/>
      <c r="AZ583" s="67"/>
      <c r="BA583" s="67"/>
      <c r="BB583" s="67"/>
      <c r="BC583" s="67"/>
      <c r="BD583" s="67"/>
      <c r="BE583" s="67"/>
      <c r="BF583" s="67"/>
      <c r="BG583" s="67"/>
      <c r="BH583" s="67"/>
      <c r="BI583" s="67"/>
      <c r="BJ583" s="67"/>
      <c r="BK583" s="67"/>
      <c r="BL583" s="67"/>
      <c r="BM583" s="67"/>
      <c r="BN583" s="67"/>
      <c r="BO583" s="67"/>
      <c r="BP583" s="67"/>
      <c r="BQ583" s="67"/>
      <c r="BR583" s="67"/>
      <c r="BS583" s="67"/>
      <c r="BT583" s="67"/>
      <c r="BU583" s="67"/>
      <c r="BV583" s="139">
        <f t="shared" si="75"/>
        <v>0</v>
      </c>
      <c r="BW583" s="67"/>
    </row>
    <row r="584" spans="1:75" x14ac:dyDescent="0.25">
      <c r="A584" s="52">
        <f>'AFORO-Boy.-Calle 43'!C598</f>
        <v>1515</v>
      </c>
      <c r="B584" s="53">
        <f>'AFORO-Boy.-Calle 43'!D598</f>
        <v>1530</v>
      </c>
      <c r="C584" s="54">
        <f>'AFORO-Boy.-Calle 43'!F598</f>
        <v>8</v>
      </c>
      <c r="D584" s="48">
        <f>'AFORO-Boy.-Calle 43'!K598</f>
        <v>0</v>
      </c>
      <c r="E584" s="55">
        <f t="shared" si="76"/>
        <v>0</v>
      </c>
      <c r="F584" s="55">
        <f t="shared" si="80"/>
        <v>0</v>
      </c>
      <c r="G584" s="56">
        <f t="shared" si="78"/>
        <v>1515</v>
      </c>
      <c r="H584" s="56">
        <f t="shared" si="77"/>
        <v>1615</v>
      </c>
      <c r="I584" s="57">
        <f t="shared" si="79"/>
        <v>9.2824999999999996E-6</v>
      </c>
      <c r="J584" s="58">
        <f t="shared" si="74"/>
        <v>0</v>
      </c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  <c r="AA584" s="67"/>
      <c r="AB584" s="67"/>
      <c r="AC584" s="67"/>
      <c r="AD584" s="67"/>
      <c r="AE584" s="67"/>
      <c r="AF584" s="67"/>
      <c r="AG584" s="67"/>
      <c r="AH584" s="67"/>
      <c r="AI584" s="67"/>
      <c r="AJ584" s="67"/>
      <c r="AK584" s="67"/>
      <c r="AL584" s="67"/>
      <c r="AM584" s="67"/>
      <c r="AN584" s="67"/>
      <c r="AO584" s="67"/>
      <c r="AP584" s="67"/>
      <c r="AQ584" s="67"/>
      <c r="AR584" s="67"/>
      <c r="AS584" s="67"/>
      <c r="AT584" s="67"/>
      <c r="AU584" s="67"/>
      <c r="AV584" s="67"/>
      <c r="AW584" s="67"/>
      <c r="AX584" s="67"/>
      <c r="AY584" s="67"/>
      <c r="AZ584" s="67"/>
      <c r="BA584" s="67"/>
      <c r="BB584" s="67"/>
      <c r="BC584" s="67"/>
      <c r="BD584" s="67"/>
      <c r="BE584" s="67"/>
      <c r="BF584" s="67"/>
      <c r="BG584" s="67"/>
      <c r="BH584" s="67"/>
      <c r="BI584" s="67"/>
      <c r="BJ584" s="67"/>
      <c r="BK584" s="67"/>
      <c r="BL584" s="67"/>
      <c r="BM584" s="67"/>
      <c r="BN584" s="67"/>
      <c r="BO584" s="67"/>
      <c r="BP584" s="67"/>
      <c r="BQ584" s="67"/>
      <c r="BR584" s="67"/>
      <c r="BS584" s="67"/>
      <c r="BT584" s="67"/>
      <c r="BU584" s="67"/>
      <c r="BV584" s="139">
        <f t="shared" si="75"/>
        <v>0</v>
      </c>
      <c r="BW584" s="67"/>
    </row>
    <row r="585" spans="1:75" x14ac:dyDescent="0.25">
      <c r="A585" s="52">
        <f>'AFORO-Boy.-Calle 43'!C599</f>
        <v>1530</v>
      </c>
      <c r="B585" s="53">
        <f>'AFORO-Boy.-Calle 43'!D599</f>
        <v>1545</v>
      </c>
      <c r="C585" s="54">
        <f>'AFORO-Boy.-Calle 43'!F599</f>
        <v>8</v>
      </c>
      <c r="D585" s="48">
        <f>'AFORO-Boy.-Calle 43'!K599</f>
        <v>0</v>
      </c>
      <c r="E585" s="55">
        <f t="shared" si="76"/>
        <v>0</v>
      </c>
      <c r="F585" s="55">
        <f t="shared" si="80"/>
        <v>0</v>
      </c>
      <c r="G585" s="56">
        <f t="shared" si="78"/>
        <v>1530</v>
      </c>
      <c r="H585" s="56">
        <f t="shared" si="77"/>
        <v>1630</v>
      </c>
      <c r="I585" s="57">
        <f t="shared" si="79"/>
        <v>9.2824999999999996E-6</v>
      </c>
      <c r="J585" s="58">
        <f t="shared" si="74"/>
        <v>0</v>
      </c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  <c r="AA585" s="67"/>
      <c r="AB585" s="67"/>
      <c r="AC585" s="67"/>
      <c r="AD585" s="67"/>
      <c r="AE585" s="67"/>
      <c r="AF585" s="67"/>
      <c r="AG585" s="67"/>
      <c r="AH585" s="67"/>
      <c r="AI585" s="67"/>
      <c r="AJ585" s="67"/>
      <c r="AK585" s="67"/>
      <c r="AL585" s="67"/>
      <c r="AM585" s="67"/>
      <c r="AN585" s="67"/>
      <c r="AO585" s="67"/>
      <c r="AP585" s="67"/>
      <c r="AQ585" s="67"/>
      <c r="AR585" s="67"/>
      <c r="AS585" s="67"/>
      <c r="AT585" s="67"/>
      <c r="AU585" s="67"/>
      <c r="AV585" s="67"/>
      <c r="AW585" s="67"/>
      <c r="AX585" s="67"/>
      <c r="AY585" s="67"/>
      <c r="AZ585" s="67"/>
      <c r="BA585" s="67"/>
      <c r="BB585" s="67"/>
      <c r="BC585" s="67"/>
      <c r="BD585" s="67"/>
      <c r="BE585" s="67"/>
      <c r="BF585" s="67"/>
      <c r="BG585" s="67"/>
      <c r="BH585" s="67"/>
      <c r="BI585" s="67"/>
      <c r="BJ585" s="67"/>
      <c r="BK585" s="67"/>
      <c r="BL585" s="67"/>
      <c r="BM585" s="67"/>
      <c r="BN585" s="67"/>
      <c r="BO585" s="67"/>
      <c r="BP585" s="67"/>
      <c r="BQ585" s="67"/>
      <c r="BR585" s="67"/>
      <c r="BS585" s="67"/>
      <c r="BT585" s="67"/>
      <c r="BU585" s="67"/>
      <c r="BV585" s="139">
        <f t="shared" si="75"/>
        <v>0</v>
      </c>
      <c r="BW585" s="67"/>
    </row>
    <row r="586" spans="1:75" x14ac:dyDescent="0.25">
      <c r="A586" s="52">
        <f>'AFORO-Boy.-Calle 43'!C600</f>
        <v>1545</v>
      </c>
      <c r="B586" s="53">
        <f>'AFORO-Boy.-Calle 43'!D600</f>
        <v>1600</v>
      </c>
      <c r="C586" s="54">
        <f>'AFORO-Boy.-Calle 43'!F600</f>
        <v>8</v>
      </c>
      <c r="D586" s="48">
        <f>'AFORO-Boy.-Calle 43'!K600</f>
        <v>0</v>
      </c>
      <c r="E586" s="55">
        <f t="shared" si="76"/>
        <v>0</v>
      </c>
      <c r="F586" s="55">
        <f t="shared" si="80"/>
        <v>0</v>
      </c>
      <c r="G586" s="56">
        <f t="shared" si="78"/>
        <v>1545</v>
      </c>
      <c r="H586" s="56">
        <f t="shared" si="77"/>
        <v>1645</v>
      </c>
      <c r="I586" s="57">
        <f t="shared" si="79"/>
        <v>9.2824999999999996E-6</v>
      </c>
      <c r="J586" s="58">
        <f t="shared" si="74"/>
        <v>0</v>
      </c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  <c r="AA586" s="67"/>
      <c r="AB586" s="67"/>
      <c r="AC586" s="67"/>
      <c r="AD586" s="67"/>
      <c r="AE586" s="67"/>
      <c r="AF586" s="67"/>
      <c r="AG586" s="67"/>
      <c r="AH586" s="67"/>
      <c r="AI586" s="67"/>
      <c r="AJ586" s="67"/>
      <c r="AK586" s="67"/>
      <c r="AL586" s="67"/>
      <c r="AM586" s="67"/>
      <c r="AN586" s="67"/>
      <c r="AO586" s="67"/>
      <c r="AP586" s="67"/>
      <c r="AQ586" s="67"/>
      <c r="AR586" s="67"/>
      <c r="AS586" s="67"/>
      <c r="AT586" s="67"/>
      <c r="AU586" s="67"/>
      <c r="AV586" s="67"/>
      <c r="AW586" s="67"/>
      <c r="AX586" s="67"/>
      <c r="AY586" s="67"/>
      <c r="AZ586" s="67"/>
      <c r="BA586" s="67"/>
      <c r="BB586" s="67"/>
      <c r="BC586" s="67"/>
      <c r="BD586" s="67"/>
      <c r="BE586" s="67"/>
      <c r="BF586" s="67"/>
      <c r="BG586" s="67"/>
      <c r="BH586" s="67"/>
      <c r="BI586" s="67"/>
      <c r="BJ586" s="67"/>
      <c r="BK586" s="67"/>
      <c r="BL586" s="67"/>
      <c r="BM586" s="67"/>
      <c r="BN586" s="67"/>
      <c r="BO586" s="67"/>
      <c r="BP586" s="67"/>
      <c r="BQ586" s="67"/>
      <c r="BR586" s="67"/>
      <c r="BS586" s="67"/>
      <c r="BT586" s="67"/>
      <c r="BU586" s="67"/>
      <c r="BV586" s="139">
        <f t="shared" si="75"/>
        <v>0</v>
      </c>
      <c r="BW586" s="67"/>
    </row>
    <row r="587" spans="1:75" x14ac:dyDescent="0.25">
      <c r="A587" s="52">
        <f>'AFORO-Boy.-Calle 43'!C601</f>
        <v>1600</v>
      </c>
      <c r="B587" s="53">
        <f>'AFORO-Boy.-Calle 43'!D601</f>
        <v>1615</v>
      </c>
      <c r="C587" s="54">
        <f>'AFORO-Boy.-Calle 43'!F601</f>
        <v>8</v>
      </c>
      <c r="D587" s="48">
        <f>'AFORO-Boy.-Calle 43'!K601</f>
        <v>0</v>
      </c>
      <c r="E587" s="55">
        <f t="shared" si="76"/>
        <v>0</v>
      </c>
      <c r="F587" s="55">
        <f t="shared" si="80"/>
        <v>0</v>
      </c>
      <c r="G587" s="56">
        <f t="shared" si="78"/>
        <v>1600</v>
      </c>
      <c r="H587" s="56">
        <f t="shared" si="77"/>
        <v>1700</v>
      </c>
      <c r="I587" s="57">
        <f t="shared" si="79"/>
        <v>9.2824999999999996E-6</v>
      </c>
      <c r="J587" s="58">
        <f t="shared" si="74"/>
        <v>0</v>
      </c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  <c r="AA587" s="67"/>
      <c r="AB587" s="67"/>
      <c r="AC587" s="67"/>
      <c r="AD587" s="67"/>
      <c r="AE587" s="67"/>
      <c r="AF587" s="67"/>
      <c r="AG587" s="67"/>
      <c r="AH587" s="67"/>
      <c r="AI587" s="67"/>
      <c r="AJ587" s="67"/>
      <c r="AK587" s="67"/>
      <c r="AL587" s="67"/>
      <c r="AM587" s="67"/>
      <c r="AN587" s="67"/>
      <c r="AO587" s="67"/>
      <c r="AP587" s="67"/>
      <c r="AQ587" s="67"/>
      <c r="AR587" s="67"/>
      <c r="AS587" s="67"/>
      <c r="AT587" s="67"/>
      <c r="AU587" s="67"/>
      <c r="AV587" s="67"/>
      <c r="AW587" s="67"/>
      <c r="AX587" s="67"/>
      <c r="AY587" s="67"/>
      <c r="AZ587" s="67"/>
      <c r="BA587" s="67"/>
      <c r="BB587" s="67"/>
      <c r="BC587" s="67"/>
      <c r="BD587" s="67"/>
      <c r="BE587" s="67"/>
      <c r="BF587" s="67"/>
      <c r="BG587" s="67"/>
      <c r="BH587" s="67"/>
      <c r="BI587" s="67"/>
      <c r="BJ587" s="67"/>
      <c r="BK587" s="67"/>
      <c r="BL587" s="67"/>
      <c r="BM587" s="67"/>
      <c r="BN587" s="67"/>
      <c r="BO587" s="67"/>
      <c r="BP587" s="67"/>
      <c r="BQ587" s="67"/>
      <c r="BR587" s="67"/>
      <c r="BS587" s="67"/>
      <c r="BT587" s="67"/>
      <c r="BU587" s="67"/>
      <c r="BV587" s="139">
        <f t="shared" si="75"/>
        <v>0</v>
      </c>
      <c r="BW587" s="67"/>
    </row>
    <row r="588" spans="1:75" x14ac:dyDescent="0.25">
      <c r="A588" s="52">
        <f>'AFORO-Boy.-Calle 43'!C602</f>
        <v>1615</v>
      </c>
      <c r="B588" s="53">
        <f>'AFORO-Boy.-Calle 43'!D602</f>
        <v>1630</v>
      </c>
      <c r="C588" s="54">
        <f>'AFORO-Boy.-Calle 43'!F602</f>
        <v>8</v>
      </c>
      <c r="D588" s="48">
        <f>'AFORO-Boy.-Calle 43'!K602</f>
        <v>0</v>
      </c>
      <c r="E588" s="55">
        <f t="shared" si="76"/>
        <v>0</v>
      </c>
      <c r="F588" s="55">
        <f t="shared" si="80"/>
        <v>0</v>
      </c>
      <c r="G588" s="56">
        <f t="shared" si="78"/>
        <v>1615</v>
      </c>
      <c r="H588" s="56">
        <f t="shared" si="77"/>
        <v>1715</v>
      </c>
      <c r="I588" s="57">
        <f t="shared" si="79"/>
        <v>9.2824999999999996E-6</v>
      </c>
      <c r="J588" s="58">
        <f t="shared" si="74"/>
        <v>0</v>
      </c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  <c r="AA588" s="67"/>
      <c r="AB588" s="67"/>
      <c r="AC588" s="67"/>
      <c r="AD588" s="67"/>
      <c r="AE588" s="67"/>
      <c r="AF588" s="67"/>
      <c r="AG588" s="67"/>
      <c r="AH588" s="67"/>
      <c r="AI588" s="67"/>
      <c r="AJ588" s="67"/>
      <c r="AK588" s="67"/>
      <c r="AL588" s="67"/>
      <c r="AM588" s="67"/>
      <c r="AN588" s="67"/>
      <c r="AO588" s="67"/>
      <c r="AP588" s="67"/>
      <c r="AQ588" s="67"/>
      <c r="AR588" s="67"/>
      <c r="AS588" s="67"/>
      <c r="AT588" s="67"/>
      <c r="AU588" s="67"/>
      <c r="AV588" s="67"/>
      <c r="AW588" s="67"/>
      <c r="AX588" s="67"/>
      <c r="AY588" s="67"/>
      <c r="AZ588" s="67"/>
      <c r="BA588" s="67"/>
      <c r="BB588" s="67"/>
      <c r="BC588" s="67"/>
      <c r="BD588" s="67"/>
      <c r="BE588" s="67"/>
      <c r="BF588" s="67"/>
      <c r="BG588" s="67"/>
      <c r="BH588" s="67"/>
      <c r="BI588" s="67"/>
      <c r="BJ588" s="67"/>
      <c r="BK588" s="67"/>
      <c r="BL588" s="67"/>
      <c r="BM588" s="67"/>
      <c r="BN588" s="67"/>
      <c r="BO588" s="67"/>
      <c r="BP588" s="67"/>
      <c r="BQ588" s="67"/>
      <c r="BR588" s="67"/>
      <c r="BS588" s="67"/>
      <c r="BT588" s="67"/>
      <c r="BU588" s="67"/>
      <c r="BV588" s="139">
        <f t="shared" si="75"/>
        <v>0</v>
      </c>
      <c r="BW588" s="67"/>
    </row>
    <row r="589" spans="1:75" x14ac:dyDescent="0.25">
      <c r="A589" s="52">
        <f>'AFORO-Boy.-Calle 43'!C603</f>
        <v>1630</v>
      </c>
      <c r="B589" s="53">
        <f>'AFORO-Boy.-Calle 43'!D603</f>
        <v>1645</v>
      </c>
      <c r="C589" s="54">
        <f>'AFORO-Boy.-Calle 43'!F603</f>
        <v>8</v>
      </c>
      <c r="D589" s="48">
        <f>'AFORO-Boy.-Calle 43'!K603</f>
        <v>0</v>
      </c>
      <c r="E589" s="55">
        <f t="shared" si="76"/>
        <v>0</v>
      </c>
      <c r="F589" s="55">
        <f t="shared" si="80"/>
        <v>0</v>
      </c>
      <c r="G589" s="56">
        <f t="shared" si="78"/>
        <v>1630</v>
      </c>
      <c r="H589" s="56">
        <f t="shared" si="77"/>
        <v>1730</v>
      </c>
      <c r="I589" s="57">
        <f t="shared" si="79"/>
        <v>9.2824999999999996E-6</v>
      </c>
      <c r="J589" s="58">
        <f t="shared" si="74"/>
        <v>0</v>
      </c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  <c r="AA589" s="67"/>
      <c r="AB589" s="67"/>
      <c r="AC589" s="67"/>
      <c r="AD589" s="67"/>
      <c r="AE589" s="67"/>
      <c r="AF589" s="67"/>
      <c r="AG589" s="67"/>
      <c r="AH589" s="67"/>
      <c r="AI589" s="67"/>
      <c r="AJ589" s="67"/>
      <c r="AK589" s="67"/>
      <c r="AL589" s="67"/>
      <c r="AM589" s="67"/>
      <c r="AN589" s="67"/>
      <c r="AO589" s="67"/>
      <c r="AP589" s="67"/>
      <c r="AQ589" s="67"/>
      <c r="AR589" s="67"/>
      <c r="AS589" s="67"/>
      <c r="AT589" s="67"/>
      <c r="AU589" s="67"/>
      <c r="AV589" s="67"/>
      <c r="AW589" s="67"/>
      <c r="AX589" s="67"/>
      <c r="AY589" s="67"/>
      <c r="AZ589" s="67"/>
      <c r="BA589" s="67"/>
      <c r="BB589" s="67"/>
      <c r="BC589" s="67"/>
      <c r="BD589" s="67"/>
      <c r="BE589" s="67"/>
      <c r="BF589" s="67"/>
      <c r="BG589" s="67"/>
      <c r="BH589" s="67"/>
      <c r="BI589" s="67"/>
      <c r="BJ589" s="67"/>
      <c r="BK589" s="67"/>
      <c r="BL589" s="67"/>
      <c r="BM589" s="67"/>
      <c r="BN589" s="67"/>
      <c r="BO589" s="67"/>
      <c r="BP589" s="67"/>
      <c r="BQ589" s="67"/>
      <c r="BR589" s="67"/>
      <c r="BS589" s="67"/>
      <c r="BT589" s="67"/>
      <c r="BU589" s="67"/>
      <c r="BV589" s="139">
        <f t="shared" si="75"/>
        <v>0</v>
      </c>
      <c r="BW589" s="67"/>
    </row>
    <row r="590" spans="1:75" x14ac:dyDescent="0.25">
      <c r="A590" s="52">
        <f>'AFORO-Boy.-Calle 43'!C604</f>
        <v>1645</v>
      </c>
      <c r="B590" s="53">
        <f>'AFORO-Boy.-Calle 43'!D604</f>
        <v>1700</v>
      </c>
      <c r="C590" s="54">
        <f>'AFORO-Boy.-Calle 43'!F604</f>
        <v>8</v>
      </c>
      <c r="D590" s="48">
        <f>'AFORO-Boy.-Calle 43'!K604</f>
        <v>0</v>
      </c>
      <c r="E590" s="55">
        <f t="shared" si="76"/>
        <v>0</v>
      </c>
      <c r="F590" s="55">
        <f t="shared" si="80"/>
        <v>0</v>
      </c>
      <c r="G590" s="56">
        <f t="shared" si="78"/>
        <v>1645</v>
      </c>
      <c r="H590" s="56">
        <f t="shared" si="77"/>
        <v>1745</v>
      </c>
      <c r="I590" s="57">
        <f t="shared" si="79"/>
        <v>9.2824999999999996E-6</v>
      </c>
      <c r="J590" s="58">
        <f t="shared" si="74"/>
        <v>0</v>
      </c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  <c r="AA590" s="67"/>
      <c r="AB590" s="67"/>
      <c r="AC590" s="67"/>
      <c r="AD590" s="67"/>
      <c r="AE590" s="67"/>
      <c r="AF590" s="67"/>
      <c r="AG590" s="67"/>
      <c r="AH590" s="67"/>
      <c r="AI590" s="67"/>
      <c r="AJ590" s="67"/>
      <c r="AK590" s="67"/>
      <c r="AL590" s="67"/>
      <c r="AM590" s="67"/>
      <c r="AN590" s="67"/>
      <c r="AO590" s="67"/>
      <c r="AP590" s="67"/>
      <c r="AQ590" s="67"/>
      <c r="AR590" s="67"/>
      <c r="AS590" s="67"/>
      <c r="AT590" s="67"/>
      <c r="AU590" s="67"/>
      <c r="AV590" s="67"/>
      <c r="AW590" s="67"/>
      <c r="AX590" s="67"/>
      <c r="AY590" s="67"/>
      <c r="AZ590" s="67"/>
      <c r="BA590" s="67"/>
      <c r="BB590" s="67"/>
      <c r="BC590" s="67"/>
      <c r="BD590" s="67"/>
      <c r="BE590" s="67"/>
      <c r="BF590" s="67"/>
      <c r="BG590" s="67"/>
      <c r="BH590" s="67"/>
      <c r="BI590" s="67"/>
      <c r="BJ590" s="67"/>
      <c r="BK590" s="67"/>
      <c r="BL590" s="67"/>
      <c r="BM590" s="67"/>
      <c r="BN590" s="67"/>
      <c r="BO590" s="67"/>
      <c r="BP590" s="67"/>
      <c r="BQ590" s="67"/>
      <c r="BR590" s="67"/>
      <c r="BS590" s="67"/>
      <c r="BT590" s="67"/>
      <c r="BU590" s="67"/>
      <c r="BV590" s="139">
        <f t="shared" si="75"/>
        <v>0</v>
      </c>
      <c r="BW590" s="67"/>
    </row>
    <row r="591" spans="1:75" x14ac:dyDescent="0.25">
      <c r="A591" s="52">
        <f>'AFORO-Boy.-Calle 43'!C605</f>
        <v>1700</v>
      </c>
      <c r="B591" s="53">
        <f>'AFORO-Boy.-Calle 43'!D605</f>
        <v>1715</v>
      </c>
      <c r="C591" s="54">
        <f>'AFORO-Boy.-Calle 43'!F605</f>
        <v>8</v>
      </c>
      <c r="D591" s="48">
        <f>'AFORO-Boy.-Calle 43'!K605</f>
        <v>0</v>
      </c>
      <c r="E591" s="55">
        <f t="shared" si="76"/>
        <v>0</v>
      </c>
      <c r="F591" s="55">
        <f t="shared" si="80"/>
        <v>0</v>
      </c>
      <c r="G591" s="56">
        <f t="shared" si="78"/>
        <v>1700</v>
      </c>
      <c r="H591" s="56">
        <f t="shared" si="77"/>
        <v>1800</v>
      </c>
      <c r="I591" s="57">
        <f t="shared" si="79"/>
        <v>9.2824999999999996E-6</v>
      </c>
      <c r="J591" s="58">
        <f t="shared" si="74"/>
        <v>0</v>
      </c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  <c r="AA591" s="67"/>
      <c r="AB591" s="67"/>
      <c r="AC591" s="67"/>
      <c r="AD591" s="67"/>
      <c r="AE591" s="67"/>
      <c r="AF591" s="67"/>
      <c r="AG591" s="67"/>
      <c r="AH591" s="67"/>
      <c r="AI591" s="67"/>
      <c r="AJ591" s="67"/>
      <c r="AK591" s="67"/>
      <c r="AL591" s="67"/>
      <c r="AM591" s="67"/>
      <c r="AN591" s="67"/>
      <c r="AO591" s="67"/>
      <c r="AP591" s="67"/>
      <c r="AQ591" s="67"/>
      <c r="AR591" s="67"/>
      <c r="AS591" s="67"/>
      <c r="AT591" s="67"/>
      <c r="AU591" s="67"/>
      <c r="AV591" s="67"/>
      <c r="AW591" s="67"/>
      <c r="AX591" s="67"/>
      <c r="AY591" s="67"/>
      <c r="AZ591" s="67"/>
      <c r="BA591" s="67"/>
      <c r="BB591" s="67"/>
      <c r="BC591" s="67"/>
      <c r="BD591" s="67"/>
      <c r="BE591" s="67"/>
      <c r="BF591" s="67"/>
      <c r="BG591" s="67"/>
      <c r="BH591" s="67"/>
      <c r="BI591" s="67"/>
      <c r="BJ591" s="67"/>
      <c r="BK591" s="67"/>
      <c r="BL591" s="67"/>
      <c r="BM591" s="67"/>
      <c r="BN591" s="67"/>
      <c r="BO591" s="67"/>
      <c r="BP591" s="67"/>
      <c r="BQ591" s="67"/>
      <c r="BR591" s="67"/>
      <c r="BS591" s="67"/>
      <c r="BT591" s="67"/>
      <c r="BU591" s="67"/>
      <c r="BV591" s="139">
        <f t="shared" si="75"/>
        <v>0</v>
      </c>
      <c r="BW591" s="67"/>
    </row>
    <row r="592" spans="1:75" x14ac:dyDescent="0.25">
      <c r="A592" s="52">
        <f>'AFORO-Boy.-Calle 43'!C606</f>
        <v>1715</v>
      </c>
      <c r="B592" s="53">
        <f>'AFORO-Boy.-Calle 43'!D606</f>
        <v>1730</v>
      </c>
      <c r="C592" s="54">
        <f>'AFORO-Boy.-Calle 43'!F606</f>
        <v>8</v>
      </c>
      <c r="D592" s="48">
        <f>'AFORO-Boy.-Calle 43'!K606</f>
        <v>0</v>
      </c>
      <c r="E592" s="55">
        <f t="shared" si="76"/>
        <v>0</v>
      </c>
      <c r="F592" s="55">
        <f t="shared" si="80"/>
        <v>0</v>
      </c>
      <c r="G592" s="56">
        <f t="shared" si="78"/>
        <v>1715</v>
      </c>
      <c r="H592" s="56">
        <f t="shared" si="77"/>
        <v>1815</v>
      </c>
      <c r="I592" s="57">
        <f t="shared" si="79"/>
        <v>9.2824999999999996E-6</v>
      </c>
      <c r="J592" s="58">
        <f t="shared" si="74"/>
        <v>0</v>
      </c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  <c r="AA592" s="67"/>
      <c r="AB592" s="67"/>
      <c r="AC592" s="67"/>
      <c r="AD592" s="67"/>
      <c r="AE592" s="67"/>
      <c r="AF592" s="67"/>
      <c r="AG592" s="67"/>
      <c r="AH592" s="67"/>
      <c r="AI592" s="67"/>
      <c r="AJ592" s="67"/>
      <c r="AK592" s="67"/>
      <c r="AL592" s="67"/>
      <c r="AM592" s="67"/>
      <c r="AN592" s="67"/>
      <c r="AO592" s="67"/>
      <c r="AP592" s="67"/>
      <c r="AQ592" s="67"/>
      <c r="AR592" s="67"/>
      <c r="AS592" s="67"/>
      <c r="AT592" s="67"/>
      <c r="AU592" s="67"/>
      <c r="AV592" s="67"/>
      <c r="AW592" s="67"/>
      <c r="AX592" s="67"/>
      <c r="AY592" s="67"/>
      <c r="AZ592" s="67"/>
      <c r="BA592" s="67"/>
      <c r="BB592" s="67"/>
      <c r="BC592" s="67"/>
      <c r="BD592" s="67"/>
      <c r="BE592" s="67"/>
      <c r="BF592" s="67"/>
      <c r="BG592" s="67"/>
      <c r="BH592" s="67"/>
      <c r="BI592" s="67"/>
      <c r="BJ592" s="67"/>
      <c r="BK592" s="67"/>
      <c r="BL592" s="67"/>
      <c r="BM592" s="67"/>
      <c r="BN592" s="67"/>
      <c r="BO592" s="67"/>
      <c r="BP592" s="67"/>
      <c r="BQ592" s="67"/>
      <c r="BR592" s="67"/>
      <c r="BS592" s="67"/>
      <c r="BT592" s="67"/>
      <c r="BU592" s="67"/>
      <c r="BV592" s="139">
        <f t="shared" si="75"/>
        <v>0</v>
      </c>
      <c r="BW592" s="67"/>
    </row>
    <row r="593" spans="1:75" x14ac:dyDescent="0.25">
      <c r="A593" s="52">
        <f>'AFORO-Boy.-Calle 43'!C607</f>
        <v>1730</v>
      </c>
      <c r="B593" s="53">
        <f>'AFORO-Boy.-Calle 43'!D607</f>
        <v>1745</v>
      </c>
      <c r="C593" s="54">
        <f>'AFORO-Boy.-Calle 43'!F607</f>
        <v>8</v>
      </c>
      <c r="D593" s="48">
        <f>'AFORO-Boy.-Calle 43'!K607</f>
        <v>0</v>
      </c>
      <c r="E593" s="55">
        <f t="shared" si="76"/>
        <v>0</v>
      </c>
      <c r="F593" s="55">
        <f t="shared" si="80"/>
        <v>0</v>
      </c>
      <c r="G593" s="56">
        <f t="shared" si="78"/>
        <v>1730</v>
      </c>
      <c r="H593" s="56">
        <f t="shared" si="77"/>
        <v>1830</v>
      </c>
      <c r="I593" s="57">
        <f t="shared" si="79"/>
        <v>9.2824999999999996E-6</v>
      </c>
      <c r="J593" s="58">
        <f t="shared" si="74"/>
        <v>0</v>
      </c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  <c r="AA593" s="67"/>
      <c r="AB593" s="67"/>
      <c r="AC593" s="67"/>
      <c r="AD593" s="67"/>
      <c r="AE593" s="67"/>
      <c r="AF593" s="67"/>
      <c r="AG593" s="67"/>
      <c r="AH593" s="67"/>
      <c r="AI593" s="67"/>
      <c r="AJ593" s="67"/>
      <c r="AK593" s="67"/>
      <c r="AL593" s="67"/>
      <c r="AM593" s="67"/>
      <c r="AN593" s="67"/>
      <c r="AO593" s="67"/>
      <c r="AP593" s="67"/>
      <c r="AQ593" s="67"/>
      <c r="AR593" s="67"/>
      <c r="AS593" s="67"/>
      <c r="AT593" s="67"/>
      <c r="AU593" s="67"/>
      <c r="AV593" s="67"/>
      <c r="AW593" s="67"/>
      <c r="AX593" s="67"/>
      <c r="AY593" s="67"/>
      <c r="AZ593" s="67"/>
      <c r="BA593" s="67"/>
      <c r="BB593" s="67"/>
      <c r="BC593" s="67"/>
      <c r="BD593" s="67"/>
      <c r="BE593" s="67"/>
      <c r="BF593" s="67"/>
      <c r="BG593" s="67"/>
      <c r="BH593" s="67"/>
      <c r="BI593" s="67"/>
      <c r="BJ593" s="67"/>
      <c r="BK593" s="67"/>
      <c r="BL593" s="67"/>
      <c r="BM593" s="67"/>
      <c r="BN593" s="67"/>
      <c r="BO593" s="67"/>
      <c r="BP593" s="67"/>
      <c r="BQ593" s="67"/>
      <c r="BR593" s="67"/>
      <c r="BS593" s="67"/>
      <c r="BT593" s="67"/>
      <c r="BU593" s="67"/>
      <c r="BV593" s="139">
        <f t="shared" si="75"/>
        <v>0</v>
      </c>
      <c r="BW593" s="67"/>
    </row>
    <row r="594" spans="1:75" x14ac:dyDescent="0.25">
      <c r="A594" s="52">
        <f>'AFORO-Boy.-Calle 43'!C608</f>
        <v>1745</v>
      </c>
      <c r="B594" s="53">
        <f>'AFORO-Boy.-Calle 43'!D608</f>
        <v>1800</v>
      </c>
      <c r="C594" s="54">
        <f>'AFORO-Boy.-Calle 43'!F608</f>
        <v>8</v>
      </c>
      <c r="D594" s="48">
        <f>'AFORO-Boy.-Calle 43'!K608</f>
        <v>0</v>
      </c>
      <c r="E594" s="55">
        <f t="shared" si="76"/>
        <v>0</v>
      </c>
      <c r="F594" s="55">
        <f t="shared" si="80"/>
        <v>0</v>
      </c>
      <c r="G594" s="56">
        <f t="shared" si="78"/>
        <v>1745</v>
      </c>
      <c r="H594" s="56">
        <f t="shared" si="77"/>
        <v>1845</v>
      </c>
      <c r="I594" s="57">
        <f t="shared" si="79"/>
        <v>9.2824999999999996E-6</v>
      </c>
      <c r="J594" s="58">
        <f t="shared" si="74"/>
        <v>0</v>
      </c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  <c r="AA594" s="67"/>
      <c r="AB594" s="67"/>
      <c r="AC594" s="67"/>
      <c r="AD594" s="67"/>
      <c r="AE594" s="67"/>
      <c r="AF594" s="67"/>
      <c r="AG594" s="67"/>
      <c r="AH594" s="67"/>
      <c r="AI594" s="67"/>
      <c r="AJ594" s="67"/>
      <c r="AK594" s="67"/>
      <c r="AL594" s="67"/>
      <c r="AM594" s="67"/>
      <c r="AN594" s="67"/>
      <c r="AO594" s="67"/>
      <c r="AP594" s="67"/>
      <c r="AQ594" s="67"/>
      <c r="AR594" s="67"/>
      <c r="AS594" s="67"/>
      <c r="AT594" s="67"/>
      <c r="AU594" s="67"/>
      <c r="AV594" s="67"/>
      <c r="AW594" s="67"/>
      <c r="AX594" s="67"/>
      <c r="AY594" s="67"/>
      <c r="AZ594" s="67"/>
      <c r="BA594" s="67"/>
      <c r="BB594" s="67"/>
      <c r="BC594" s="67"/>
      <c r="BD594" s="67"/>
      <c r="BE594" s="67"/>
      <c r="BF594" s="67"/>
      <c r="BG594" s="67"/>
      <c r="BH594" s="67"/>
      <c r="BI594" s="67"/>
      <c r="BJ594" s="67"/>
      <c r="BK594" s="67"/>
      <c r="BL594" s="67"/>
      <c r="BM594" s="67"/>
      <c r="BN594" s="67"/>
      <c r="BO594" s="67"/>
      <c r="BP594" s="67"/>
      <c r="BQ594" s="67"/>
      <c r="BR594" s="67"/>
      <c r="BS594" s="67"/>
      <c r="BT594" s="67"/>
      <c r="BU594" s="67"/>
      <c r="BV594" s="139">
        <f t="shared" si="75"/>
        <v>0</v>
      </c>
      <c r="BW594" s="67"/>
    </row>
    <row r="595" spans="1:75" x14ac:dyDescent="0.25">
      <c r="A595" s="52">
        <f>'AFORO-Boy.-Calle 43'!C609</f>
        <v>1800</v>
      </c>
      <c r="B595" s="53">
        <f>'AFORO-Boy.-Calle 43'!D609</f>
        <v>1815</v>
      </c>
      <c r="C595" s="54">
        <f>'AFORO-Boy.-Calle 43'!F609</f>
        <v>8</v>
      </c>
      <c r="D595" s="48">
        <f>'AFORO-Boy.-Calle 43'!K609</f>
        <v>0</v>
      </c>
      <c r="E595" s="55">
        <f t="shared" si="76"/>
        <v>0</v>
      </c>
      <c r="F595" s="55">
        <f t="shared" si="80"/>
        <v>0</v>
      </c>
      <c r="G595" s="56">
        <f t="shared" si="78"/>
        <v>1800</v>
      </c>
      <c r="H595" s="56">
        <f t="shared" si="77"/>
        <v>1900</v>
      </c>
      <c r="I595" s="57">
        <f t="shared" si="79"/>
        <v>9.2824999999999996E-6</v>
      </c>
      <c r="J595" s="58">
        <f t="shared" si="74"/>
        <v>0</v>
      </c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  <c r="AA595" s="67"/>
      <c r="AB595" s="67"/>
      <c r="AC595" s="67"/>
      <c r="AD595" s="67"/>
      <c r="AE595" s="67"/>
      <c r="AF595" s="67"/>
      <c r="AG595" s="67"/>
      <c r="AH595" s="67"/>
      <c r="AI595" s="67"/>
      <c r="AJ595" s="67"/>
      <c r="AK595" s="67"/>
      <c r="AL595" s="67"/>
      <c r="AM595" s="67"/>
      <c r="AN595" s="67"/>
      <c r="AO595" s="67"/>
      <c r="AP595" s="67"/>
      <c r="AQ595" s="67"/>
      <c r="AR595" s="67"/>
      <c r="AS595" s="67"/>
      <c r="AT595" s="67"/>
      <c r="AU595" s="67"/>
      <c r="AV595" s="67"/>
      <c r="AW595" s="67"/>
      <c r="AX595" s="67"/>
      <c r="AY595" s="67"/>
      <c r="AZ595" s="67"/>
      <c r="BA595" s="67"/>
      <c r="BB595" s="67"/>
      <c r="BC595" s="67"/>
      <c r="BD595" s="67"/>
      <c r="BE595" s="67"/>
      <c r="BF595" s="67"/>
      <c r="BG595" s="67"/>
      <c r="BH595" s="67"/>
      <c r="BI595" s="67"/>
      <c r="BJ595" s="67"/>
      <c r="BK595" s="67"/>
      <c r="BL595" s="67"/>
      <c r="BM595" s="67"/>
      <c r="BN595" s="67"/>
      <c r="BO595" s="67"/>
      <c r="BP595" s="67"/>
      <c r="BQ595" s="67"/>
      <c r="BR595" s="67"/>
      <c r="BS595" s="67"/>
      <c r="BT595" s="67"/>
      <c r="BU595" s="67"/>
      <c r="BV595" s="139">
        <f t="shared" si="75"/>
        <v>0</v>
      </c>
      <c r="BW595" s="67"/>
    </row>
    <row r="596" spans="1:75" x14ac:dyDescent="0.25">
      <c r="A596" s="52">
        <f>'AFORO-Boy.-Calle 43'!C610</f>
        <v>1815</v>
      </c>
      <c r="B596" s="53">
        <f>'AFORO-Boy.-Calle 43'!D610</f>
        <v>1830</v>
      </c>
      <c r="C596" s="54">
        <f>'AFORO-Boy.-Calle 43'!F610</f>
        <v>8</v>
      </c>
      <c r="D596" s="48">
        <f>'AFORO-Boy.-Calle 43'!K610</f>
        <v>0</v>
      </c>
      <c r="E596" s="55">
        <f t="shared" si="76"/>
        <v>0</v>
      </c>
      <c r="F596" s="55">
        <f t="shared" si="80"/>
        <v>0</v>
      </c>
      <c r="G596" s="56">
        <f t="shared" si="78"/>
        <v>1815</v>
      </c>
      <c r="H596" s="56">
        <f t="shared" si="77"/>
        <v>1915</v>
      </c>
      <c r="I596" s="57">
        <f t="shared" si="79"/>
        <v>9.2824999999999996E-6</v>
      </c>
      <c r="J596" s="58">
        <f t="shared" si="74"/>
        <v>0</v>
      </c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  <c r="AA596" s="67"/>
      <c r="AB596" s="67"/>
      <c r="AC596" s="67"/>
      <c r="AD596" s="67"/>
      <c r="AE596" s="67"/>
      <c r="AF596" s="67"/>
      <c r="AG596" s="67"/>
      <c r="AH596" s="67"/>
      <c r="AI596" s="67"/>
      <c r="AJ596" s="67"/>
      <c r="AK596" s="67"/>
      <c r="AL596" s="67"/>
      <c r="AM596" s="67"/>
      <c r="AN596" s="67"/>
      <c r="AO596" s="67"/>
      <c r="AP596" s="67"/>
      <c r="AQ596" s="67"/>
      <c r="AR596" s="67"/>
      <c r="AS596" s="67"/>
      <c r="AT596" s="67"/>
      <c r="AU596" s="67"/>
      <c r="AV596" s="67"/>
      <c r="AW596" s="67"/>
      <c r="AX596" s="67"/>
      <c r="AY596" s="67"/>
      <c r="AZ596" s="67"/>
      <c r="BA596" s="67"/>
      <c r="BB596" s="67"/>
      <c r="BC596" s="67"/>
      <c r="BD596" s="67"/>
      <c r="BE596" s="67"/>
      <c r="BF596" s="67"/>
      <c r="BG596" s="67"/>
      <c r="BH596" s="67"/>
      <c r="BI596" s="67"/>
      <c r="BJ596" s="67"/>
      <c r="BK596" s="67"/>
      <c r="BL596" s="67"/>
      <c r="BM596" s="67"/>
      <c r="BN596" s="67"/>
      <c r="BO596" s="67"/>
      <c r="BP596" s="67"/>
      <c r="BQ596" s="67"/>
      <c r="BR596" s="67"/>
      <c r="BS596" s="67"/>
      <c r="BT596" s="67"/>
      <c r="BU596" s="67"/>
      <c r="BV596" s="139">
        <f t="shared" si="75"/>
        <v>0</v>
      </c>
      <c r="BW596" s="67"/>
    </row>
    <row r="597" spans="1:75" x14ac:dyDescent="0.25">
      <c r="A597" s="52">
        <f>'AFORO-Boy.-Calle 43'!C611</f>
        <v>1830</v>
      </c>
      <c r="B597" s="53">
        <f>'AFORO-Boy.-Calle 43'!D611</f>
        <v>1845</v>
      </c>
      <c r="C597" s="54">
        <f>'AFORO-Boy.-Calle 43'!F611</f>
        <v>8</v>
      </c>
      <c r="D597" s="48">
        <f>'AFORO-Boy.-Calle 43'!K611</f>
        <v>0</v>
      </c>
      <c r="E597" s="55">
        <f t="shared" si="76"/>
        <v>0</v>
      </c>
      <c r="F597" s="55">
        <f t="shared" si="80"/>
        <v>0</v>
      </c>
      <c r="G597" s="56">
        <f t="shared" si="78"/>
        <v>1830</v>
      </c>
      <c r="H597" s="56">
        <f t="shared" si="77"/>
        <v>1930</v>
      </c>
      <c r="I597" s="57">
        <f t="shared" si="79"/>
        <v>9.2824999999999996E-6</v>
      </c>
      <c r="J597" s="58">
        <f t="shared" si="74"/>
        <v>0</v>
      </c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  <c r="AA597" s="67"/>
      <c r="AB597" s="67"/>
      <c r="AC597" s="67"/>
      <c r="AD597" s="67"/>
      <c r="AE597" s="67"/>
      <c r="AF597" s="67"/>
      <c r="AG597" s="67"/>
      <c r="AH597" s="67"/>
      <c r="AI597" s="67"/>
      <c r="AJ597" s="67"/>
      <c r="AK597" s="67"/>
      <c r="AL597" s="67"/>
      <c r="AM597" s="67"/>
      <c r="AN597" s="67"/>
      <c r="AO597" s="67"/>
      <c r="AP597" s="67"/>
      <c r="AQ597" s="67"/>
      <c r="AR597" s="67"/>
      <c r="AS597" s="67"/>
      <c r="AT597" s="67"/>
      <c r="AU597" s="67"/>
      <c r="AV597" s="67"/>
      <c r="AW597" s="67"/>
      <c r="AX597" s="67"/>
      <c r="AY597" s="67"/>
      <c r="AZ597" s="67"/>
      <c r="BA597" s="67"/>
      <c r="BB597" s="67"/>
      <c r="BC597" s="67"/>
      <c r="BD597" s="67"/>
      <c r="BE597" s="67"/>
      <c r="BF597" s="67"/>
      <c r="BG597" s="67"/>
      <c r="BH597" s="67"/>
      <c r="BI597" s="67"/>
      <c r="BJ597" s="67"/>
      <c r="BK597" s="67"/>
      <c r="BL597" s="67"/>
      <c r="BM597" s="67"/>
      <c r="BN597" s="67"/>
      <c r="BO597" s="67"/>
      <c r="BP597" s="67"/>
      <c r="BQ597" s="67"/>
      <c r="BR597" s="67"/>
      <c r="BS597" s="67"/>
      <c r="BT597" s="67"/>
      <c r="BU597" s="67"/>
      <c r="BV597" s="139">
        <f t="shared" si="75"/>
        <v>0</v>
      </c>
      <c r="BW597" s="67"/>
    </row>
    <row r="598" spans="1:75" x14ac:dyDescent="0.25">
      <c r="A598" s="52">
        <f>'AFORO-Boy.-Calle 43'!C612</f>
        <v>1845</v>
      </c>
      <c r="B598" s="53">
        <f>'AFORO-Boy.-Calle 43'!D612</f>
        <v>1900</v>
      </c>
      <c r="C598" s="54">
        <f>'AFORO-Boy.-Calle 43'!F612</f>
        <v>8</v>
      </c>
      <c r="D598" s="48">
        <f>'AFORO-Boy.-Calle 43'!K612</f>
        <v>0</v>
      </c>
      <c r="E598" s="55">
        <f t="shared" si="76"/>
        <v>0</v>
      </c>
      <c r="F598" s="55">
        <f t="shared" si="80"/>
        <v>0</v>
      </c>
      <c r="G598" s="56">
        <f t="shared" si="78"/>
        <v>1845</v>
      </c>
      <c r="H598" s="56">
        <f t="shared" si="77"/>
        <v>1945</v>
      </c>
      <c r="I598" s="57">
        <f t="shared" si="79"/>
        <v>9.2824999999999996E-6</v>
      </c>
      <c r="J598" s="58">
        <f t="shared" si="74"/>
        <v>0</v>
      </c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  <c r="AA598" s="67"/>
      <c r="AB598" s="67"/>
      <c r="AC598" s="67"/>
      <c r="AD598" s="67"/>
      <c r="AE598" s="67"/>
      <c r="AF598" s="67"/>
      <c r="AG598" s="67"/>
      <c r="AH598" s="67"/>
      <c r="AI598" s="67"/>
      <c r="AJ598" s="67"/>
      <c r="AK598" s="67"/>
      <c r="AL598" s="67"/>
      <c r="AM598" s="67"/>
      <c r="AN598" s="67"/>
      <c r="AO598" s="67"/>
      <c r="AP598" s="67"/>
      <c r="AQ598" s="67"/>
      <c r="AR598" s="67"/>
      <c r="AS598" s="67"/>
      <c r="AT598" s="67"/>
      <c r="AU598" s="67"/>
      <c r="AV598" s="67"/>
      <c r="AW598" s="67"/>
      <c r="AX598" s="67"/>
      <c r="AY598" s="67"/>
      <c r="AZ598" s="67"/>
      <c r="BA598" s="67"/>
      <c r="BB598" s="67"/>
      <c r="BC598" s="67"/>
      <c r="BD598" s="67"/>
      <c r="BE598" s="67"/>
      <c r="BF598" s="67"/>
      <c r="BG598" s="67"/>
      <c r="BH598" s="67"/>
      <c r="BI598" s="67"/>
      <c r="BJ598" s="67"/>
      <c r="BK598" s="67"/>
      <c r="BL598" s="67"/>
      <c r="BM598" s="67"/>
      <c r="BN598" s="67"/>
      <c r="BO598" s="67"/>
      <c r="BP598" s="67"/>
      <c r="BQ598" s="67"/>
      <c r="BR598" s="67"/>
      <c r="BS598" s="67"/>
      <c r="BT598" s="67"/>
      <c r="BU598" s="67"/>
      <c r="BV598" s="139">
        <f t="shared" si="75"/>
        <v>0</v>
      </c>
      <c r="BW598" s="67"/>
    </row>
    <row r="599" spans="1:75" x14ac:dyDescent="0.25">
      <c r="A599" s="52">
        <f>'AFORO-Boy.-Calle 43'!C613</f>
        <v>1900</v>
      </c>
      <c r="B599" s="53">
        <f>'AFORO-Boy.-Calle 43'!D613</f>
        <v>1915</v>
      </c>
      <c r="C599" s="54">
        <f>'AFORO-Boy.-Calle 43'!F613</f>
        <v>8</v>
      </c>
      <c r="D599" s="48">
        <f>'AFORO-Boy.-Calle 43'!K613</f>
        <v>0</v>
      </c>
      <c r="E599" s="55">
        <f t="shared" si="76"/>
        <v>0</v>
      </c>
      <c r="F599" s="55">
        <f t="shared" si="80"/>
        <v>0</v>
      </c>
      <c r="G599" s="56">
        <f t="shared" si="78"/>
        <v>1900</v>
      </c>
      <c r="H599" s="56">
        <f t="shared" si="77"/>
        <v>2000</v>
      </c>
      <c r="I599" s="57">
        <f t="shared" si="79"/>
        <v>9.2824999999999996E-6</v>
      </c>
      <c r="J599" s="58">
        <f t="shared" si="74"/>
        <v>0</v>
      </c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  <c r="AA599" s="67"/>
      <c r="AB599" s="67"/>
      <c r="AC599" s="67"/>
      <c r="AD599" s="67"/>
      <c r="AE599" s="67"/>
      <c r="AF599" s="67"/>
      <c r="AG599" s="67"/>
      <c r="AH599" s="67"/>
      <c r="AI599" s="67"/>
      <c r="AJ599" s="67"/>
      <c r="AK599" s="67"/>
      <c r="AL599" s="67"/>
      <c r="AM599" s="67"/>
      <c r="AN599" s="67"/>
      <c r="AO599" s="67"/>
      <c r="AP599" s="67"/>
      <c r="AQ599" s="67"/>
      <c r="AR599" s="67"/>
      <c r="AS599" s="67"/>
      <c r="AT599" s="67"/>
      <c r="AU599" s="67"/>
      <c r="AV599" s="67"/>
      <c r="AW599" s="67"/>
      <c r="AX599" s="67"/>
      <c r="AY599" s="67"/>
      <c r="AZ599" s="67"/>
      <c r="BA599" s="67"/>
      <c r="BB599" s="67"/>
      <c r="BC599" s="67"/>
      <c r="BD599" s="67"/>
      <c r="BE599" s="67"/>
      <c r="BF599" s="67"/>
      <c r="BG599" s="67"/>
      <c r="BH599" s="67"/>
      <c r="BI599" s="67"/>
      <c r="BJ599" s="67"/>
      <c r="BK599" s="67"/>
      <c r="BL599" s="67"/>
      <c r="BM599" s="67"/>
      <c r="BN599" s="67"/>
      <c r="BO599" s="67"/>
      <c r="BP599" s="67"/>
      <c r="BQ599" s="67"/>
      <c r="BR599" s="67"/>
      <c r="BS599" s="67"/>
      <c r="BT599" s="67"/>
      <c r="BU599" s="67"/>
      <c r="BV599" s="139">
        <f t="shared" si="75"/>
        <v>0</v>
      </c>
      <c r="BW599" s="67"/>
    </row>
    <row r="600" spans="1:75" x14ac:dyDescent="0.25">
      <c r="A600" s="52">
        <f>'AFORO-Boy.-Calle 43'!C614</f>
        <v>1915</v>
      </c>
      <c r="B600" s="53">
        <f>'AFORO-Boy.-Calle 43'!D614</f>
        <v>1930</v>
      </c>
      <c r="C600" s="54">
        <f>'AFORO-Boy.-Calle 43'!F614</f>
        <v>8</v>
      </c>
      <c r="D600" s="48">
        <f>'AFORO-Boy.-Calle 43'!K614</f>
        <v>0</v>
      </c>
      <c r="E600" s="273"/>
      <c r="F600" s="274"/>
      <c r="G600" s="274"/>
      <c r="H600" s="274"/>
      <c r="I600" s="274"/>
      <c r="J600" s="275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  <c r="AA600" s="67"/>
      <c r="AB600" s="67"/>
      <c r="AC600" s="67"/>
      <c r="AD600" s="67"/>
      <c r="AE600" s="67"/>
      <c r="AF600" s="67"/>
      <c r="AG600" s="67"/>
      <c r="AH600" s="67"/>
      <c r="AI600" s="67"/>
      <c r="AJ600" s="67"/>
      <c r="AK600" s="67"/>
      <c r="AL600" s="67"/>
      <c r="AM600" s="67"/>
      <c r="AN600" s="67"/>
      <c r="AO600" s="67"/>
      <c r="AP600" s="67"/>
      <c r="AQ600" s="67"/>
      <c r="AR600" s="67"/>
      <c r="AS600" s="67"/>
      <c r="AT600" s="67"/>
      <c r="AU600" s="67"/>
      <c r="AV600" s="67"/>
      <c r="AW600" s="67"/>
      <c r="AX600" s="67"/>
      <c r="AY600" s="67"/>
      <c r="AZ600" s="67"/>
      <c r="BA600" s="67"/>
      <c r="BB600" s="67"/>
      <c r="BC600" s="67"/>
      <c r="BD600" s="67"/>
      <c r="BE600" s="67"/>
      <c r="BF600" s="67"/>
      <c r="BG600" s="67"/>
      <c r="BH600" s="67"/>
      <c r="BI600" s="67"/>
      <c r="BJ600" s="67"/>
      <c r="BK600" s="67"/>
      <c r="BL600" s="67"/>
      <c r="BM600" s="67"/>
      <c r="BN600" s="67"/>
      <c r="BO600" s="67"/>
      <c r="BP600" s="67"/>
      <c r="BQ600" s="67"/>
      <c r="BR600" s="67"/>
      <c r="BS600" s="67"/>
      <c r="BT600" s="67"/>
      <c r="BU600" s="67"/>
      <c r="BV600" s="265"/>
      <c r="BW600" s="67"/>
    </row>
    <row r="601" spans="1:75" x14ac:dyDescent="0.25">
      <c r="A601" s="52">
        <f>'AFORO-Boy.-Calle 43'!C615</f>
        <v>1930</v>
      </c>
      <c r="B601" s="53">
        <f>'AFORO-Boy.-Calle 43'!D615</f>
        <v>1945</v>
      </c>
      <c r="C601" s="54">
        <f>'AFORO-Boy.-Calle 43'!F615</f>
        <v>8</v>
      </c>
      <c r="D601" s="48">
        <f>'AFORO-Boy.-Calle 43'!K615</f>
        <v>0</v>
      </c>
      <c r="E601" s="276"/>
      <c r="F601" s="277"/>
      <c r="G601" s="277"/>
      <c r="H601" s="277"/>
      <c r="I601" s="277"/>
      <c r="J601" s="278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  <c r="AA601" s="67"/>
      <c r="AB601" s="67"/>
      <c r="AC601" s="67"/>
      <c r="AD601" s="67"/>
      <c r="AE601" s="67"/>
      <c r="AF601" s="67"/>
      <c r="AG601" s="67"/>
      <c r="AH601" s="67"/>
      <c r="AI601" s="67"/>
      <c r="AJ601" s="67"/>
      <c r="AK601" s="67"/>
      <c r="AL601" s="67"/>
      <c r="AM601" s="67"/>
      <c r="AN601" s="67"/>
      <c r="AO601" s="67"/>
      <c r="AP601" s="67"/>
      <c r="AQ601" s="67"/>
      <c r="AR601" s="67"/>
      <c r="AS601" s="67"/>
      <c r="AT601" s="67"/>
      <c r="AU601" s="67"/>
      <c r="AV601" s="67"/>
      <c r="AW601" s="67"/>
      <c r="AX601" s="67"/>
      <c r="AY601" s="67"/>
      <c r="AZ601" s="67"/>
      <c r="BA601" s="67"/>
      <c r="BB601" s="67"/>
      <c r="BC601" s="67"/>
      <c r="BD601" s="67"/>
      <c r="BE601" s="67"/>
      <c r="BF601" s="67"/>
      <c r="BG601" s="67"/>
      <c r="BH601" s="67"/>
      <c r="BI601" s="67"/>
      <c r="BJ601" s="67"/>
      <c r="BK601" s="67"/>
      <c r="BL601" s="67"/>
      <c r="BM601" s="67"/>
      <c r="BN601" s="67"/>
      <c r="BO601" s="67"/>
      <c r="BP601" s="67"/>
      <c r="BQ601" s="67"/>
      <c r="BR601" s="67"/>
      <c r="BS601" s="67"/>
      <c r="BT601" s="67"/>
      <c r="BU601" s="67"/>
      <c r="BV601" s="265"/>
      <c r="BW601" s="67"/>
    </row>
    <row r="602" spans="1:75" x14ac:dyDescent="0.25">
      <c r="A602" s="52">
        <f>'AFORO-Boy.-Calle 43'!C616</f>
        <v>1945</v>
      </c>
      <c r="B602" s="53">
        <f>'AFORO-Boy.-Calle 43'!D616</f>
        <v>2000</v>
      </c>
      <c r="C602" s="54">
        <f>'AFORO-Boy.-Calle 43'!F616</f>
        <v>8</v>
      </c>
      <c r="D602" s="48">
        <f>'AFORO-Boy.-Calle 43'!K616</f>
        <v>0</v>
      </c>
      <c r="E602" s="279"/>
      <c r="F602" s="280"/>
      <c r="G602" s="280"/>
      <c r="H602" s="280"/>
      <c r="I602" s="280"/>
      <c r="J602" s="281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  <c r="AA602" s="67"/>
      <c r="AB602" s="67"/>
      <c r="AC602" s="67"/>
      <c r="AD602" s="67"/>
      <c r="AE602" s="67"/>
      <c r="AF602" s="67"/>
      <c r="AG602" s="67"/>
      <c r="AH602" s="67"/>
      <c r="AI602" s="67"/>
      <c r="AJ602" s="67"/>
      <c r="AK602" s="67"/>
      <c r="AL602" s="67"/>
      <c r="AM602" s="67"/>
      <c r="AN602" s="67"/>
      <c r="AO602" s="67"/>
      <c r="AP602" s="67"/>
      <c r="AQ602" s="67"/>
      <c r="AR602" s="67"/>
      <c r="AS602" s="67"/>
      <c r="AT602" s="67"/>
      <c r="AU602" s="67"/>
      <c r="AV602" s="67"/>
      <c r="AW602" s="67"/>
      <c r="AX602" s="67"/>
      <c r="AY602" s="67"/>
      <c r="AZ602" s="67"/>
      <c r="BA602" s="67"/>
      <c r="BB602" s="67"/>
      <c r="BC602" s="67"/>
      <c r="BD602" s="67"/>
      <c r="BE602" s="67"/>
      <c r="BF602" s="67"/>
      <c r="BG602" s="67"/>
      <c r="BH602" s="67"/>
      <c r="BI602" s="67"/>
      <c r="BJ602" s="67"/>
      <c r="BK602" s="67"/>
      <c r="BL602" s="67"/>
      <c r="BM602" s="67"/>
      <c r="BN602" s="67"/>
      <c r="BO602" s="67"/>
      <c r="BP602" s="67"/>
      <c r="BQ602" s="67"/>
      <c r="BR602" s="67"/>
      <c r="BS602" s="67"/>
      <c r="BT602" s="67"/>
      <c r="BU602" s="67"/>
      <c r="BV602" s="265"/>
      <c r="BW602" s="67"/>
    </row>
    <row r="603" spans="1:75" ht="15.75" x14ac:dyDescent="0.25">
      <c r="A603" s="141">
        <f>'AFORO-Boy.-Calle 43'!C617</f>
        <v>500</v>
      </c>
      <c r="B603" s="142">
        <f>'AFORO-Boy.-Calle 43'!D617</f>
        <v>515</v>
      </c>
      <c r="C603" s="143" t="str">
        <f>'AFORO-Boy.-Calle 43'!F617</f>
        <v>9(1)</v>
      </c>
      <c r="D603" s="48">
        <f>'AFORO-Boy.-Calle 43'!K617</f>
        <v>0</v>
      </c>
      <c r="E603" s="144">
        <f t="shared" si="76"/>
        <v>0</v>
      </c>
      <c r="F603" s="144">
        <f t="shared" si="80"/>
        <v>0</v>
      </c>
      <c r="G603" s="145">
        <f t="shared" si="78"/>
        <v>500</v>
      </c>
      <c r="H603" s="145">
        <f t="shared" si="77"/>
        <v>600</v>
      </c>
      <c r="I603" s="146">
        <f t="shared" si="79"/>
        <v>9.2824999999999996E-6</v>
      </c>
      <c r="J603" s="147">
        <f>MAX($E$603:$E$659)/4</f>
        <v>0</v>
      </c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  <c r="AA603" s="67"/>
      <c r="AB603" s="67"/>
      <c r="AC603" s="67"/>
      <c r="AD603" s="67"/>
      <c r="AE603" s="67"/>
      <c r="AF603" s="67"/>
      <c r="AG603" s="67"/>
      <c r="AH603" s="67"/>
      <c r="AI603" s="67"/>
      <c r="AJ603" s="67"/>
      <c r="AK603" s="67"/>
      <c r="AL603" s="67"/>
      <c r="AM603" s="67"/>
      <c r="AN603" s="67"/>
      <c r="AO603" s="67"/>
      <c r="AP603" s="67"/>
      <c r="AQ603" s="67"/>
      <c r="AR603" s="67"/>
      <c r="AS603" s="67"/>
      <c r="AT603" s="67"/>
      <c r="AU603" s="67"/>
      <c r="AV603" s="67"/>
      <c r="AW603" s="67"/>
      <c r="AX603" s="67"/>
      <c r="AY603" s="67"/>
      <c r="AZ603" s="67"/>
      <c r="BA603" s="67"/>
      <c r="BB603" s="67"/>
      <c r="BC603" s="67"/>
      <c r="BD603" s="67"/>
      <c r="BE603" s="67"/>
      <c r="BF603" s="67"/>
      <c r="BG603" s="67"/>
      <c r="BH603" s="67"/>
      <c r="BI603" s="67"/>
      <c r="BJ603" s="67"/>
      <c r="BK603" s="67"/>
      <c r="BL603" s="67"/>
      <c r="BM603" s="67"/>
      <c r="BN603" s="67"/>
      <c r="BO603" s="67"/>
      <c r="BP603" s="67"/>
      <c r="BQ603" s="67"/>
      <c r="BR603" s="67"/>
      <c r="BS603" s="67"/>
      <c r="BT603" s="67"/>
      <c r="BU603" s="67"/>
      <c r="BV603" s="148">
        <f>MAX($E$603:$E$659)/4</f>
        <v>0</v>
      </c>
      <c r="BW603" s="67"/>
    </row>
    <row r="604" spans="1:75" x14ac:dyDescent="0.25">
      <c r="A604" s="141">
        <f>'AFORO-Boy.-Calle 43'!C618</f>
        <v>515</v>
      </c>
      <c r="B604" s="142">
        <f>'AFORO-Boy.-Calle 43'!D618</f>
        <v>530</v>
      </c>
      <c r="C604" s="89" t="str">
        <f>'AFORO-Boy.-Calle 43'!F618</f>
        <v>9(1)</v>
      </c>
      <c r="D604" s="48">
        <f>'AFORO-Boy.-Calle 43'!K618</f>
        <v>0</v>
      </c>
      <c r="E604" s="144">
        <f t="shared" si="76"/>
        <v>0</v>
      </c>
      <c r="F604" s="144">
        <f t="shared" si="80"/>
        <v>0</v>
      </c>
      <c r="G604" s="145">
        <f t="shared" si="78"/>
        <v>515</v>
      </c>
      <c r="H604" s="145">
        <f t="shared" si="77"/>
        <v>615</v>
      </c>
      <c r="I604" s="146">
        <f t="shared" si="79"/>
        <v>9.2824999999999996E-6</v>
      </c>
      <c r="J604" s="147">
        <f t="shared" ref="J604:J659" si="81">MAX($E$603:$E$659)/4</f>
        <v>0</v>
      </c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  <c r="AA604" s="67"/>
      <c r="AB604" s="67"/>
      <c r="AC604" s="67"/>
      <c r="AD604" s="67"/>
      <c r="AE604" s="67"/>
      <c r="AF604" s="67"/>
      <c r="AG604" s="67"/>
      <c r="AH604" s="67"/>
      <c r="AI604" s="67"/>
      <c r="AJ604" s="67"/>
      <c r="AK604" s="67"/>
      <c r="AL604" s="67"/>
      <c r="AM604" s="67"/>
      <c r="AN604" s="67"/>
      <c r="AO604" s="67"/>
      <c r="AP604" s="67"/>
      <c r="AQ604" s="67"/>
      <c r="AR604" s="67"/>
      <c r="AS604" s="67"/>
      <c r="AT604" s="67"/>
      <c r="AU604" s="67"/>
      <c r="AV604" s="67"/>
      <c r="AW604" s="67"/>
      <c r="AX604" s="67"/>
      <c r="AY604" s="67"/>
      <c r="AZ604" s="67"/>
      <c r="BA604" s="67"/>
      <c r="BB604" s="67"/>
      <c r="BC604" s="67"/>
      <c r="BD604" s="67"/>
      <c r="BE604" s="67"/>
      <c r="BF604" s="67"/>
      <c r="BG604" s="67"/>
      <c r="BH604" s="67"/>
      <c r="BI604" s="67"/>
      <c r="BJ604" s="67"/>
      <c r="BK604" s="67"/>
      <c r="BL604" s="67"/>
      <c r="BM604" s="67"/>
      <c r="BN604" s="67"/>
      <c r="BO604" s="67"/>
      <c r="BP604" s="67"/>
      <c r="BQ604" s="67"/>
      <c r="BR604" s="67"/>
      <c r="BS604" s="67"/>
      <c r="BT604" s="67"/>
      <c r="BU604" s="67"/>
      <c r="BV604" s="148">
        <f t="shared" ref="BV604:BV659" si="82">MAX($E$603:$E$659)/4</f>
        <v>0</v>
      </c>
      <c r="BW604" s="67"/>
    </row>
    <row r="605" spans="1:75" x14ac:dyDescent="0.25">
      <c r="A605" s="141">
        <f>'AFORO-Boy.-Calle 43'!C619</f>
        <v>530</v>
      </c>
      <c r="B605" s="142">
        <f>'AFORO-Boy.-Calle 43'!D619</f>
        <v>545</v>
      </c>
      <c r="C605" s="89" t="str">
        <f>'AFORO-Boy.-Calle 43'!F619</f>
        <v>9(1)</v>
      </c>
      <c r="D605" s="48">
        <f>'AFORO-Boy.-Calle 43'!K619</f>
        <v>0</v>
      </c>
      <c r="E605" s="144">
        <f t="shared" si="76"/>
        <v>0</v>
      </c>
      <c r="F605" s="144">
        <f t="shared" si="80"/>
        <v>0</v>
      </c>
      <c r="G605" s="145">
        <f t="shared" si="78"/>
        <v>530</v>
      </c>
      <c r="H605" s="145">
        <f t="shared" si="77"/>
        <v>630</v>
      </c>
      <c r="I605" s="146">
        <f t="shared" si="79"/>
        <v>9.2824999999999996E-6</v>
      </c>
      <c r="J605" s="147">
        <f t="shared" si="81"/>
        <v>0</v>
      </c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  <c r="AA605" s="67"/>
      <c r="AB605" s="67"/>
      <c r="AC605" s="67"/>
      <c r="AD605" s="67"/>
      <c r="AE605" s="67"/>
      <c r="AF605" s="67"/>
      <c r="AG605" s="67"/>
      <c r="AH605" s="67"/>
      <c r="AI605" s="67"/>
      <c r="AJ605" s="67"/>
      <c r="AK605" s="67"/>
      <c r="AL605" s="67"/>
      <c r="AM605" s="67"/>
      <c r="AN605" s="67"/>
      <c r="AO605" s="67"/>
      <c r="AP605" s="67"/>
      <c r="AQ605" s="67"/>
      <c r="AR605" s="67"/>
      <c r="AS605" s="67"/>
      <c r="AT605" s="67"/>
      <c r="AU605" s="67"/>
      <c r="AV605" s="67"/>
      <c r="AW605" s="67"/>
      <c r="AX605" s="67"/>
      <c r="AY605" s="67"/>
      <c r="AZ605" s="67"/>
      <c r="BA605" s="67"/>
      <c r="BB605" s="67"/>
      <c r="BC605" s="67"/>
      <c r="BD605" s="67"/>
      <c r="BE605" s="67"/>
      <c r="BF605" s="67"/>
      <c r="BG605" s="67"/>
      <c r="BH605" s="67"/>
      <c r="BI605" s="67"/>
      <c r="BJ605" s="67"/>
      <c r="BK605" s="67"/>
      <c r="BL605" s="67"/>
      <c r="BM605" s="67"/>
      <c r="BN605" s="67"/>
      <c r="BO605" s="67"/>
      <c r="BP605" s="67"/>
      <c r="BQ605" s="67"/>
      <c r="BR605" s="67"/>
      <c r="BS605" s="67"/>
      <c r="BT605" s="67"/>
      <c r="BU605" s="67"/>
      <c r="BV605" s="148">
        <f t="shared" si="82"/>
        <v>0</v>
      </c>
      <c r="BW605" s="67"/>
    </row>
    <row r="606" spans="1:75" x14ac:dyDescent="0.25">
      <c r="A606" s="141">
        <f>'AFORO-Boy.-Calle 43'!C620</f>
        <v>545</v>
      </c>
      <c r="B606" s="142">
        <f>'AFORO-Boy.-Calle 43'!D620</f>
        <v>600</v>
      </c>
      <c r="C606" s="89" t="str">
        <f>'AFORO-Boy.-Calle 43'!F620</f>
        <v>9(1)</v>
      </c>
      <c r="D606" s="48">
        <f>'AFORO-Boy.-Calle 43'!K620</f>
        <v>0</v>
      </c>
      <c r="E606" s="144">
        <f t="shared" si="76"/>
        <v>0</v>
      </c>
      <c r="F606" s="144">
        <f t="shared" si="80"/>
        <v>0</v>
      </c>
      <c r="G606" s="145">
        <f t="shared" si="78"/>
        <v>545</v>
      </c>
      <c r="H606" s="145">
        <f t="shared" si="77"/>
        <v>645</v>
      </c>
      <c r="I606" s="146">
        <f t="shared" si="79"/>
        <v>9.2824999999999996E-6</v>
      </c>
      <c r="J606" s="147">
        <f t="shared" si="81"/>
        <v>0</v>
      </c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  <c r="AA606" s="67"/>
      <c r="AB606" s="67"/>
      <c r="AC606" s="67"/>
      <c r="AD606" s="67"/>
      <c r="AE606" s="67"/>
      <c r="AF606" s="67"/>
      <c r="AG606" s="67"/>
      <c r="AH606" s="67"/>
      <c r="AI606" s="67"/>
      <c r="AJ606" s="67"/>
      <c r="AK606" s="67"/>
      <c r="AL606" s="67"/>
      <c r="AM606" s="67"/>
      <c r="AN606" s="67"/>
      <c r="AO606" s="67"/>
      <c r="AP606" s="67"/>
      <c r="AQ606" s="67"/>
      <c r="AR606" s="67"/>
      <c r="AS606" s="67"/>
      <c r="AT606" s="67"/>
      <c r="AU606" s="67"/>
      <c r="AV606" s="67"/>
      <c r="AW606" s="67"/>
      <c r="AX606" s="67"/>
      <c r="AY606" s="67"/>
      <c r="AZ606" s="67"/>
      <c r="BA606" s="67"/>
      <c r="BB606" s="67"/>
      <c r="BC606" s="67"/>
      <c r="BD606" s="67"/>
      <c r="BE606" s="67"/>
      <c r="BF606" s="67"/>
      <c r="BG606" s="67"/>
      <c r="BH606" s="67"/>
      <c r="BI606" s="67"/>
      <c r="BJ606" s="67"/>
      <c r="BK606" s="67"/>
      <c r="BL606" s="67"/>
      <c r="BM606" s="67"/>
      <c r="BN606" s="67"/>
      <c r="BO606" s="67"/>
      <c r="BP606" s="67"/>
      <c r="BQ606" s="67"/>
      <c r="BR606" s="67"/>
      <c r="BS606" s="67"/>
      <c r="BT606" s="67"/>
      <c r="BU606" s="67"/>
      <c r="BV606" s="148">
        <f t="shared" si="82"/>
        <v>0</v>
      </c>
      <c r="BW606" s="67"/>
    </row>
    <row r="607" spans="1:75" x14ac:dyDescent="0.25">
      <c r="A607" s="141">
        <f>'AFORO-Boy.-Calle 43'!C621</f>
        <v>600</v>
      </c>
      <c r="B607" s="142">
        <f>'AFORO-Boy.-Calle 43'!D621</f>
        <v>615</v>
      </c>
      <c r="C607" s="89" t="str">
        <f>'AFORO-Boy.-Calle 43'!F621</f>
        <v>9(1)</v>
      </c>
      <c r="D607" s="48">
        <f>'AFORO-Boy.-Calle 43'!K621</f>
        <v>0</v>
      </c>
      <c r="E607" s="144">
        <f t="shared" si="76"/>
        <v>0</v>
      </c>
      <c r="F607" s="144">
        <f t="shared" si="80"/>
        <v>0</v>
      </c>
      <c r="G607" s="145">
        <f t="shared" si="78"/>
        <v>600</v>
      </c>
      <c r="H607" s="145">
        <f t="shared" si="77"/>
        <v>700</v>
      </c>
      <c r="I607" s="146">
        <f t="shared" si="79"/>
        <v>9.2824999999999996E-6</v>
      </c>
      <c r="J607" s="147">
        <f t="shared" si="81"/>
        <v>0</v>
      </c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  <c r="AA607" s="67"/>
      <c r="AB607" s="67"/>
      <c r="AC607" s="67"/>
      <c r="AD607" s="67"/>
      <c r="AE607" s="67"/>
      <c r="AF607" s="67"/>
      <c r="AG607" s="67"/>
      <c r="AH607" s="67"/>
      <c r="AI607" s="67"/>
      <c r="AJ607" s="67"/>
      <c r="AK607" s="67"/>
      <c r="AL607" s="67"/>
      <c r="AM607" s="67"/>
      <c r="AN607" s="67"/>
      <c r="AO607" s="67"/>
      <c r="AP607" s="67"/>
      <c r="AQ607" s="67"/>
      <c r="AR607" s="67"/>
      <c r="AS607" s="67"/>
      <c r="AT607" s="67"/>
      <c r="AU607" s="67"/>
      <c r="AV607" s="67"/>
      <c r="AW607" s="67"/>
      <c r="AX607" s="67"/>
      <c r="AY607" s="67"/>
      <c r="AZ607" s="67"/>
      <c r="BA607" s="67"/>
      <c r="BB607" s="67"/>
      <c r="BC607" s="67"/>
      <c r="BD607" s="67"/>
      <c r="BE607" s="67"/>
      <c r="BF607" s="67"/>
      <c r="BG607" s="67"/>
      <c r="BH607" s="67"/>
      <c r="BI607" s="67"/>
      <c r="BJ607" s="67"/>
      <c r="BK607" s="67"/>
      <c r="BL607" s="67"/>
      <c r="BM607" s="67"/>
      <c r="BN607" s="67"/>
      <c r="BO607" s="67"/>
      <c r="BP607" s="67"/>
      <c r="BQ607" s="67"/>
      <c r="BR607" s="67"/>
      <c r="BS607" s="67"/>
      <c r="BT607" s="67"/>
      <c r="BU607" s="67"/>
      <c r="BV607" s="148">
        <f t="shared" si="82"/>
        <v>0</v>
      </c>
      <c r="BW607" s="67"/>
    </row>
    <row r="608" spans="1:75" x14ac:dyDescent="0.25">
      <c r="A608" s="141">
        <f>'AFORO-Boy.-Calle 43'!C622</f>
        <v>615</v>
      </c>
      <c r="B608" s="142">
        <f>'AFORO-Boy.-Calle 43'!D622</f>
        <v>630</v>
      </c>
      <c r="C608" s="89" t="str">
        <f>'AFORO-Boy.-Calle 43'!F622</f>
        <v>9(1)</v>
      </c>
      <c r="D608" s="48">
        <f>'AFORO-Boy.-Calle 43'!K622</f>
        <v>0</v>
      </c>
      <c r="E608" s="144">
        <f t="shared" si="76"/>
        <v>0</v>
      </c>
      <c r="F608" s="144">
        <f t="shared" si="80"/>
        <v>0</v>
      </c>
      <c r="G608" s="145">
        <f t="shared" si="78"/>
        <v>615</v>
      </c>
      <c r="H608" s="145">
        <f t="shared" si="77"/>
        <v>715</v>
      </c>
      <c r="I608" s="146">
        <f t="shared" si="79"/>
        <v>9.2824999999999996E-6</v>
      </c>
      <c r="J608" s="147">
        <f t="shared" si="81"/>
        <v>0</v>
      </c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  <c r="AA608" s="67"/>
      <c r="AB608" s="67"/>
      <c r="AC608" s="67"/>
      <c r="AD608" s="67"/>
      <c r="AE608" s="67"/>
      <c r="AF608" s="67"/>
      <c r="AG608" s="67"/>
      <c r="AH608" s="67"/>
      <c r="AI608" s="67"/>
      <c r="AJ608" s="67"/>
      <c r="AK608" s="67"/>
      <c r="AL608" s="67"/>
      <c r="AM608" s="67"/>
      <c r="AN608" s="67"/>
      <c r="AO608" s="67"/>
      <c r="AP608" s="67"/>
      <c r="AQ608" s="67"/>
      <c r="AR608" s="67"/>
      <c r="AS608" s="67"/>
      <c r="AT608" s="67"/>
      <c r="AU608" s="67"/>
      <c r="AV608" s="67"/>
      <c r="AW608" s="67"/>
      <c r="AX608" s="67"/>
      <c r="AY608" s="67"/>
      <c r="AZ608" s="67"/>
      <c r="BA608" s="67"/>
      <c r="BB608" s="67"/>
      <c r="BC608" s="67"/>
      <c r="BD608" s="67"/>
      <c r="BE608" s="67"/>
      <c r="BF608" s="67"/>
      <c r="BG608" s="67"/>
      <c r="BH608" s="67"/>
      <c r="BI608" s="67"/>
      <c r="BJ608" s="67"/>
      <c r="BK608" s="67"/>
      <c r="BL608" s="67"/>
      <c r="BM608" s="67"/>
      <c r="BN608" s="67"/>
      <c r="BO608" s="67"/>
      <c r="BP608" s="67"/>
      <c r="BQ608" s="67"/>
      <c r="BR608" s="67"/>
      <c r="BS608" s="67"/>
      <c r="BT608" s="67"/>
      <c r="BU608" s="67"/>
      <c r="BV608" s="148">
        <f t="shared" si="82"/>
        <v>0</v>
      </c>
      <c r="BW608" s="67"/>
    </row>
    <row r="609" spans="1:75" x14ac:dyDescent="0.25">
      <c r="A609" s="141">
        <f>'AFORO-Boy.-Calle 43'!C623</f>
        <v>630</v>
      </c>
      <c r="B609" s="142">
        <f>'AFORO-Boy.-Calle 43'!D623</f>
        <v>645</v>
      </c>
      <c r="C609" s="89" t="str">
        <f>'AFORO-Boy.-Calle 43'!F623</f>
        <v>9(1)</v>
      </c>
      <c r="D609" s="48">
        <f>'AFORO-Boy.-Calle 43'!K623</f>
        <v>0</v>
      </c>
      <c r="E609" s="144">
        <f t="shared" si="76"/>
        <v>0</v>
      </c>
      <c r="F609" s="144">
        <f t="shared" si="80"/>
        <v>0</v>
      </c>
      <c r="G609" s="145">
        <f t="shared" si="78"/>
        <v>630</v>
      </c>
      <c r="H609" s="145">
        <f t="shared" si="77"/>
        <v>730</v>
      </c>
      <c r="I609" s="146">
        <f t="shared" si="79"/>
        <v>9.2824999999999996E-6</v>
      </c>
      <c r="J609" s="147">
        <f t="shared" si="81"/>
        <v>0</v>
      </c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  <c r="AA609" s="67"/>
      <c r="AB609" s="67"/>
      <c r="AC609" s="67"/>
      <c r="AD609" s="67"/>
      <c r="AE609" s="67"/>
      <c r="AF609" s="67"/>
      <c r="AG609" s="67"/>
      <c r="AH609" s="67"/>
      <c r="AI609" s="67"/>
      <c r="AJ609" s="67"/>
      <c r="AK609" s="67"/>
      <c r="AL609" s="67"/>
      <c r="AM609" s="67"/>
      <c r="AN609" s="67"/>
      <c r="AO609" s="67"/>
      <c r="AP609" s="67"/>
      <c r="AQ609" s="67"/>
      <c r="AR609" s="67"/>
      <c r="AS609" s="67"/>
      <c r="AT609" s="67"/>
      <c r="AU609" s="67"/>
      <c r="AV609" s="67"/>
      <c r="AW609" s="67"/>
      <c r="AX609" s="67"/>
      <c r="AY609" s="67"/>
      <c r="AZ609" s="67"/>
      <c r="BA609" s="67"/>
      <c r="BB609" s="67"/>
      <c r="BC609" s="67"/>
      <c r="BD609" s="67"/>
      <c r="BE609" s="67"/>
      <c r="BF609" s="67"/>
      <c r="BG609" s="67"/>
      <c r="BH609" s="67"/>
      <c r="BI609" s="67"/>
      <c r="BJ609" s="67"/>
      <c r="BK609" s="67"/>
      <c r="BL609" s="67"/>
      <c r="BM609" s="67"/>
      <c r="BN609" s="67"/>
      <c r="BO609" s="67"/>
      <c r="BP609" s="67"/>
      <c r="BQ609" s="67"/>
      <c r="BR609" s="67"/>
      <c r="BS609" s="67"/>
      <c r="BT609" s="67"/>
      <c r="BU609" s="67"/>
      <c r="BV609" s="148">
        <f t="shared" si="82"/>
        <v>0</v>
      </c>
      <c r="BW609" s="67"/>
    </row>
    <row r="610" spans="1:75" x14ac:dyDescent="0.25">
      <c r="A610" s="141">
        <f>'AFORO-Boy.-Calle 43'!C624</f>
        <v>645</v>
      </c>
      <c r="B610" s="142">
        <f>'AFORO-Boy.-Calle 43'!D624</f>
        <v>700</v>
      </c>
      <c r="C610" s="89" t="str">
        <f>'AFORO-Boy.-Calle 43'!F624</f>
        <v>9(1)</v>
      </c>
      <c r="D610" s="48">
        <f>'AFORO-Boy.-Calle 43'!K624</f>
        <v>0</v>
      </c>
      <c r="E610" s="144">
        <f t="shared" si="76"/>
        <v>0</v>
      </c>
      <c r="F610" s="144">
        <f t="shared" si="80"/>
        <v>0</v>
      </c>
      <c r="G610" s="145">
        <f t="shared" si="78"/>
        <v>645</v>
      </c>
      <c r="H610" s="145">
        <f t="shared" si="77"/>
        <v>745</v>
      </c>
      <c r="I610" s="146">
        <f t="shared" si="79"/>
        <v>9.2824999999999996E-6</v>
      </c>
      <c r="J610" s="147">
        <f t="shared" si="81"/>
        <v>0</v>
      </c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  <c r="AA610" s="67"/>
      <c r="AB610" s="67"/>
      <c r="AC610" s="67"/>
      <c r="AD610" s="67"/>
      <c r="AE610" s="67"/>
      <c r="AF610" s="67"/>
      <c r="AG610" s="67"/>
      <c r="AH610" s="67"/>
      <c r="AI610" s="67"/>
      <c r="AJ610" s="67"/>
      <c r="AK610" s="67"/>
      <c r="AL610" s="67"/>
      <c r="AM610" s="67"/>
      <c r="AN610" s="67"/>
      <c r="AO610" s="67"/>
      <c r="AP610" s="67"/>
      <c r="AQ610" s="67"/>
      <c r="AR610" s="67"/>
      <c r="AS610" s="67"/>
      <c r="AT610" s="67"/>
      <c r="AU610" s="67"/>
      <c r="AV610" s="67"/>
      <c r="AW610" s="67"/>
      <c r="AX610" s="67"/>
      <c r="AY610" s="67"/>
      <c r="AZ610" s="67"/>
      <c r="BA610" s="67"/>
      <c r="BB610" s="67"/>
      <c r="BC610" s="67"/>
      <c r="BD610" s="67"/>
      <c r="BE610" s="67"/>
      <c r="BF610" s="67"/>
      <c r="BG610" s="67"/>
      <c r="BH610" s="67"/>
      <c r="BI610" s="67"/>
      <c r="BJ610" s="67"/>
      <c r="BK610" s="67"/>
      <c r="BL610" s="67"/>
      <c r="BM610" s="67"/>
      <c r="BN610" s="67"/>
      <c r="BO610" s="67"/>
      <c r="BP610" s="67"/>
      <c r="BQ610" s="67"/>
      <c r="BR610" s="67"/>
      <c r="BS610" s="67"/>
      <c r="BT610" s="67"/>
      <c r="BU610" s="67"/>
      <c r="BV610" s="148">
        <f t="shared" si="82"/>
        <v>0</v>
      </c>
      <c r="BW610" s="67"/>
    </row>
    <row r="611" spans="1:75" x14ac:dyDescent="0.25">
      <c r="A611" s="141">
        <f>'AFORO-Boy.-Calle 43'!C625</f>
        <v>700</v>
      </c>
      <c r="B611" s="142">
        <f>'AFORO-Boy.-Calle 43'!D625</f>
        <v>715</v>
      </c>
      <c r="C611" s="89" t="str">
        <f>'AFORO-Boy.-Calle 43'!F625</f>
        <v>9(1)</v>
      </c>
      <c r="D611" s="48">
        <f>'AFORO-Boy.-Calle 43'!K625</f>
        <v>0</v>
      </c>
      <c r="E611" s="144">
        <f t="shared" si="76"/>
        <v>0</v>
      </c>
      <c r="F611" s="144">
        <f t="shared" si="80"/>
        <v>0</v>
      </c>
      <c r="G611" s="145">
        <f t="shared" si="78"/>
        <v>700</v>
      </c>
      <c r="H611" s="145">
        <f t="shared" si="77"/>
        <v>800</v>
      </c>
      <c r="I611" s="146">
        <f t="shared" si="79"/>
        <v>9.2824999999999996E-6</v>
      </c>
      <c r="J611" s="147">
        <f t="shared" si="81"/>
        <v>0</v>
      </c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  <c r="AA611" s="67"/>
      <c r="AB611" s="67"/>
      <c r="AC611" s="67"/>
      <c r="AD611" s="67"/>
      <c r="AE611" s="67"/>
      <c r="AF611" s="67"/>
      <c r="AG611" s="67"/>
      <c r="AH611" s="67"/>
      <c r="AI611" s="67"/>
      <c r="AJ611" s="67"/>
      <c r="AK611" s="67"/>
      <c r="AL611" s="67"/>
      <c r="AM611" s="67"/>
      <c r="AN611" s="67"/>
      <c r="AO611" s="67"/>
      <c r="AP611" s="67"/>
      <c r="AQ611" s="67"/>
      <c r="AR611" s="67"/>
      <c r="AS611" s="67"/>
      <c r="AT611" s="67"/>
      <c r="AU611" s="67"/>
      <c r="AV611" s="67"/>
      <c r="AW611" s="67"/>
      <c r="AX611" s="67"/>
      <c r="AY611" s="67"/>
      <c r="AZ611" s="67"/>
      <c r="BA611" s="67"/>
      <c r="BB611" s="67"/>
      <c r="BC611" s="67"/>
      <c r="BD611" s="67"/>
      <c r="BE611" s="67"/>
      <c r="BF611" s="67"/>
      <c r="BG611" s="67"/>
      <c r="BH611" s="67"/>
      <c r="BI611" s="67"/>
      <c r="BJ611" s="67"/>
      <c r="BK611" s="67"/>
      <c r="BL611" s="67"/>
      <c r="BM611" s="67"/>
      <c r="BN611" s="67"/>
      <c r="BO611" s="67"/>
      <c r="BP611" s="67"/>
      <c r="BQ611" s="67"/>
      <c r="BR611" s="67"/>
      <c r="BS611" s="67"/>
      <c r="BT611" s="67"/>
      <c r="BU611" s="67"/>
      <c r="BV611" s="148">
        <f t="shared" si="82"/>
        <v>0</v>
      </c>
      <c r="BW611" s="67"/>
    </row>
    <row r="612" spans="1:75" x14ac:dyDescent="0.25">
      <c r="A612" s="141">
        <f>'AFORO-Boy.-Calle 43'!C626</f>
        <v>715</v>
      </c>
      <c r="B612" s="142">
        <f>'AFORO-Boy.-Calle 43'!D626</f>
        <v>730</v>
      </c>
      <c r="C612" s="89" t="str">
        <f>'AFORO-Boy.-Calle 43'!F626</f>
        <v>9(1)</v>
      </c>
      <c r="D612" s="48">
        <f>'AFORO-Boy.-Calle 43'!K626</f>
        <v>0</v>
      </c>
      <c r="E612" s="144">
        <f t="shared" si="76"/>
        <v>0</v>
      </c>
      <c r="F612" s="144">
        <f t="shared" si="80"/>
        <v>0</v>
      </c>
      <c r="G612" s="145">
        <f t="shared" si="78"/>
        <v>715</v>
      </c>
      <c r="H612" s="145">
        <f t="shared" si="77"/>
        <v>815</v>
      </c>
      <c r="I612" s="146">
        <f t="shared" si="79"/>
        <v>9.2824999999999996E-6</v>
      </c>
      <c r="J612" s="147">
        <f t="shared" si="81"/>
        <v>0</v>
      </c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  <c r="AA612" s="67"/>
      <c r="AB612" s="67"/>
      <c r="AC612" s="67"/>
      <c r="AD612" s="67"/>
      <c r="AE612" s="67"/>
      <c r="AF612" s="67"/>
      <c r="AG612" s="67"/>
      <c r="AH612" s="67"/>
      <c r="AI612" s="67"/>
      <c r="AJ612" s="67"/>
      <c r="AK612" s="67"/>
      <c r="AL612" s="67"/>
      <c r="AM612" s="67"/>
      <c r="AN612" s="67"/>
      <c r="AO612" s="67"/>
      <c r="AP612" s="67"/>
      <c r="AQ612" s="67"/>
      <c r="AR612" s="67"/>
      <c r="AS612" s="67"/>
      <c r="AT612" s="67"/>
      <c r="AU612" s="67"/>
      <c r="AV612" s="67"/>
      <c r="AW612" s="67"/>
      <c r="AX612" s="67"/>
      <c r="AY612" s="67"/>
      <c r="AZ612" s="67"/>
      <c r="BA612" s="67"/>
      <c r="BB612" s="67"/>
      <c r="BC612" s="67"/>
      <c r="BD612" s="67"/>
      <c r="BE612" s="67"/>
      <c r="BF612" s="67"/>
      <c r="BG612" s="67"/>
      <c r="BH612" s="67"/>
      <c r="BI612" s="67"/>
      <c r="BJ612" s="67"/>
      <c r="BK612" s="67"/>
      <c r="BL612" s="67"/>
      <c r="BM612" s="67"/>
      <c r="BN612" s="67"/>
      <c r="BO612" s="67"/>
      <c r="BP612" s="67"/>
      <c r="BQ612" s="67"/>
      <c r="BR612" s="67"/>
      <c r="BS612" s="67"/>
      <c r="BT612" s="67"/>
      <c r="BU612" s="67"/>
      <c r="BV612" s="148">
        <f t="shared" si="82"/>
        <v>0</v>
      </c>
      <c r="BW612" s="67"/>
    </row>
    <row r="613" spans="1:75" x14ac:dyDescent="0.25">
      <c r="A613" s="141">
        <f>'AFORO-Boy.-Calle 43'!C627</f>
        <v>730</v>
      </c>
      <c r="B613" s="142">
        <f>'AFORO-Boy.-Calle 43'!D627</f>
        <v>745</v>
      </c>
      <c r="C613" s="89" t="str">
        <f>'AFORO-Boy.-Calle 43'!F627</f>
        <v>9(1)</v>
      </c>
      <c r="D613" s="48">
        <f>'AFORO-Boy.-Calle 43'!K627</f>
        <v>0</v>
      </c>
      <c r="E613" s="144">
        <f t="shared" si="76"/>
        <v>0</v>
      </c>
      <c r="F613" s="144">
        <f t="shared" si="80"/>
        <v>0</v>
      </c>
      <c r="G613" s="145">
        <f t="shared" si="78"/>
        <v>730</v>
      </c>
      <c r="H613" s="145">
        <f t="shared" si="77"/>
        <v>830</v>
      </c>
      <c r="I613" s="146">
        <f t="shared" si="79"/>
        <v>9.2824999999999996E-6</v>
      </c>
      <c r="J613" s="147">
        <f t="shared" si="81"/>
        <v>0</v>
      </c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  <c r="AA613" s="67"/>
      <c r="AB613" s="67"/>
      <c r="AC613" s="67"/>
      <c r="AD613" s="67"/>
      <c r="AE613" s="67"/>
      <c r="AF613" s="67"/>
      <c r="AG613" s="67"/>
      <c r="AH613" s="67"/>
      <c r="AI613" s="67"/>
      <c r="AJ613" s="67"/>
      <c r="AK613" s="67"/>
      <c r="AL613" s="67"/>
      <c r="AM613" s="67"/>
      <c r="AN613" s="67"/>
      <c r="AO613" s="67"/>
      <c r="AP613" s="67"/>
      <c r="AQ613" s="67"/>
      <c r="AR613" s="67"/>
      <c r="AS613" s="67"/>
      <c r="AT613" s="67"/>
      <c r="AU613" s="67"/>
      <c r="AV613" s="67"/>
      <c r="AW613" s="67"/>
      <c r="AX613" s="67"/>
      <c r="AY613" s="67"/>
      <c r="AZ613" s="67"/>
      <c r="BA613" s="67"/>
      <c r="BB613" s="67"/>
      <c r="BC613" s="67"/>
      <c r="BD613" s="67"/>
      <c r="BE613" s="67"/>
      <c r="BF613" s="67"/>
      <c r="BG613" s="67"/>
      <c r="BH613" s="67"/>
      <c r="BI613" s="67"/>
      <c r="BJ613" s="67"/>
      <c r="BK613" s="67"/>
      <c r="BL613" s="67"/>
      <c r="BM613" s="67"/>
      <c r="BN613" s="67"/>
      <c r="BO613" s="67"/>
      <c r="BP613" s="67"/>
      <c r="BQ613" s="67"/>
      <c r="BR613" s="67"/>
      <c r="BS613" s="67"/>
      <c r="BT613" s="67"/>
      <c r="BU613" s="67"/>
      <c r="BV613" s="148">
        <f t="shared" si="82"/>
        <v>0</v>
      </c>
      <c r="BW613" s="67"/>
    </row>
    <row r="614" spans="1:75" x14ac:dyDescent="0.25">
      <c r="A614" s="141">
        <f>'AFORO-Boy.-Calle 43'!C628</f>
        <v>745</v>
      </c>
      <c r="B614" s="142">
        <f>'AFORO-Boy.-Calle 43'!D628</f>
        <v>800</v>
      </c>
      <c r="C614" s="89" t="str">
        <f>'AFORO-Boy.-Calle 43'!F628</f>
        <v>9(1)</v>
      </c>
      <c r="D614" s="48">
        <f>'AFORO-Boy.-Calle 43'!K628</f>
        <v>0</v>
      </c>
      <c r="E614" s="144">
        <f t="shared" si="76"/>
        <v>0</v>
      </c>
      <c r="F614" s="144">
        <f t="shared" si="80"/>
        <v>0</v>
      </c>
      <c r="G614" s="145">
        <f t="shared" si="78"/>
        <v>745</v>
      </c>
      <c r="H614" s="145">
        <f t="shared" si="77"/>
        <v>845</v>
      </c>
      <c r="I614" s="146">
        <f t="shared" si="79"/>
        <v>9.2824999999999996E-6</v>
      </c>
      <c r="J614" s="147">
        <f t="shared" si="81"/>
        <v>0</v>
      </c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  <c r="AA614" s="67"/>
      <c r="AB614" s="67"/>
      <c r="AC614" s="67"/>
      <c r="AD614" s="67"/>
      <c r="AE614" s="67"/>
      <c r="AF614" s="67"/>
      <c r="AG614" s="67"/>
      <c r="AH614" s="67"/>
      <c r="AI614" s="67"/>
      <c r="AJ614" s="67"/>
      <c r="AK614" s="67"/>
      <c r="AL614" s="67"/>
      <c r="AM614" s="67"/>
      <c r="AN614" s="67"/>
      <c r="AO614" s="67"/>
      <c r="AP614" s="67"/>
      <c r="AQ614" s="67"/>
      <c r="AR614" s="67"/>
      <c r="AS614" s="67"/>
      <c r="AT614" s="67"/>
      <c r="AU614" s="67"/>
      <c r="AV614" s="67"/>
      <c r="AW614" s="67"/>
      <c r="AX614" s="67"/>
      <c r="AY614" s="67"/>
      <c r="AZ614" s="67"/>
      <c r="BA614" s="67"/>
      <c r="BB614" s="67"/>
      <c r="BC614" s="67"/>
      <c r="BD614" s="67"/>
      <c r="BE614" s="67"/>
      <c r="BF614" s="67"/>
      <c r="BG614" s="67"/>
      <c r="BH614" s="67"/>
      <c r="BI614" s="67"/>
      <c r="BJ614" s="67"/>
      <c r="BK614" s="67"/>
      <c r="BL614" s="67"/>
      <c r="BM614" s="67"/>
      <c r="BN614" s="67"/>
      <c r="BO614" s="67"/>
      <c r="BP614" s="67"/>
      <c r="BQ614" s="67"/>
      <c r="BR614" s="67"/>
      <c r="BS614" s="67"/>
      <c r="BT614" s="67"/>
      <c r="BU614" s="67"/>
      <c r="BV614" s="148">
        <f t="shared" si="82"/>
        <v>0</v>
      </c>
      <c r="BW614" s="67"/>
    </row>
    <row r="615" spans="1:75" x14ac:dyDescent="0.25">
      <c r="A615" s="141">
        <f>'AFORO-Boy.-Calle 43'!C629</f>
        <v>800</v>
      </c>
      <c r="B615" s="142">
        <f>'AFORO-Boy.-Calle 43'!D629</f>
        <v>815</v>
      </c>
      <c r="C615" s="89" t="str">
        <f>'AFORO-Boy.-Calle 43'!F629</f>
        <v>9(1)</v>
      </c>
      <c r="D615" s="48">
        <f>'AFORO-Boy.-Calle 43'!K629</f>
        <v>0</v>
      </c>
      <c r="E615" s="144">
        <f t="shared" si="76"/>
        <v>0</v>
      </c>
      <c r="F615" s="144">
        <f t="shared" si="80"/>
        <v>0</v>
      </c>
      <c r="G615" s="145">
        <f t="shared" si="78"/>
        <v>800</v>
      </c>
      <c r="H615" s="145">
        <f t="shared" si="77"/>
        <v>900</v>
      </c>
      <c r="I615" s="146">
        <f t="shared" si="79"/>
        <v>9.2824999999999996E-6</v>
      </c>
      <c r="J615" s="147">
        <f t="shared" si="81"/>
        <v>0</v>
      </c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  <c r="AA615" s="67"/>
      <c r="AB615" s="67"/>
      <c r="AC615" s="67"/>
      <c r="AD615" s="67"/>
      <c r="AE615" s="67"/>
      <c r="AF615" s="67"/>
      <c r="AG615" s="67"/>
      <c r="AH615" s="67"/>
      <c r="AI615" s="67"/>
      <c r="AJ615" s="67"/>
      <c r="AK615" s="67"/>
      <c r="AL615" s="67"/>
      <c r="AM615" s="67"/>
      <c r="AN615" s="67"/>
      <c r="AO615" s="67"/>
      <c r="AP615" s="67"/>
      <c r="AQ615" s="67"/>
      <c r="AR615" s="67"/>
      <c r="AS615" s="67"/>
      <c r="AT615" s="67"/>
      <c r="AU615" s="67"/>
      <c r="AV615" s="67"/>
      <c r="AW615" s="67"/>
      <c r="AX615" s="67"/>
      <c r="AY615" s="67"/>
      <c r="AZ615" s="67"/>
      <c r="BA615" s="67"/>
      <c r="BB615" s="67"/>
      <c r="BC615" s="67"/>
      <c r="BD615" s="67"/>
      <c r="BE615" s="67"/>
      <c r="BF615" s="67"/>
      <c r="BG615" s="67"/>
      <c r="BH615" s="67"/>
      <c r="BI615" s="67"/>
      <c r="BJ615" s="67"/>
      <c r="BK615" s="67"/>
      <c r="BL615" s="67"/>
      <c r="BM615" s="67"/>
      <c r="BN615" s="67"/>
      <c r="BO615" s="67"/>
      <c r="BP615" s="67"/>
      <c r="BQ615" s="67"/>
      <c r="BR615" s="67"/>
      <c r="BS615" s="67"/>
      <c r="BT615" s="67"/>
      <c r="BU615" s="67"/>
      <c r="BV615" s="148">
        <f t="shared" si="82"/>
        <v>0</v>
      </c>
      <c r="BW615" s="67"/>
    </row>
    <row r="616" spans="1:75" x14ac:dyDescent="0.25">
      <c r="A616" s="141">
        <f>'AFORO-Boy.-Calle 43'!C630</f>
        <v>815</v>
      </c>
      <c r="B616" s="142">
        <f>'AFORO-Boy.-Calle 43'!D630</f>
        <v>830</v>
      </c>
      <c r="C616" s="89" t="str">
        <f>'AFORO-Boy.-Calle 43'!F630</f>
        <v>9(1)</v>
      </c>
      <c r="D616" s="48">
        <f>'AFORO-Boy.-Calle 43'!K630</f>
        <v>0</v>
      </c>
      <c r="E616" s="144">
        <f t="shared" si="76"/>
        <v>0</v>
      </c>
      <c r="F616" s="144">
        <f t="shared" si="80"/>
        <v>0</v>
      </c>
      <c r="G616" s="145">
        <f t="shared" si="78"/>
        <v>815</v>
      </c>
      <c r="H616" s="145">
        <f t="shared" si="77"/>
        <v>915</v>
      </c>
      <c r="I616" s="146">
        <f t="shared" si="79"/>
        <v>9.2824999999999996E-6</v>
      </c>
      <c r="J616" s="147">
        <f t="shared" si="81"/>
        <v>0</v>
      </c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  <c r="AA616" s="67"/>
      <c r="AB616" s="67"/>
      <c r="AC616" s="67"/>
      <c r="AD616" s="67"/>
      <c r="AE616" s="67"/>
      <c r="AF616" s="67"/>
      <c r="AG616" s="67"/>
      <c r="AH616" s="67"/>
      <c r="AI616" s="67"/>
      <c r="AJ616" s="67"/>
      <c r="AK616" s="67"/>
      <c r="AL616" s="67"/>
      <c r="AM616" s="67"/>
      <c r="AN616" s="67"/>
      <c r="AO616" s="67"/>
      <c r="AP616" s="67"/>
      <c r="AQ616" s="67"/>
      <c r="AR616" s="67"/>
      <c r="AS616" s="67"/>
      <c r="AT616" s="67"/>
      <c r="AU616" s="67"/>
      <c r="AV616" s="67"/>
      <c r="AW616" s="67"/>
      <c r="AX616" s="67"/>
      <c r="AY616" s="67"/>
      <c r="AZ616" s="67"/>
      <c r="BA616" s="67"/>
      <c r="BB616" s="67"/>
      <c r="BC616" s="67"/>
      <c r="BD616" s="67"/>
      <c r="BE616" s="67"/>
      <c r="BF616" s="67"/>
      <c r="BG616" s="67"/>
      <c r="BH616" s="67"/>
      <c r="BI616" s="67"/>
      <c r="BJ616" s="67"/>
      <c r="BK616" s="67"/>
      <c r="BL616" s="67"/>
      <c r="BM616" s="67"/>
      <c r="BN616" s="67"/>
      <c r="BO616" s="67"/>
      <c r="BP616" s="67"/>
      <c r="BQ616" s="67"/>
      <c r="BR616" s="67"/>
      <c r="BS616" s="67"/>
      <c r="BT616" s="67"/>
      <c r="BU616" s="67"/>
      <c r="BV616" s="148">
        <f t="shared" si="82"/>
        <v>0</v>
      </c>
      <c r="BW616" s="67"/>
    </row>
    <row r="617" spans="1:75" x14ac:dyDescent="0.25">
      <c r="A617" s="141">
        <f>'AFORO-Boy.-Calle 43'!C631</f>
        <v>830</v>
      </c>
      <c r="B617" s="142">
        <f>'AFORO-Boy.-Calle 43'!D631</f>
        <v>845</v>
      </c>
      <c r="C617" s="89" t="str">
        <f>'AFORO-Boy.-Calle 43'!F631</f>
        <v>9(1)</v>
      </c>
      <c r="D617" s="48">
        <f>'AFORO-Boy.-Calle 43'!K631</f>
        <v>0</v>
      </c>
      <c r="E617" s="144">
        <f t="shared" si="76"/>
        <v>0</v>
      </c>
      <c r="F617" s="144">
        <f t="shared" si="80"/>
        <v>0</v>
      </c>
      <c r="G617" s="145">
        <f t="shared" si="78"/>
        <v>830</v>
      </c>
      <c r="H617" s="145">
        <f t="shared" si="77"/>
        <v>930</v>
      </c>
      <c r="I617" s="146">
        <f t="shared" si="79"/>
        <v>9.2824999999999996E-6</v>
      </c>
      <c r="J617" s="147">
        <f t="shared" si="81"/>
        <v>0</v>
      </c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  <c r="AA617" s="67"/>
      <c r="AB617" s="67"/>
      <c r="AC617" s="67"/>
      <c r="AD617" s="67"/>
      <c r="AE617" s="67"/>
      <c r="AF617" s="67"/>
      <c r="AG617" s="67"/>
      <c r="AH617" s="67"/>
      <c r="AI617" s="67"/>
      <c r="AJ617" s="67"/>
      <c r="AK617" s="67"/>
      <c r="AL617" s="67"/>
      <c r="AM617" s="67"/>
      <c r="AN617" s="67"/>
      <c r="AO617" s="67"/>
      <c r="AP617" s="67"/>
      <c r="AQ617" s="67"/>
      <c r="AR617" s="67"/>
      <c r="AS617" s="67"/>
      <c r="AT617" s="67"/>
      <c r="AU617" s="67"/>
      <c r="AV617" s="67"/>
      <c r="AW617" s="67"/>
      <c r="AX617" s="67"/>
      <c r="AY617" s="67"/>
      <c r="AZ617" s="67"/>
      <c r="BA617" s="67"/>
      <c r="BB617" s="67"/>
      <c r="BC617" s="67"/>
      <c r="BD617" s="67"/>
      <c r="BE617" s="67"/>
      <c r="BF617" s="67"/>
      <c r="BG617" s="67"/>
      <c r="BH617" s="67"/>
      <c r="BI617" s="67"/>
      <c r="BJ617" s="67"/>
      <c r="BK617" s="67"/>
      <c r="BL617" s="67"/>
      <c r="BM617" s="67"/>
      <c r="BN617" s="67"/>
      <c r="BO617" s="67"/>
      <c r="BP617" s="67"/>
      <c r="BQ617" s="67"/>
      <c r="BR617" s="67"/>
      <c r="BS617" s="67"/>
      <c r="BT617" s="67"/>
      <c r="BU617" s="67"/>
      <c r="BV617" s="148">
        <f t="shared" si="82"/>
        <v>0</v>
      </c>
      <c r="BW617" s="67"/>
    </row>
    <row r="618" spans="1:75" x14ac:dyDescent="0.25">
      <c r="A618" s="141">
        <f>'AFORO-Boy.-Calle 43'!C632</f>
        <v>845</v>
      </c>
      <c r="B618" s="142">
        <f>'AFORO-Boy.-Calle 43'!D632</f>
        <v>900</v>
      </c>
      <c r="C618" s="89" t="str">
        <f>'AFORO-Boy.-Calle 43'!F632</f>
        <v>9(1)</v>
      </c>
      <c r="D618" s="48">
        <f>'AFORO-Boy.-Calle 43'!K632</f>
        <v>0</v>
      </c>
      <c r="E618" s="144">
        <f t="shared" si="76"/>
        <v>0</v>
      </c>
      <c r="F618" s="144">
        <f t="shared" si="80"/>
        <v>0</v>
      </c>
      <c r="G618" s="145">
        <f t="shared" si="78"/>
        <v>845</v>
      </c>
      <c r="H618" s="145">
        <f t="shared" si="77"/>
        <v>945</v>
      </c>
      <c r="I618" s="146">
        <f t="shared" si="79"/>
        <v>9.2824999999999996E-6</v>
      </c>
      <c r="J618" s="147">
        <f t="shared" si="81"/>
        <v>0</v>
      </c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  <c r="AA618" s="67"/>
      <c r="AB618" s="67"/>
      <c r="AC618" s="67"/>
      <c r="AD618" s="67"/>
      <c r="AE618" s="67"/>
      <c r="AF618" s="67"/>
      <c r="AG618" s="67"/>
      <c r="AH618" s="67"/>
      <c r="AI618" s="67"/>
      <c r="AJ618" s="67"/>
      <c r="AK618" s="67"/>
      <c r="AL618" s="67"/>
      <c r="AM618" s="67"/>
      <c r="AN618" s="67"/>
      <c r="AO618" s="67"/>
      <c r="AP618" s="67"/>
      <c r="AQ618" s="67"/>
      <c r="AR618" s="67"/>
      <c r="AS618" s="67"/>
      <c r="AT618" s="67"/>
      <c r="AU618" s="67"/>
      <c r="AV618" s="67"/>
      <c r="AW618" s="67"/>
      <c r="AX618" s="67"/>
      <c r="AY618" s="67"/>
      <c r="AZ618" s="67"/>
      <c r="BA618" s="67"/>
      <c r="BB618" s="67"/>
      <c r="BC618" s="67"/>
      <c r="BD618" s="67"/>
      <c r="BE618" s="67"/>
      <c r="BF618" s="67"/>
      <c r="BG618" s="67"/>
      <c r="BH618" s="67"/>
      <c r="BI618" s="67"/>
      <c r="BJ618" s="67"/>
      <c r="BK618" s="67"/>
      <c r="BL618" s="67"/>
      <c r="BM618" s="67"/>
      <c r="BN618" s="67"/>
      <c r="BO618" s="67"/>
      <c r="BP618" s="67"/>
      <c r="BQ618" s="67"/>
      <c r="BR618" s="67"/>
      <c r="BS618" s="67"/>
      <c r="BT618" s="67"/>
      <c r="BU618" s="67"/>
      <c r="BV618" s="148">
        <f t="shared" si="82"/>
        <v>0</v>
      </c>
      <c r="BW618" s="67"/>
    </row>
    <row r="619" spans="1:75" x14ac:dyDescent="0.25">
      <c r="A619" s="141">
        <f>'AFORO-Boy.-Calle 43'!C633</f>
        <v>900</v>
      </c>
      <c r="B619" s="142">
        <f>'AFORO-Boy.-Calle 43'!D633</f>
        <v>915</v>
      </c>
      <c r="C619" s="89" t="str">
        <f>'AFORO-Boy.-Calle 43'!F633</f>
        <v>9(1)</v>
      </c>
      <c r="D619" s="48">
        <f>'AFORO-Boy.-Calle 43'!K633</f>
        <v>0</v>
      </c>
      <c r="E619" s="144">
        <f t="shared" si="76"/>
        <v>0</v>
      </c>
      <c r="F619" s="144">
        <f t="shared" si="80"/>
        <v>0</v>
      </c>
      <c r="G619" s="145">
        <f t="shared" si="78"/>
        <v>900</v>
      </c>
      <c r="H619" s="145">
        <f t="shared" si="77"/>
        <v>1000</v>
      </c>
      <c r="I619" s="146">
        <f t="shared" si="79"/>
        <v>9.2824999999999996E-6</v>
      </c>
      <c r="J619" s="147">
        <f t="shared" si="81"/>
        <v>0</v>
      </c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  <c r="AA619" s="67"/>
      <c r="AB619" s="67"/>
      <c r="AC619" s="67"/>
      <c r="AD619" s="67"/>
      <c r="AE619" s="67"/>
      <c r="AF619" s="67"/>
      <c r="AG619" s="67"/>
      <c r="AH619" s="67"/>
      <c r="AI619" s="67"/>
      <c r="AJ619" s="67"/>
      <c r="AK619" s="67"/>
      <c r="AL619" s="67"/>
      <c r="AM619" s="67"/>
      <c r="AN619" s="67"/>
      <c r="AO619" s="67"/>
      <c r="AP619" s="67"/>
      <c r="AQ619" s="67"/>
      <c r="AR619" s="67"/>
      <c r="AS619" s="67"/>
      <c r="AT619" s="67"/>
      <c r="AU619" s="67"/>
      <c r="AV619" s="67"/>
      <c r="AW619" s="67"/>
      <c r="AX619" s="67"/>
      <c r="AY619" s="67"/>
      <c r="AZ619" s="67"/>
      <c r="BA619" s="67"/>
      <c r="BB619" s="67"/>
      <c r="BC619" s="67"/>
      <c r="BD619" s="67"/>
      <c r="BE619" s="67"/>
      <c r="BF619" s="67"/>
      <c r="BG619" s="67"/>
      <c r="BH619" s="67"/>
      <c r="BI619" s="67"/>
      <c r="BJ619" s="67"/>
      <c r="BK619" s="67"/>
      <c r="BL619" s="67"/>
      <c r="BM619" s="67"/>
      <c r="BN619" s="67"/>
      <c r="BO619" s="67"/>
      <c r="BP619" s="67"/>
      <c r="BQ619" s="67"/>
      <c r="BR619" s="67"/>
      <c r="BS619" s="67"/>
      <c r="BT619" s="67"/>
      <c r="BU619" s="67"/>
      <c r="BV619" s="148">
        <f t="shared" si="82"/>
        <v>0</v>
      </c>
      <c r="BW619" s="67"/>
    </row>
    <row r="620" spans="1:75" x14ac:dyDescent="0.25">
      <c r="A620" s="141">
        <f>'AFORO-Boy.-Calle 43'!C634</f>
        <v>915</v>
      </c>
      <c r="B620" s="142">
        <f>'AFORO-Boy.-Calle 43'!D634</f>
        <v>930</v>
      </c>
      <c r="C620" s="89" t="str">
        <f>'AFORO-Boy.-Calle 43'!F634</f>
        <v>9(1)</v>
      </c>
      <c r="D620" s="48">
        <f>'AFORO-Boy.-Calle 43'!K634</f>
        <v>0</v>
      </c>
      <c r="E620" s="144">
        <f t="shared" si="76"/>
        <v>0</v>
      </c>
      <c r="F620" s="144">
        <f t="shared" si="80"/>
        <v>0</v>
      </c>
      <c r="G620" s="145">
        <f t="shared" si="78"/>
        <v>915</v>
      </c>
      <c r="H620" s="145">
        <f t="shared" si="77"/>
        <v>1015</v>
      </c>
      <c r="I620" s="146">
        <f t="shared" si="79"/>
        <v>9.2824999999999996E-6</v>
      </c>
      <c r="J620" s="147">
        <f t="shared" si="81"/>
        <v>0</v>
      </c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  <c r="AA620" s="67"/>
      <c r="AB620" s="67"/>
      <c r="AC620" s="67"/>
      <c r="AD620" s="67"/>
      <c r="AE620" s="67"/>
      <c r="AF620" s="67"/>
      <c r="AG620" s="67"/>
      <c r="AH620" s="67"/>
      <c r="AI620" s="67"/>
      <c r="AJ620" s="67"/>
      <c r="AK620" s="67"/>
      <c r="AL620" s="67"/>
      <c r="AM620" s="67"/>
      <c r="AN620" s="67"/>
      <c r="AO620" s="67"/>
      <c r="AP620" s="67"/>
      <c r="AQ620" s="67"/>
      <c r="AR620" s="67"/>
      <c r="AS620" s="67"/>
      <c r="AT620" s="67"/>
      <c r="AU620" s="67"/>
      <c r="AV620" s="67"/>
      <c r="AW620" s="67"/>
      <c r="AX620" s="67"/>
      <c r="AY620" s="67"/>
      <c r="AZ620" s="67"/>
      <c r="BA620" s="67"/>
      <c r="BB620" s="67"/>
      <c r="BC620" s="67"/>
      <c r="BD620" s="67"/>
      <c r="BE620" s="67"/>
      <c r="BF620" s="67"/>
      <c r="BG620" s="67"/>
      <c r="BH620" s="67"/>
      <c r="BI620" s="67"/>
      <c r="BJ620" s="67"/>
      <c r="BK620" s="67"/>
      <c r="BL620" s="67"/>
      <c r="BM620" s="67"/>
      <c r="BN620" s="67"/>
      <c r="BO620" s="67"/>
      <c r="BP620" s="67"/>
      <c r="BQ620" s="67"/>
      <c r="BR620" s="67"/>
      <c r="BS620" s="67"/>
      <c r="BT620" s="67"/>
      <c r="BU620" s="67"/>
      <c r="BV620" s="148">
        <f t="shared" si="82"/>
        <v>0</v>
      </c>
      <c r="BW620" s="67"/>
    </row>
    <row r="621" spans="1:75" x14ac:dyDescent="0.25">
      <c r="A621" s="141">
        <f>'AFORO-Boy.-Calle 43'!C635</f>
        <v>930</v>
      </c>
      <c r="B621" s="142">
        <f>'AFORO-Boy.-Calle 43'!D635</f>
        <v>945</v>
      </c>
      <c r="C621" s="89" t="str">
        <f>'AFORO-Boy.-Calle 43'!F635</f>
        <v>9(1)</v>
      </c>
      <c r="D621" s="48">
        <f>'AFORO-Boy.-Calle 43'!K635</f>
        <v>0</v>
      </c>
      <c r="E621" s="144">
        <f t="shared" si="76"/>
        <v>0</v>
      </c>
      <c r="F621" s="144">
        <f t="shared" si="80"/>
        <v>0</v>
      </c>
      <c r="G621" s="145">
        <f t="shared" si="78"/>
        <v>930</v>
      </c>
      <c r="H621" s="145">
        <f t="shared" si="77"/>
        <v>1030</v>
      </c>
      <c r="I621" s="146">
        <f t="shared" si="79"/>
        <v>9.2824999999999996E-6</v>
      </c>
      <c r="J621" s="147">
        <f t="shared" si="81"/>
        <v>0</v>
      </c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  <c r="AA621" s="67"/>
      <c r="AB621" s="67"/>
      <c r="AC621" s="67"/>
      <c r="AD621" s="67"/>
      <c r="AE621" s="67"/>
      <c r="AF621" s="67"/>
      <c r="AG621" s="67"/>
      <c r="AH621" s="67"/>
      <c r="AI621" s="67"/>
      <c r="AJ621" s="67"/>
      <c r="AK621" s="67"/>
      <c r="AL621" s="67"/>
      <c r="AM621" s="67"/>
      <c r="AN621" s="67"/>
      <c r="AO621" s="67"/>
      <c r="AP621" s="67"/>
      <c r="AQ621" s="67"/>
      <c r="AR621" s="67"/>
      <c r="AS621" s="67"/>
      <c r="AT621" s="67"/>
      <c r="AU621" s="67"/>
      <c r="AV621" s="67"/>
      <c r="AW621" s="67"/>
      <c r="AX621" s="67"/>
      <c r="AY621" s="67"/>
      <c r="AZ621" s="67"/>
      <c r="BA621" s="67"/>
      <c r="BB621" s="67"/>
      <c r="BC621" s="67"/>
      <c r="BD621" s="67"/>
      <c r="BE621" s="67"/>
      <c r="BF621" s="67"/>
      <c r="BG621" s="67"/>
      <c r="BH621" s="67"/>
      <c r="BI621" s="67"/>
      <c r="BJ621" s="67"/>
      <c r="BK621" s="67"/>
      <c r="BL621" s="67"/>
      <c r="BM621" s="67"/>
      <c r="BN621" s="67"/>
      <c r="BO621" s="67"/>
      <c r="BP621" s="67"/>
      <c r="BQ621" s="67"/>
      <c r="BR621" s="67"/>
      <c r="BS621" s="67"/>
      <c r="BT621" s="67"/>
      <c r="BU621" s="67"/>
      <c r="BV621" s="148">
        <f t="shared" si="82"/>
        <v>0</v>
      </c>
      <c r="BW621" s="67"/>
    </row>
    <row r="622" spans="1:75" x14ac:dyDescent="0.25">
      <c r="A622" s="141">
        <f>'AFORO-Boy.-Calle 43'!C636</f>
        <v>945</v>
      </c>
      <c r="B622" s="142">
        <f>'AFORO-Boy.-Calle 43'!D636</f>
        <v>1000</v>
      </c>
      <c r="C622" s="89" t="str">
        <f>'AFORO-Boy.-Calle 43'!F636</f>
        <v>9(1)</v>
      </c>
      <c r="D622" s="48">
        <f>'AFORO-Boy.-Calle 43'!K636</f>
        <v>0</v>
      </c>
      <c r="E622" s="144">
        <f t="shared" si="76"/>
        <v>0</v>
      </c>
      <c r="F622" s="144">
        <f t="shared" si="80"/>
        <v>0</v>
      </c>
      <c r="G622" s="145">
        <f t="shared" si="78"/>
        <v>945</v>
      </c>
      <c r="H622" s="145">
        <f t="shared" si="77"/>
        <v>1045</v>
      </c>
      <c r="I622" s="146">
        <f t="shared" si="79"/>
        <v>9.2824999999999996E-6</v>
      </c>
      <c r="J622" s="147">
        <f t="shared" si="81"/>
        <v>0</v>
      </c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  <c r="AA622" s="67"/>
      <c r="AB622" s="67"/>
      <c r="AC622" s="67"/>
      <c r="AD622" s="67"/>
      <c r="AE622" s="67"/>
      <c r="AF622" s="67"/>
      <c r="AG622" s="67"/>
      <c r="AH622" s="67"/>
      <c r="AI622" s="67"/>
      <c r="AJ622" s="67"/>
      <c r="AK622" s="67"/>
      <c r="AL622" s="67"/>
      <c r="AM622" s="67"/>
      <c r="AN622" s="67"/>
      <c r="AO622" s="67"/>
      <c r="AP622" s="67"/>
      <c r="AQ622" s="67"/>
      <c r="AR622" s="67"/>
      <c r="AS622" s="67"/>
      <c r="AT622" s="67"/>
      <c r="AU622" s="67"/>
      <c r="AV622" s="67"/>
      <c r="AW622" s="67"/>
      <c r="AX622" s="67"/>
      <c r="AY622" s="67"/>
      <c r="AZ622" s="67"/>
      <c r="BA622" s="67"/>
      <c r="BB622" s="67"/>
      <c r="BC622" s="67"/>
      <c r="BD622" s="67"/>
      <c r="BE622" s="67"/>
      <c r="BF622" s="67"/>
      <c r="BG622" s="67"/>
      <c r="BH622" s="67"/>
      <c r="BI622" s="67"/>
      <c r="BJ622" s="67"/>
      <c r="BK622" s="67"/>
      <c r="BL622" s="67"/>
      <c r="BM622" s="67"/>
      <c r="BN622" s="67"/>
      <c r="BO622" s="67"/>
      <c r="BP622" s="67"/>
      <c r="BQ622" s="67"/>
      <c r="BR622" s="67"/>
      <c r="BS622" s="67"/>
      <c r="BT622" s="67"/>
      <c r="BU622" s="67"/>
      <c r="BV622" s="148">
        <f t="shared" si="82"/>
        <v>0</v>
      </c>
      <c r="BW622" s="67"/>
    </row>
    <row r="623" spans="1:75" x14ac:dyDescent="0.25">
      <c r="A623" s="141">
        <f>'AFORO-Boy.-Calle 43'!C637</f>
        <v>1000</v>
      </c>
      <c r="B623" s="142">
        <f>'AFORO-Boy.-Calle 43'!D637</f>
        <v>1015</v>
      </c>
      <c r="C623" s="89" t="str">
        <f>'AFORO-Boy.-Calle 43'!F637</f>
        <v>9(1)</v>
      </c>
      <c r="D623" s="48">
        <f>'AFORO-Boy.-Calle 43'!K637</f>
        <v>0</v>
      </c>
      <c r="E623" s="144">
        <f t="shared" si="76"/>
        <v>0</v>
      </c>
      <c r="F623" s="144">
        <f t="shared" si="80"/>
        <v>0</v>
      </c>
      <c r="G623" s="145">
        <f t="shared" si="78"/>
        <v>1000</v>
      </c>
      <c r="H623" s="145">
        <f t="shared" si="77"/>
        <v>1100</v>
      </c>
      <c r="I623" s="146">
        <f t="shared" si="79"/>
        <v>9.2824999999999996E-6</v>
      </c>
      <c r="J623" s="147">
        <f t="shared" si="81"/>
        <v>0</v>
      </c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  <c r="AA623" s="67"/>
      <c r="AB623" s="67"/>
      <c r="AC623" s="67"/>
      <c r="AD623" s="67"/>
      <c r="AE623" s="67"/>
      <c r="AF623" s="67"/>
      <c r="AG623" s="67"/>
      <c r="AH623" s="67"/>
      <c r="AI623" s="67"/>
      <c r="AJ623" s="67"/>
      <c r="AK623" s="67"/>
      <c r="AL623" s="67"/>
      <c r="AM623" s="67"/>
      <c r="AN623" s="67"/>
      <c r="AO623" s="67"/>
      <c r="AP623" s="67"/>
      <c r="AQ623" s="67"/>
      <c r="AR623" s="67"/>
      <c r="AS623" s="67"/>
      <c r="AT623" s="67"/>
      <c r="AU623" s="67"/>
      <c r="AV623" s="67"/>
      <c r="AW623" s="67"/>
      <c r="AX623" s="67"/>
      <c r="AY623" s="67"/>
      <c r="AZ623" s="67"/>
      <c r="BA623" s="67"/>
      <c r="BB623" s="67"/>
      <c r="BC623" s="67"/>
      <c r="BD623" s="67"/>
      <c r="BE623" s="67"/>
      <c r="BF623" s="67"/>
      <c r="BG623" s="67"/>
      <c r="BH623" s="67"/>
      <c r="BI623" s="67"/>
      <c r="BJ623" s="67"/>
      <c r="BK623" s="67"/>
      <c r="BL623" s="67"/>
      <c r="BM623" s="67"/>
      <c r="BN623" s="67"/>
      <c r="BO623" s="67"/>
      <c r="BP623" s="67"/>
      <c r="BQ623" s="67"/>
      <c r="BR623" s="67"/>
      <c r="BS623" s="67"/>
      <c r="BT623" s="67"/>
      <c r="BU623" s="67"/>
      <c r="BV623" s="148">
        <f t="shared" si="82"/>
        <v>0</v>
      </c>
      <c r="BW623" s="67"/>
    </row>
    <row r="624" spans="1:75" x14ac:dyDescent="0.25">
      <c r="A624" s="141">
        <f>'AFORO-Boy.-Calle 43'!C638</f>
        <v>1015</v>
      </c>
      <c r="B624" s="142">
        <f>'AFORO-Boy.-Calle 43'!D638</f>
        <v>1030</v>
      </c>
      <c r="C624" s="89" t="str">
        <f>'AFORO-Boy.-Calle 43'!F638</f>
        <v>9(1)</v>
      </c>
      <c r="D624" s="48">
        <f>'AFORO-Boy.-Calle 43'!K638</f>
        <v>0</v>
      </c>
      <c r="E624" s="144">
        <f t="shared" si="76"/>
        <v>0</v>
      </c>
      <c r="F624" s="144">
        <f t="shared" si="80"/>
        <v>0</v>
      </c>
      <c r="G624" s="145">
        <f t="shared" si="78"/>
        <v>1015</v>
      </c>
      <c r="H624" s="145">
        <f t="shared" si="77"/>
        <v>1115</v>
      </c>
      <c r="I624" s="146">
        <f t="shared" si="79"/>
        <v>9.2824999999999996E-6</v>
      </c>
      <c r="J624" s="147">
        <f t="shared" si="81"/>
        <v>0</v>
      </c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  <c r="AA624" s="67"/>
      <c r="AB624" s="67"/>
      <c r="AC624" s="67"/>
      <c r="AD624" s="67"/>
      <c r="AE624" s="67"/>
      <c r="AF624" s="67"/>
      <c r="AG624" s="67"/>
      <c r="AH624" s="67"/>
      <c r="AI624" s="67"/>
      <c r="AJ624" s="67"/>
      <c r="AK624" s="67"/>
      <c r="AL624" s="67"/>
      <c r="AM624" s="67"/>
      <c r="AN624" s="67"/>
      <c r="AO624" s="67"/>
      <c r="AP624" s="67"/>
      <c r="AQ624" s="67"/>
      <c r="AR624" s="67"/>
      <c r="AS624" s="67"/>
      <c r="AT624" s="67"/>
      <c r="AU624" s="67"/>
      <c r="AV624" s="67"/>
      <c r="AW624" s="67"/>
      <c r="AX624" s="67"/>
      <c r="AY624" s="67"/>
      <c r="AZ624" s="67"/>
      <c r="BA624" s="67"/>
      <c r="BB624" s="67"/>
      <c r="BC624" s="67"/>
      <c r="BD624" s="67"/>
      <c r="BE624" s="67"/>
      <c r="BF624" s="67"/>
      <c r="BG624" s="67"/>
      <c r="BH624" s="67"/>
      <c r="BI624" s="67"/>
      <c r="BJ624" s="67"/>
      <c r="BK624" s="67"/>
      <c r="BL624" s="67"/>
      <c r="BM624" s="67"/>
      <c r="BN624" s="67"/>
      <c r="BO624" s="67"/>
      <c r="BP624" s="67"/>
      <c r="BQ624" s="67"/>
      <c r="BR624" s="67"/>
      <c r="BS624" s="67"/>
      <c r="BT624" s="67"/>
      <c r="BU624" s="67"/>
      <c r="BV624" s="148">
        <f t="shared" si="82"/>
        <v>0</v>
      </c>
      <c r="BW624" s="67"/>
    </row>
    <row r="625" spans="1:75" x14ac:dyDescent="0.25">
      <c r="A625" s="141">
        <f>'AFORO-Boy.-Calle 43'!C639</f>
        <v>1030</v>
      </c>
      <c r="B625" s="142">
        <f>'AFORO-Boy.-Calle 43'!D639</f>
        <v>1045</v>
      </c>
      <c r="C625" s="89" t="str">
        <f>'AFORO-Boy.-Calle 43'!F639</f>
        <v>9(1)</v>
      </c>
      <c r="D625" s="48">
        <f>'AFORO-Boy.-Calle 43'!K639</f>
        <v>0</v>
      </c>
      <c r="E625" s="144">
        <f t="shared" ref="E625:E688" si="83">SUM(D625:D628)</f>
        <v>0</v>
      </c>
      <c r="F625" s="144">
        <f t="shared" si="80"/>
        <v>0</v>
      </c>
      <c r="G625" s="145">
        <f t="shared" si="78"/>
        <v>1030</v>
      </c>
      <c r="H625" s="145">
        <f t="shared" si="77"/>
        <v>1130</v>
      </c>
      <c r="I625" s="146">
        <f t="shared" si="79"/>
        <v>9.2824999999999996E-6</v>
      </c>
      <c r="J625" s="147">
        <f t="shared" si="81"/>
        <v>0</v>
      </c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  <c r="AA625" s="67"/>
      <c r="AB625" s="67"/>
      <c r="AC625" s="67"/>
      <c r="AD625" s="67"/>
      <c r="AE625" s="67"/>
      <c r="AF625" s="67"/>
      <c r="AG625" s="67"/>
      <c r="AH625" s="67"/>
      <c r="AI625" s="67"/>
      <c r="AJ625" s="67"/>
      <c r="AK625" s="67"/>
      <c r="AL625" s="67"/>
      <c r="AM625" s="67"/>
      <c r="AN625" s="67"/>
      <c r="AO625" s="67"/>
      <c r="AP625" s="67"/>
      <c r="AQ625" s="67"/>
      <c r="AR625" s="67"/>
      <c r="AS625" s="67"/>
      <c r="AT625" s="67"/>
      <c r="AU625" s="67"/>
      <c r="AV625" s="67"/>
      <c r="AW625" s="67"/>
      <c r="AX625" s="67"/>
      <c r="AY625" s="67"/>
      <c r="AZ625" s="67"/>
      <c r="BA625" s="67"/>
      <c r="BB625" s="67"/>
      <c r="BC625" s="67"/>
      <c r="BD625" s="67"/>
      <c r="BE625" s="67"/>
      <c r="BF625" s="67"/>
      <c r="BG625" s="67"/>
      <c r="BH625" s="67"/>
      <c r="BI625" s="67"/>
      <c r="BJ625" s="67"/>
      <c r="BK625" s="67"/>
      <c r="BL625" s="67"/>
      <c r="BM625" s="67"/>
      <c r="BN625" s="67"/>
      <c r="BO625" s="67"/>
      <c r="BP625" s="67"/>
      <c r="BQ625" s="67"/>
      <c r="BR625" s="67"/>
      <c r="BS625" s="67"/>
      <c r="BT625" s="67"/>
      <c r="BU625" s="67"/>
      <c r="BV625" s="148">
        <f t="shared" si="82"/>
        <v>0</v>
      </c>
      <c r="BW625" s="67"/>
    </row>
    <row r="626" spans="1:75" x14ac:dyDescent="0.25">
      <c r="A626" s="141">
        <f>'AFORO-Boy.-Calle 43'!C640</f>
        <v>1045</v>
      </c>
      <c r="B626" s="142">
        <f>'AFORO-Boy.-Calle 43'!D640</f>
        <v>1100</v>
      </c>
      <c r="C626" s="89" t="str">
        <f>'AFORO-Boy.-Calle 43'!F640</f>
        <v>9(1)</v>
      </c>
      <c r="D626" s="48">
        <f>'AFORO-Boy.-Calle 43'!K640</f>
        <v>0</v>
      </c>
      <c r="E626" s="144">
        <f t="shared" si="83"/>
        <v>0</v>
      </c>
      <c r="F626" s="144">
        <f t="shared" si="80"/>
        <v>0</v>
      </c>
      <c r="G626" s="145">
        <f t="shared" si="78"/>
        <v>1045</v>
      </c>
      <c r="H626" s="145">
        <f t="shared" si="77"/>
        <v>1145</v>
      </c>
      <c r="I626" s="146">
        <f t="shared" si="79"/>
        <v>9.2824999999999996E-6</v>
      </c>
      <c r="J626" s="147">
        <f t="shared" si="81"/>
        <v>0</v>
      </c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  <c r="AA626" s="67"/>
      <c r="AB626" s="67"/>
      <c r="AC626" s="67"/>
      <c r="AD626" s="67"/>
      <c r="AE626" s="67"/>
      <c r="AF626" s="67"/>
      <c r="AG626" s="67"/>
      <c r="AH626" s="67"/>
      <c r="AI626" s="67"/>
      <c r="AJ626" s="67"/>
      <c r="AK626" s="67"/>
      <c r="AL626" s="67"/>
      <c r="AM626" s="67"/>
      <c r="AN626" s="67"/>
      <c r="AO626" s="67"/>
      <c r="AP626" s="67"/>
      <c r="AQ626" s="67"/>
      <c r="AR626" s="67"/>
      <c r="AS626" s="67"/>
      <c r="AT626" s="67"/>
      <c r="AU626" s="67"/>
      <c r="AV626" s="67"/>
      <c r="AW626" s="67"/>
      <c r="AX626" s="67"/>
      <c r="AY626" s="67"/>
      <c r="AZ626" s="67"/>
      <c r="BA626" s="67"/>
      <c r="BB626" s="67"/>
      <c r="BC626" s="67"/>
      <c r="BD626" s="67"/>
      <c r="BE626" s="67"/>
      <c r="BF626" s="67"/>
      <c r="BG626" s="67"/>
      <c r="BH626" s="67"/>
      <c r="BI626" s="67"/>
      <c r="BJ626" s="67"/>
      <c r="BK626" s="67"/>
      <c r="BL626" s="67"/>
      <c r="BM626" s="67"/>
      <c r="BN626" s="67"/>
      <c r="BO626" s="67"/>
      <c r="BP626" s="67"/>
      <c r="BQ626" s="67"/>
      <c r="BR626" s="67"/>
      <c r="BS626" s="67"/>
      <c r="BT626" s="67"/>
      <c r="BU626" s="67"/>
      <c r="BV626" s="148">
        <f t="shared" si="82"/>
        <v>0</v>
      </c>
      <c r="BW626" s="67"/>
    </row>
    <row r="627" spans="1:75" x14ac:dyDescent="0.25">
      <c r="A627" s="141">
        <f>'AFORO-Boy.-Calle 43'!C641</f>
        <v>1100</v>
      </c>
      <c r="B627" s="142">
        <f>'AFORO-Boy.-Calle 43'!D641</f>
        <v>1115</v>
      </c>
      <c r="C627" s="89" t="str">
        <f>'AFORO-Boy.-Calle 43'!F641</f>
        <v>9(1)</v>
      </c>
      <c r="D627" s="48">
        <f>'AFORO-Boy.-Calle 43'!K641</f>
        <v>0</v>
      </c>
      <c r="E627" s="144">
        <f t="shared" si="83"/>
        <v>0</v>
      </c>
      <c r="F627" s="144">
        <f t="shared" si="80"/>
        <v>0</v>
      </c>
      <c r="G627" s="145">
        <f t="shared" si="78"/>
        <v>1100</v>
      </c>
      <c r="H627" s="145">
        <f t="shared" si="77"/>
        <v>1200</v>
      </c>
      <c r="I627" s="146">
        <f t="shared" si="79"/>
        <v>9.2824999999999996E-6</v>
      </c>
      <c r="J627" s="147">
        <f t="shared" si="81"/>
        <v>0</v>
      </c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  <c r="AA627" s="67"/>
      <c r="AB627" s="67"/>
      <c r="AC627" s="67"/>
      <c r="AD627" s="67"/>
      <c r="AE627" s="67"/>
      <c r="AF627" s="67"/>
      <c r="AG627" s="67"/>
      <c r="AH627" s="67"/>
      <c r="AI627" s="67"/>
      <c r="AJ627" s="67"/>
      <c r="AK627" s="67"/>
      <c r="AL627" s="67"/>
      <c r="AM627" s="67"/>
      <c r="AN627" s="67"/>
      <c r="AO627" s="67"/>
      <c r="AP627" s="67"/>
      <c r="AQ627" s="67"/>
      <c r="AR627" s="67"/>
      <c r="AS627" s="67"/>
      <c r="AT627" s="67"/>
      <c r="AU627" s="67"/>
      <c r="AV627" s="67"/>
      <c r="AW627" s="67"/>
      <c r="AX627" s="67"/>
      <c r="AY627" s="67"/>
      <c r="AZ627" s="67"/>
      <c r="BA627" s="67"/>
      <c r="BB627" s="67"/>
      <c r="BC627" s="67"/>
      <c r="BD627" s="67"/>
      <c r="BE627" s="67"/>
      <c r="BF627" s="67"/>
      <c r="BG627" s="67"/>
      <c r="BH627" s="67"/>
      <c r="BI627" s="67"/>
      <c r="BJ627" s="67"/>
      <c r="BK627" s="67"/>
      <c r="BL627" s="67"/>
      <c r="BM627" s="67"/>
      <c r="BN627" s="67"/>
      <c r="BO627" s="67"/>
      <c r="BP627" s="67"/>
      <c r="BQ627" s="67"/>
      <c r="BR627" s="67"/>
      <c r="BS627" s="67"/>
      <c r="BT627" s="67"/>
      <c r="BU627" s="67"/>
      <c r="BV627" s="148">
        <f t="shared" si="82"/>
        <v>0</v>
      </c>
      <c r="BW627" s="67"/>
    </row>
    <row r="628" spans="1:75" x14ac:dyDescent="0.25">
      <c r="A628" s="141">
        <f>'AFORO-Boy.-Calle 43'!C642</f>
        <v>1115</v>
      </c>
      <c r="B628" s="142">
        <f>'AFORO-Boy.-Calle 43'!D642</f>
        <v>1130</v>
      </c>
      <c r="C628" s="89" t="str">
        <f>'AFORO-Boy.-Calle 43'!F642</f>
        <v>9(1)</v>
      </c>
      <c r="D628" s="48">
        <f>'AFORO-Boy.-Calle 43'!K642</f>
        <v>0</v>
      </c>
      <c r="E628" s="144">
        <f t="shared" si="83"/>
        <v>0</v>
      </c>
      <c r="F628" s="144">
        <f t="shared" si="80"/>
        <v>0</v>
      </c>
      <c r="G628" s="145">
        <f t="shared" si="78"/>
        <v>1115</v>
      </c>
      <c r="H628" s="145">
        <f t="shared" si="77"/>
        <v>1215</v>
      </c>
      <c r="I628" s="146">
        <f t="shared" si="79"/>
        <v>9.2824999999999996E-6</v>
      </c>
      <c r="J628" s="147">
        <f t="shared" si="81"/>
        <v>0</v>
      </c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  <c r="AA628" s="67"/>
      <c r="AB628" s="67"/>
      <c r="AC628" s="67"/>
      <c r="AD628" s="67"/>
      <c r="AE628" s="67"/>
      <c r="AF628" s="67"/>
      <c r="AG628" s="67"/>
      <c r="AH628" s="67"/>
      <c r="AI628" s="67"/>
      <c r="AJ628" s="67"/>
      <c r="AK628" s="67"/>
      <c r="AL628" s="67"/>
      <c r="AM628" s="67"/>
      <c r="AN628" s="67"/>
      <c r="AO628" s="67"/>
      <c r="AP628" s="67"/>
      <c r="AQ628" s="67"/>
      <c r="AR628" s="67"/>
      <c r="AS628" s="67"/>
      <c r="AT628" s="67"/>
      <c r="AU628" s="67"/>
      <c r="AV628" s="67"/>
      <c r="AW628" s="67"/>
      <c r="AX628" s="67"/>
      <c r="AY628" s="67"/>
      <c r="AZ628" s="67"/>
      <c r="BA628" s="67"/>
      <c r="BB628" s="67"/>
      <c r="BC628" s="67"/>
      <c r="BD628" s="67"/>
      <c r="BE628" s="67"/>
      <c r="BF628" s="67"/>
      <c r="BG628" s="67"/>
      <c r="BH628" s="67"/>
      <c r="BI628" s="67"/>
      <c r="BJ628" s="67"/>
      <c r="BK628" s="67"/>
      <c r="BL628" s="67"/>
      <c r="BM628" s="67"/>
      <c r="BN628" s="67"/>
      <c r="BO628" s="67"/>
      <c r="BP628" s="67"/>
      <c r="BQ628" s="67"/>
      <c r="BR628" s="67"/>
      <c r="BS628" s="67"/>
      <c r="BT628" s="67"/>
      <c r="BU628" s="67"/>
      <c r="BV628" s="148">
        <f t="shared" si="82"/>
        <v>0</v>
      </c>
      <c r="BW628" s="67"/>
    </row>
    <row r="629" spans="1:75" x14ac:dyDescent="0.25">
      <c r="A629" s="141">
        <f>'AFORO-Boy.-Calle 43'!C643</f>
        <v>1130</v>
      </c>
      <c r="B629" s="142">
        <f>'AFORO-Boy.-Calle 43'!D643</f>
        <v>1145</v>
      </c>
      <c r="C629" s="89" t="str">
        <f>'AFORO-Boy.-Calle 43'!F643</f>
        <v>9(1)</v>
      </c>
      <c r="D629" s="48">
        <f>'AFORO-Boy.-Calle 43'!K643</f>
        <v>0</v>
      </c>
      <c r="E629" s="144">
        <f t="shared" si="83"/>
        <v>0</v>
      </c>
      <c r="F629" s="144">
        <f t="shared" si="80"/>
        <v>0</v>
      </c>
      <c r="G629" s="145">
        <f t="shared" si="78"/>
        <v>1130</v>
      </c>
      <c r="H629" s="145">
        <f t="shared" si="77"/>
        <v>1230</v>
      </c>
      <c r="I629" s="146">
        <f t="shared" si="79"/>
        <v>9.2824999999999996E-6</v>
      </c>
      <c r="J629" s="147">
        <f t="shared" si="81"/>
        <v>0</v>
      </c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  <c r="AA629" s="67"/>
      <c r="AB629" s="67"/>
      <c r="AC629" s="67"/>
      <c r="AD629" s="67"/>
      <c r="AE629" s="67"/>
      <c r="AF629" s="67"/>
      <c r="AG629" s="67"/>
      <c r="AH629" s="67"/>
      <c r="AI629" s="67"/>
      <c r="AJ629" s="67"/>
      <c r="AK629" s="67"/>
      <c r="AL629" s="67"/>
      <c r="AM629" s="67"/>
      <c r="AN629" s="67"/>
      <c r="AO629" s="67"/>
      <c r="AP629" s="67"/>
      <c r="AQ629" s="67"/>
      <c r="AR629" s="67"/>
      <c r="AS629" s="67"/>
      <c r="AT629" s="67"/>
      <c r="AU629" s="67"/>
      <c r="AV629" s="67"/>
      <c r="AW629" s="67"/>
      <c r="AX629" s="67"/>
      <c r="AY629" s="67"/>
      <c r="AZ629" s="67"/>
      <c r="BA629" s="67"/>
      <c r="BB629" s="67"/>
      <c r="BC629" s="67"/>
      <c r="BD629" s="67"/>
      <c r="BE629" s="67"/>
      <c r="BF629" s="67"/>
      <c r="BG629" s="67"/>
      <c r="BH629" s="67"/>
      <c r="BI629" s="67"/>
      <c r="BJ629" s="67"/>
      <c r="BK629" s="67"/>
      <c r="BL629" s="67"/>
      <c r="BM629" s="67"/>
      <c r="BN629" s="67"/>
      <c r="BO629" s="67"/>
      <c r="BP629" s="67"/>
      <c r="BQ629" s="67"/>
      <c r="BR629" s="67"/>
      <c r="BS629" s="67"/>
      <c r="BT629" s="67"/>
      <c r="BU629" s="67"/>
      <c r="BV629" s="148">
        <f t="shared" si="82"/>
        <v>0</v>
      </c>
      <c r="BW629" s="67"/>
    </row>
    <row r="630" spans="1:75" x14ac:dyDescent="0.25">
      <c r="A630" s="141">
        <f>'AFORO-Boy.-Calle 43'!C644</f>
        <v>1145</v>
      </c>
      <c r="B630" s="142">
        <f>'AFORO-Boy.-Calle 43'!D644</f>
        <v>1200</v>
      </c>
      <c r="C630" s="89" t="str">
        <f>'AFORO-Boy.-Calle 43'!F644</f>
        <v>9(1)</v>
      </c>
      <c r="D630" s="48">
        <f>'AFORO-Boy.-Calle 43'!K644</f>
        <v>0</v>
      </c>
      <c r="E630" s="144">
        <f t="shared" si="83"/>
        <v>0</v>
      </c>
      <c r="F630" s="144">
        <f t="shared" si="80"/>
        <v>0</v>
      </c>
      <c r="G630" s="145">
        <f t="shared" si="78"/>
        <v>1145</v>
      </c>
      <c r="H630" s="145">
        <f t="shared" si="77"/>
        <v>1245</v>
      </c>
      <c r="I630" s="146">
        <f t="shared" si="79"/>
        <v>9.2824999999999996E-6</v>
      </c>
      <c r="J630" s="147">
        <f t="shared" si="81"/>
        <v>0</v>
      </c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  <c r="AA630" s="67"/>
      <c r="AB630" s="67"/>
      <c r="AC630" s="67"/>
      <c r="AD630" s="67"/>
      <c r="AE630" s="67"/>
      <c r="AF630" s="67"/>
      <c r="AG630" s="67"/>
      <c r="AH630" s="67"/>
      <c r="AI630" s="67"/>
      <c r="AJ630" s="67"/>
      <c r="AK630" s="67"/>
      <c r="AL630" s="67"/>
      <c r="AM630" s="67"/>
      <c r="AN630" s="67"/>
      <c r="AO630" s="67"/>
      <c r="AP630" s="67"/>
      <c r="AQ630" s="67"/>
      <c r="AR630" s="67"/>
      <c r="AS630" s="67"/>
      <c r="AT630" s="67"/>
      <c r="AU630" s="67"/>
      <c r="AV630" s="67"/>
      <c r="AW630" s="67"/>
      <c r="AX630" s="67"/>
      <c r="AY630" s="67"/>
      <c r="AZ630" s="67"/>
      <c r="BA630" s="67"/>
      <c r="BB630" s="67"/>
      <c r="BC630" s="67"/>
      <c r="BD630" s="67"/>
      <c r="BE630" s="67"/>
      <c r="BF630" s="67"/>
      <c r="BG630" s="67"/>
      <c r="BH630" s="67"/>
      <c r="BI630" s="67"/>
      <c r="BJ630" s="67"/>
      <c r="BK630" s="67"/>
      <c r="BL630" s="67"/>
      <c r="BM630" s="67"/>
      <c r="BN630" s="67"/>
      <c r="BO630" s="67"/>
      <c r="BP630" s="67"/>
      <c r="BQ630" s="67"/>
      <c r="BR630" s="67"/>
      <c r="BS630" s="67"/>
      <c r="BT630" s="67"/>
      <c r="BU630" s="67"/>
      <c r="BV630" s="148">
        <f t="shared" si="82"/>
        <v>0</v>
      </c>
      <c r="BW630" s="67"/>
    </row>
    <row r="631" spans="1:75" x14ac:dyDescent="0.25">
      <c r="A631" s="141">
        <f>'AFORO-Boy.-Calle 43'!C645</f>
        <v>1200</v>
      </c>
      <c r="B631" s="142">
        <f>'AFORO-Boy.-Calle 43'!D645</f>
        <v>1215</v>
      </c>
      <c r="C631" s="89" t="str">
        <f>'AFORO-Boy.-Calle 43'!F645</f>
        <v>9(1)</v>
      </c>
      <c r="D631" s="48">
        <f>'AFORO-Boy.-Calle 43'!K645</f>
        <v>0</v>
      </c>
      <c r="E631" s="144">
        <f t="shared" si="83"/>
        <v>0</v>
      </c>
      <c r="F631" s="144">
        <f t="shared" si="80"/>
        <v>0</v>
      </c>
      <c r="G631" s="145">
        <f t="shared" si="78"/>
        <v>1200</v>
      </c>
      <c r="H631" s="145">
        <f t="shared" ref="H631:H694" si="84">IF(E631=SUM(D631:D634),B634)</f>
        <v>1300</v>
      </c>
      <c r="I631" s="146">
        <f t="shared" si="79"/>
        <v>9.2824999999999996E-6</v>
      </c>
      <c r="J631" s="147">
        <f t="shared" si="81"/>
        <v>0</v>
      </c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  <c r="AA631" s="67"/>
      <c r="AB631" s="67"/>
      <c r="AC631" s="67"/>
      <c r="AD631" s="67"/>
      <c r="AE631" s="67"/>
      <c r="AF631" s="67"/>
      <c r="AG631" s="67"/>
      <c r="AH631" s="67"/>
      <c r="AI631" s="67"/>
      <c r="AJ631" s="67"/>
      <c r="AK631" s="67"/>
      <c r="AL631" s="67"/>
      <c r="AM631" s="67"/>
      <c r="AN631" s="67"/>
      <c r="AO631" s="67"/>
      <c r="AP631" s="67"/>
      <c r="AQ631" s="67"/>
      <c r="AR631" s="67"/>
      <c r="AS631" s="67"/>
      <c r="AT631" s="67"/>
      <c r="AU631" s="67"/>
      <c r="AV631" s="67"/>
      <c r="AW631" s="67"/>
      <c r="AX631" s="67"/>
      <c r="AY631" s="67"/>
      <c r="AZ631" s="67"/>
      <c r="BA631" s="67"/>
      <c r="BB631" s="67"/>
      <c r="BC631" s="67"/>
      <c r="BD631" s="67"/>
      <c r="BE631" s="67"/>
      <c r="BF631" s="67"/>
      <c r="BG631" s="67"/>
      <c r="BH631" s="67"/>
      <c r="BI631" s="67"/>
      <c r="BJ631" s="67"/>
      <c r="BK631" s="67"/>
      <c r="BL631" s="67"/>
      <c r="BM631" s="67"/>
      <c r="BN631" s="67"/>
      <c r="BO631" s="67"/>
      <c r="BP631" s="67"/>
      <c r="BQ631" s="67"/>
      <c r="BR631" s="67"/>
      <c r="BS631" s="67"/>
      <c r="BT631" s="67"/>
      <c r="BU631" s="67"/>
      <c r="BV631" s="148">
        <f t="shared" si="82"/>
        <v>0</v>
      </c>
      <c r="BW631" s="67"/>
    </row>
    <row r="632" spans="1:75" x14ac:dyDescent="0.25">
      <c r="A632" s="141">
        <f>'AFORO-Boy.-Calle 43'!C646</f>
        <v>1215</v>
      </c>
      <c r="B632" s="142">
        <f>'AFORO-Boy.-Calle 43'!D646</f>
        <v>1230</v>
      </c>
      <c r="C632" s="89" t="str">
        <f>'AFORO-Boy.-Calle 43'!F646</f>
        <v>9(1)</v>
      </c>
      <c r="D632" s="48">
        <f>'AFORO-Boy.-Calle 43'!K646</f>
        <v>0</v>
      </c>
      <c r="E632" s="144">
        <f t="shared" si="83"/>
        <v>0</v>
      </c>
      <c r="F632" s="144">
        <f t="shared" si="80"/>
        <v>0</v>
      </c>
      <c r="G632" s="145">
        <f t="shared" si="78"/>
        <v>1215</v>
      </c>
      <c r="H632" s="145">
        <f t="shared" si="84"/>
        <v>1315</v>
      </c>
      <c r="I632" s="146">
        <f t="shared" si="79"/>
        <v>9.2824999999999996E-6</v>
      </c>
      <c r="J632" s="147">
        <f t="shared" si="81"/>
        <v>0</v>
      </c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  <c r="AA632" s="67"/>
      <c r="AB632" s="67"/>
      <c r="AC632" s="67"/>
      <c r="AD632" s="67"/>
      <c r="AE632" s="67"/>
      <c r="AF632" s="67"/>
      <c r="AG632" s="67"/>
      <c r="AH632" s="67"/>
      <c r="AI632" s="67"/>
      <c r="AJ632" s="67"/>
      <c r="AK632" s="67"/>
      <c r="AL632" s="67"/>
      <c r="AM632" s="67"/>
      <c r="AN632" s="67"/>
      <c r="AO632" s="67"/>
      <c r="AP632" s="67"/>
      <c r="AQ632" s="67"/>
      <c r="AR632" s="67"/>
      <c r="AS632" s="67"/>
      <c r="AT632" s="67"/>
      <c r="AU632" s="67"/>
      <c r="AV632" s="67"/>
      <c r="AW632" s="67"/>
      <c r="AX632" s="67"/>
      <c r="AY632" s="67"/>
      <c r="AZ632" s="67"/>
      <c r="BA632" s="67"/>
      <c r="BB632" s="67"/>
      <c r="BC632" s="67"/>
      <c r="BD632" s="67"/>
      <c r="BE632" s="67"/>
      <c r="BF632" s="67"/>
      <c r="BG632" s="67"/>
      <c r="BH632" s="67"/>
      <c r="BI632" s="67"/>
      <c r="BJ632" s="67"/>
      <c r="BK632" s="67"/>
      <c r="BL632" s="67"/>
      <c r="BM632" s="67"/>
      <c r="BN632" s="67"/>
      <c r="BO632" s="67"/>
      <c r="BP632" s="67"/>
      <c r="BQ632" s="67"/>
      <c r="BR632" s="67"/>
      <c r="BS632" s="67"/>
      <c r="BT632" s="67"/>
      <c r="BU632" s="67"/>
      <c r="BV632" s="148">
        <f t="shared" si="82"/>
        <v>0</v>
      </c>
      <c r="BW632" s="67"/>
    </row>
    <row r="633" spans="1:75" x14ac:dyDescent="0.25">
      <c r="A633" s="141">
        <f>'AFORO-Boy.-Calle 43'!C647</f>
        <v>1230</v>
      </c>
      <c r="B633" s="142">
        <f>'AFORO-Boy.-Calle 43'!D647</f>
        <v>1245</v>
      </c>
      <c r="C633" s="89" t="str">
        <f>'AFORO-Boy.-Calle 43'!F647</f>
        <v>9(1)</v>
      </c>
      <c r="D633" s="48">
        <f>'AFORO-Boy.-Calle 43'!K647</f>
        <v>0</v>
      </c>
      <c r="E633" s="144">
        <f t="shared" si="83"/>
        <v>0</v>
      </c>
      <c r="F633" s="144">
        <f t="shared" si="80"/>
        <v>0</v>
      </c>
      <c r="G633" s="145">
        <f t="shared" si="78"/>
        <v>1230</v>
      </c>
      <c r="H633" s="145">
        <f t="shared" si="84"/>
        <v>1330</v>
      </c>
      <c r="I633" s="146">
        <f t="shared" si="79"/>
        <v>9.2824999999999996E-6</v>
      </c>
      <c r="J633" s="147">
        <f t="shared" si="81"/>
        <v>0</v>
      </c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  <c r="AA633" s="67"/>
      <c r="AB633" s="67"/>
      <c r="AC633" s="67"/>
      <c r="AD633" s="67"/>
      <c r="AE633" s="67"/>
      <c r="AF633" s="67"/>
      <c r="AG633" s="67"/>
      <c r="AH633" s="67"/>
      <c r="AI633" s="67"/>
      <c r="AJ633" s="67"/>
      <c r="AK633" s="67"/>
      <c r="AL633" s="67"/>
      <c r="AM633" s="67"/>
      <c r="AN633" s="67"/>
      <c r="AO633" s="67"/>
      <c r="AP633" s="67"/>
      <c r="AQ633" s="67"/>
      <c r="AR633" s="67"/>
      <c r="AS633" s="67"/>
      <c r="AT633" s="67"/>
      <c r="AU633" s="67"/>
      <c r="AV633" s="67"/>
      <c r="AW633" s="67"/>
      <c r="AX633" s="67"/>
      <c r="AY633" s="67"/>
      <c r="AZ633" s="67"/>
      <c r="BA633" s="67"/>
      <c r="BB633" s="67"/>
      <c r="BC633" s="67"/>
      <c r="BD633" s="67"/>
      <c r="BE633" s="67"/>
      <c r="BF633" s="67"/>
      <c r="BG633" s="67"/>
      <c r="BH633" s="67"/>
      <c r="BI633" s="67"/>
      <c r="BJ633" s="67"/>
      <c r="BK633" s="67"/>
      <c r="BL633" s="67"/>
      <c r="BM633" s="67"/>
      <c r="BN633" s="67"/>
      <c r="BO633" s="67"/>
      <c r="BP633" s="67"/>
      <c r="BQ633" s="67"/>
      <c r="BR633" s="67"/>
      <c r="BS633" s="67"/>
      <c r="BT633" s="67"/>
      <c r="BU633" s="67"/>
      <c r="BV633" s="148">
        <f t="shared" si="82"/>
        <v>0</v>
      </c>
      <c r="BW633" s="67"/>
    </row>
    <row r="634" spans="1:75" x14ac:dyDescent="0.25">
      <c r="A634" s="141">
        <f>'AFORO-Boy.-Calle 43'!C648</f>
        <v>1245</v>
      </c>
      <c r="B634" s="142">
        <f>'AFORO-Boy.-Calle 43'!D648</f>
        <v>1300</v>
      </c>
      <c r="C634" s="89" t="str">
        <f>'AFORO-Boy.-Calle 43'!F648</f>
        <v>9(1)</v>
      </c>
      <c r="D634" s="48">
        <f>'AFORO-Boy.-Calle 43'!K648</f>
        <v>0</v>
      </c>
      <c r="E634" s="144">
        <f t="shared" si="83"/>
        <v>0</v>
      </c>
      <c r="F634" s="144">
        <f t="shared" si="80"/>
        <v>0</v>
      </c>
      <c r="G634" s="145">
        <f t="shared" si="78"/>
        <v>1245</v>
      </c>
      <c r="H634" s="145">
        <f t="shared" si="84"/>
        <v>1345</v>
      </c>
      <c r="I634" s="146">
        <f t="shared" si="79"/>
        <v>9.2824999999999996E-6</v>
      </c>
      <c r="J634" s="147">
        <f t="shared" si="81"/>
        <v>0</v>
      </c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  <c r="AA634" s="67"/>
      <c r="AB634" s="67"/>
      <c r="AC634" s="67"/>
      <c r="AD634" s="67"/>
      <c r="AE634" s="67"/>
      <c r="AF634" s="67"/>
      <c r="AG634" s="67"/>
      <c r="AH634" s="67"/>
      <c r="AI634" s="67"/>
      <c r="AJ634" s="67"/>
      <c r="AK634" s="67"/>
      <c r="AL634" s="67"/>
      <c r="AM634" s="67"/>
      <c r="AN634" s="67"/>
      <c r="AO634" s="67"/>
      <c r="AP634" s="67"/>
      <c r="AQ634" s="67"/>
      <c r="AR634" s="67"/>
      <c r="AS634" s="67"/>
      <c r="AT634" s="67"/>
      <c r="AU634" s="67"/>
      <c r="AV634" s="67"/>
      <c r="AW634" s="67"/>
      <c r="AX634" s="67"/>
      <c r="AY634" s="67"/>
      <c r="AZ634" s="67"/>
      <c r="BA634" s="67"/>
      <c r="BB634" s="67"/>
      <c r="BC634" s="67"/>
      <c r="BD634" s="67"/>
      <c r="BE634" s="67"/>
      <c r="BF634" s="67"/>
      <c r="BG634" s="67"/>
      <c r="BH634" s="67"/>
      <c r="BI634" s="67"/>
      <c r="BJ634" s="67"/>
      <c r="BK634" s="67"/>
      <c r="BL634" s="67"/>
      <c r="BM634" s="67"/>
      <c r="BN634" s="67"/>
      <c r="BO634" s="67"/>
      <c r="BP634" s="67"/>
      <c r="BQ634" s="67"/>
      <c r="BR634" s="67"/>
      <c r="BS634" s="67"/>
      <c r="BT634" s="67"/>
      <c r="BU634" s="67"/>
      <c r="BV634" s="148">
        <f t="shared" si="82"/>
        <v>0</v>
      </c>
      <c r="BW634" s="67"/>
    </row>
    <row r="635" spans="1:75" x14ac:dyDescent="0.25">
      <c r="A635" s="141">
        <f>'AFORO-Boy.-Calle 43'!C649</f>
        <v>1300</v>
      </c>
      <c r="B635" s="142">
        <f>'AFORO-Boy.-Calle 43'!D649</f>
        <v>1315</v>
      </c>
      <c r="C635" s="89" t="str">
        <f>'AFORO-Boy.-Calle 43'!F649</f>
        <v>9(1)</v>
      </c>
      <c r="D635" s="48">
        <f>'AFORO-Boy.-Calle 43'!K649</f>
        <v>0</v>
      </c>
      <c r="E635" s="144">
        <f t="shared" si="83"/>
        <v>0</v>
      </c>
      <c r="F635" s="144">
        <f t="shared" si="80"/>
        <v>0</v>
      </c>
      <c r="G635" s="145">
        <f t="shared" ref="G635:G698" si="85">IF(E635=SUM(D635:D638),A635)</f>
        <v>1300</v>
      </c>
      <c r="H635" s="145">
        <f t="shared" si="84"/>
        <v>1400</v>
      </c>
      <c r="I635" s="146">
        <f t="shared" si="79"/>
        <v>9.2824999999999996E-6</v>
      </c>
      <c r="J635" s="147">
        <f t="shared" si="81"/>
        <v>0</v>
      </c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  <c r="AA635" s="67"/>
      <c r="AB635" s="67"/>
      <c r="AC635" s="67"/>
      <c r="AD635" s="67"/>
      <c r="AE635" s="67"/>
      <c r="AF635" s="67"/>
      <c r="AG635" s="67"/>
      <c r="AH635" s="67"/>
      <c r="AI635" s="67"/>
      <c r="AJ635" s="67"/>
      <c r="AK635" s="67"/>
      <c r="AL635" s="67"/>
      <c r="AM635" s="67"/>
      <c r="AN635" s="67"/>
      <c r="AO635" s="67"/>
      <c r="AP635" s="67"/>
      <c r="AQ635" s="67"/>
      <c r="AR635" s="67"/>
      <c r="AS635" s="67"/>
      <c r="AT635" s="67"/>
      <c r="AU635" s="67"/>
      <c r="AV635" s="67"/>
      <c r="AW635" s="67"/>
      <c r="AX635" s="67"/>
      <c r="AY635" s="67"/>
      <c r="AZ635" s="67"/>
      <c r="BA635" s="67"/>
      <c r="BB635" s="67"/>
      <c r="BC635" s="67"/>
      <c r="BD635" s="67"/>
      <c r="BE635" s="67"/>
      <c r="BF635" s="67"/>
      <c r="BG635" s="67"/>
      <c r="BH635" s="67"/>
      <c r="BI635" s="67"/>
      <c r="BJ635" s="67"/>
      <c r="BK635" s="67"/>
      <c r="BL635" s="67"/>
      <c r="BM635" s="67"/>
      <c r="BN635" s="67"/>
      <c r="BO635" s="67"/>
      <c r="BP635" s="67"/>
      <c r="BQ635" s="67"/>
      <c r="BR635" s="67"/>
      <c r="BS635" s="67"/>
      <c r="BT635" s="67"/>
      <c r="BU635" s="67"/>
      <c r="BV635" s="148">
        <f t="shared" si="82"/>
        <v>0</v>
      </c>
      <c r="BW635" s="67"/>
    </row>
    <row r="636" spans="1:75" x14ac:dyDescent="0.25">
      <c r="A636" s="141">
        <f>'AFORO-Boy.-Calle 43'!C650</f>
        <v>1315</v>
      </c>
      <c r="B636" s="142">
        <f>'AFORO-Boy.-Calle 43'!D650</f>
        <v>1330</v>
      </c>
      <c r="C636" s="89" t="str">
        <f>'AFORO-Boy.-Calle 43'!F650</f>
        <v>9(1)</v>
      </c>
      <c r="D636" s="48">
        <f>'AFORO-Boy.-Calle 43'!K650</f>
        <v>0</v>
      </c>
      <c r="E636" s="144">
        <f t="shared" si="83"/>
        <v>0</v>
      </c>
      <c r="F636" s="144">
        <f t="shared" si="80"/>
        <v>0</v>
      </c>
      <c r="G636" s="145">
        <f t="shared" si="85"/>
        <v>1315</v>
      </c>
      <c r="H636" s="145">
        <f t="shared" si="84"/>
        <v>1415</v>
      </c>
      <c r="I636" s="146">
        <f t="shared" ref="I636:I699" si="86">MAX($E$187:$E$242)/(4*(IF(E636=MAX($E$187:$E$242),F636,100000000)))</f>
        <v>9.2824999999999996E-6</v>
      </c>
      <c r="J636" s="147">
        <f t="shared" si="81"/>
        <v>0</v>
      </c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  <c r="AA636" s="67"/>
      <c r="AB636" s="67"/>
      <c r="AC636" s="67"/>
      <c r="AD636" s="67"/>
      <c r="AE636" s="67"/>
      <c r="AF636" s="67"/>
      <c r="AG636" s="67"/>
      <c r="AH636" s="67"/>
      <c r="AI636" s="67"/>
      <c r="AJ636" s="67"/>
      <c r="AK636" s="67"/>
      <c r="AL636" s="67"/>
      <c r="AM636" s="67"/>
      <c r="AN636" s="67"/>
      <c r="AO636" s="67"/>
      <c r="AP636" s="67"/>
      <c r="AQ636" s="67"/>
      <c r="AR636" s="67"/>
      <c r="AS636" s="67"/>
      <c r="AT636" s="67"/>
      <c r="AU636" s="67"/>
      <c r="AV636" s="67"/>
      <c r="AW636" s="67"/>
      <c r="AX636" s="67"/>
      <c r="AY636" s="67"/>
      <c r="AZ636" s="67"/>
      <c r="BA636" s="67"/>
      <c r="BB636" s="67"/>
      <c r="BC636" s="67"/>
      <c r="BD636" s="67"/>
      <c r="BE636" s="67"/>
      <c r="BF636" s="67"/>
      <c r="BG636" s="67"/>
      <c r="BH636" s="67"/>
      <c r="BI636" s="67"/>
      <c r="BJ636" s="67"/>
      <c r="BK636" s="67"/>
      <c r="BL636" s="67"/>
      <c r="BM636" s="67"/>
      <c r="BN636" s="67"/>
      <c r="BO636" s="67"/>
      <c r="BP636" s="67"/>
      <c r="BQ636" s="67"/>
      <c r="BR636" s="67"/>
      <c r="BS636" s="67"/>
      <c r="BT636" s="67"/>
      <c r="BU636" s="67"/>
      <c r="BV636" s="148">
        <f t="shared" si="82"/>
        <v>0</v>
      </c>
      <c r="BW636" s="67"/>
    </row>
    <row r="637" spans="1:75" x14ac:dyDescent="0.25">
      <c r="A637" s="141">
        <f>'AFORO-Boy.-Calle 43'!C651</f>
        <v>1330</v>
      </c>
      <c r="B637" s="142">
        <f>'AFORO-Boy.-Calle 43'!D651</f>
        <v>1345</v>
      </c>
      <c r="C637" s="89" t="str">
        <f>'AFORO-Boy.-Calle 43'!F651</f>
        <v>9(1)</v>
      </c>
      <c r="D637" s="48">
        <f>'AFORO-Boy.-Calle 43'!K651</f>
        <v>0</v>
      </c>
      <c r="E637" s="144">
        <f t="shared" si="83"/>
        <v>0</v>
      </c>
      <c r="F637" s="144">
        <f t="shared" si="80"/>
        <v>0</v>
      </c>
      <c r="G637" s="145">
        <f t="shared" si="85"/>
        <v>1330</v>
      </c>
      <c r="H637" s="145">
        <f t="shared" si="84"/>
        <v>1430</v>
      </c>
      <c r="I637" s="146">
        <f t="shared" si="86"/>
        <v>9.2824999999999996E-6</v>
      </c>
      <c r="J637" s="147">
        <f t="shared" si="81"/>
        <v>0</v>
      </c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  <c r="AA637" s="67"/>
      <c r="AB637" s="67"/>
      <c r="AC637" s="67"/>
      <c r="AD637" s="67"/>
      <c r="AE637" s="67"/>
      <c r="AF637" s="67"/>
      <c r="AG637" s="67"/>
      <c r="AH637" s="67"/>
      <c r="AI637" s="67"/>
      <c r="AJ637" s="67"/>
      <c r="AK637" s="67"/>
      <c r="AL637" s="67"/>
      <c r="AM637" s="67"/>
      <c r="AN637" s="67"/>
      <c r="AO637" s="67"/>
      <c r="AP637" s="67"/>
      <c r="AQ637" s="67"/>
      <c r="AR637" s="67"/>
      <c r="AS637" s="67"/>
      <c r="AT637" s="67"/>
      <c r="AU637" s="67"/>
      <c r="AV637" s="67"/>
      <c r="AW637" s="67"/>
      <c r="AX637" s="67"/>
      <c r="AY637" s="67"/>
      <c r="AZ637" s="67"/>
      <c r="BA637" s="67"/>
      <c r="BB637" s="67"/>
      <c r="BC637" s="67"/>
      <c r="BD637" s="67"/>
      <c r="BE637" s="67"/>
      <c r="BF637" s="67"/>
      <c r="BG637" s="67"/>
      <c r="BH637" s="67"/>
      <c r="BI637" s="67"/>
      <c r="BJ637" s="67"/>
      <c r="BK637" s="67"/>
      <c r="BL637" s="67"/>
      <c r="BM637" s="67"/>
      <c r="BN637" s="67"/>
      <c r="BO637" s="67"/>
      <c r="BP637" s="67"/>
      <c r="BQ637" s="67"/>
      <c r="BR637" s="67"/>
      <c r="BS637" s="67"/>
      <c r="BT637" s="67"/>
      <c r="BU637" s="67"/>
      <c r="BV637" s="148">
        <f t="shared" si="82"/>
        <v>0</v>
      </c>
      <c r="BW637" s="67"/>
    </row>
    <row r="638" spans="1:75" x14ac:dyDescent="0.25">
      <c r="A638" s="141">
        <f>'AFORO-Boy.-Calle 43'!C652</f>
        <v>1345</v>
      </c>
      <c r="B638" s="142">
        <f>'AFORO-Boy.-Calle 43'!D652</f>
        <v>1400</v>
      </c>
      <c r="C638" s="89" t="str">
        <f>'AFORO-Boy.-Calle 43'!F652</f>
        <v>9(1)</v>
      </c>
      <c r="D638" s="48">
        <f>'AFORO-Boy.-Calle 43'!K652</f>
        <v>0</v>
      </c>
      <c r="E638" s="144">
        <f t="shared" si="83"/>
        <v>0</v>
      </c>
      <c r="F638" s="144">
        <f t="shared" si="80"/>
        <v>0</v>
      </c>
      <c r="G638" s="145">
        <f t="shared" si="85"/>
        <v>1345</v>
      </c>
      <c r="H638" s="145">
        <f t="shared" si="84"/>
        <v>1445</v>
      </c>
      <c r="I638" s="146">
        <f t="shared" si="86"/>
        <v>9.2824999999999996E-6</v>
      </c>
      <c r="J638" s="147">
        <f t="shared" si="81"/>
        <v>0</v>
      </c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  <c r="AA638" s="67"/>
      <c r="AB638" s="67"/>
      <c r="AC638" s="67"/>
      <c r="AD638" s="67"/>
      <c r="AE638" s="67"/>
      <c r="AF638" s="67"/>
      <c r="AG638" s="67"/>
      <c r="AH638" s="67"/>
      <c r="AI638" s="67"/>
      <c r="AJ638" s="67"/>
      <c r="AK638" s="67"/>
      <c r="AL638" s="67"/>
      <c r="AM638" s="67"/>
      <c r="AN638" s="67"/>
      <c r="AO638" s="67"/>
      <c r="AP638" s="67"/>
      <c r="AQ638" s="67"/>
      <c r="AR638" s="67"/>
      <c r="AS638" s="67"/>
      <c r="AT638" s="67"/>
      <c r="AU638" s="67"/>
      <c r="AV638" s="67"/>
      <c r="AW638" s="67"/>
      <c r="AX638" s="67"/>
      <c r="AY638" s="67"/>
      <c r="AZ638" s="67"/>
      <c r="BA638" s="67"/>
      <c r="BB638" s="67"/>
      <c r="BC638" s="67"/>
      <c r="BD638" s="67"/>
      <c r="BE638" s="67"/>
      <c r="BF638" s="67"/>
      <c r="BG638" s="67"/>
      <c r="BH638" s="67"/>
      <c r="BI638" s="67"/>
      <c r="BJ638" s="67"/>
      <c r="BK638" s="67"/>
      <c r="BL638" s="67"/>
      <c r="BM638" s="67"/>
      <c r="BN638" s="67"/>
      <c r="BO638" s="67"/>
      <c r="BP638" s="67"/>
      <c r="BQ638" s="67"/>
      <c r="BR638" s="67"/>
      <c r="BS638" s="67"/>
      <c r="BT638" s="67"/>
      <c r="BU638" s="67"/>
      <c r="BV638" s="148">
        <f t="shared" si="82"/>
        <v>0</v>
      </c>
      <c r="BW638" s="67"/>
    </row>
    <row r="639" spans="1:75" x14ac:dyDescent="0.25">
      <c r="A639" s="141">
        <f>'AFORO-Boy.-Calle 43'!C653</f>
        <v>1400</v>
      </c>
      <c r="B639" s="142">
        <f>'AFORO-Boy.-Calle 43'!D653</f>
        <v>1415</v>
      </c>
      <c r="C639" s="89" t="str">
        <f>'AFORO-Boy.-Calle 43'!F653</f>
        <v>9(1)</v>
      </c>
      <c r="D639" s="48">
        <f>'AFORO-Boy.-Calle 43'!K653</f>
        <v>0</v>
      </c>
      <c r="E639" s="144">
        <f t="shared" si="83"/>
        <v>0</v>
      </c>
      <c r="F639" s="144">
        <f t="shared" si="80"/>
        <v>0</v>
      </c>
      <c r="G639" s="145">
        <f t="shared" si="85"/>
        <v>1400</v>
      </c>
      <c r="H639" s="145">
        <f t="shared" si="84"/>
        <v>1500</v>
      </c>
      <c r="I639" s="146">
        <f t="shared" si="86"/>
        <v>9.2824999999999996E-6</v>
      </c>
      <c r="J639" s="147">
        <f t="shared" si="81"/>
        <v>0</v>
      </c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  <c r="AA639" s="67"/>
      <c r="AB639" s="67"/>
      <c r="AC639" s="67"/>
      <c r="AD639" s="67"/>
      <c r="AE639" s="67"/>
      <c r="AF639" s="67"/>
      <c r="AG639" s="67"/>
      <c r="AH639" s="67"/>
      <c r="AI639" s="67"/>
      <c r="AJ639" s="67"/>
      <c r="AK639" s="67"/>
      <c r="AL639" s="67"/>
      <c r="AM639" s="67"/>
      <c r="AN639" s="67"/>
      <c r="AO639" s="67"/>
      <c r="AP639" s="67"/>
      <c r="AQ639" s="67"/>
      <c r="AR639" s="67"/>
      <c r="AS639" s="67"/>
      <c r="AT639" s="67"/>
      <c r="AU639" s="67"/>
      <c r="AV639" s="67"/>
      <c r="AW639" s="67"/>
      <c r="AX639" s="67"/>
      <c r="AY639" s="67"/>
      <c r="AZ639" s="67"/>
      <c r="BA639" s="67"/>
      <c r="BB639" s="67"/>
      <c r="BC639" s="67"/>
      <c r="BD639" s="67"/>
      <c r="BE639" s="67"/>
      <c r="BF639" s="67"/>
      <c r="BG639" s="67"/>
      <c r="BH639" s="67"/>
      <c r="BI639" s="67"/>
      <c r="BJ639" s="67"/>
      <c r="BK639" s="67"/>
      <c r="BL639" s="67"/>
      <c r="BM639" s="67"/>
      <c r="BN639" s="67"/>
      <c r="BO639" s="67"/>
      <c r="BP639" s="67"/>
      <c r="BQ639" s="67"/>
      <c r="BR639" s="67"/>
      <c r="BS639" s="67"/>
      <c r="BT639" s="67"/>
      <c r="BU639" s="67"/>
      <c r="BV639" s="148">
        <f t="shared" si="82"/>
        <v>0</v>
      </c>
      <c r="BW639" s="67"/>
    </row>
    <row r="640" spans="1:75" x14ac:dyDescent="0.25">
      <c r="A640" s="141">
        <f>'AFORO-Boy.-Calle 43'!C654</f>
        <v>1415</v>
      </c>
      <c r="B640" s="142">
        <f>'AFORO-Boy.-Calle 43'!D654</f>
        <v>1430</v>
      </c>
      <c r="C640" s="89" t="str">
        <f>'AFORO-Boy.-Calle 43'!F654</f>
        <v>9(1)</v>
      </c>
      <c r="D640" s="48">
        <f>'AFORO-Boy.-Calle 43'!K654</f>
        <v>0</v>
      </c>
      <c r="E640" s="144">
        <f t="shared" si="83"/>
        <v>0</v>
      </c>
      <c r="F640" s="144">
        <f t="shared" si="80"/>
        <v>0</v>
      </c>
      <c r="G640" s="145">
        <f t="shared" si="85"/>
        <v>1415</v>
      </c>
      <c r="H640" s="145">
        <f t="shared" si="84"/>
        <v>1515</v>
      </c>
      <c r="I640" s="146">
        <f t="shared" si="86"/>
        <v>9.2824999999999996E-6</v>
      </c>
      <c r="J640" s="147">
        <f t="shared" si="81"/>
        <v>0</v>
      </c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  <c r="AA640" s="67"/>
      <c r="AB640" s="67"/>
      <c r="AC640" s="67"/>
      <c r="AD640" s="67"/>
      <c r="AE640" s="67"/>
      <c r="AF640" s="67"/>
      <c r="AG640" s="67"/>
      <c r="AH640" s="67"/>
      <c r="AI640" s="67"/>
      <c r="AJ640" s="67"/>
      <c r="AK640" s="67"/>
      <c r="AL640" s="67"/>
      <c r="AM640" s="67"/>
      <c r="AN640" s="67"/>
      <c r="AO640" s="67"/>
      <c r="AP640" s="67"/>
      <c r="AQ640" s="67"/>
      <c r="AR640" s="67"/>
      <c r="AS640" s="67"/>
      <c r="AT640" s="67"/>
      <c r="AU640" s="67"/>
      <c r="AV640" s="67"/>
      <c r="AW640" s="67"/>
      <c r="AX640" s="67"/>
      <c r="AY640" s="67"/>
      <c r="AZ640" s="67"/>
      <c r="BA640" s="67"/>
      <c r="BB640" s="67"/>
      <c r="BC640" s="67"/>
      <c r="BD640" s="67"/>
      <c r="BE640" s="67"/>
      <c r="BF640" s="67"/>
      <c r="BG640" s="67"/>
      <c r="BH640" s="67"/>
      <c r="BI640" s="67"/>
      <c r="BJ640" s="67"/>
      <c r="BK640" s="67"/>
      <c r="BL640" s="67"/>
      <c r="BM640" s="67"/>
      <c r="BN640" s="67"/>
      <c r="BO640" s="67"/>
      <c r="BP640" s="67"/>
      <c r="BQ640" s="67"/>
      <c r="BR640" s="67"/>
      <c r="BS640" s="67"/>
      <c r="BT640" s="67"/>
      <c r="BU640" s="67"/>
      <c r="BV640" s="148">
        <f t="shared" si="82"/>
        <v>0</v>
      </c>
      <c r="BW640" s="67"/>
    </row>
    <row r="641" spans="1:75" x14ac:dyDescent="0.25">
      <c r="A641" s="141">
        <f>'AFORO-Boy.-Calle 43'!C655</f>
        <v>1430</v>
      </c>
      <c r="B641" s="142">
        <f>'AFORO-Boy.-Calle 43'!D655</f>
        <v>1445</v>
      </c>
      <c r="C641" s="89" t="str">
        <f>'AFORO-Boy.-Calle 43'!F655</f>
        <v>9(1)</v>
      </c>
      <c r="D641" s="48">
        <f>'AFORO-Boy.-Calle 43'!K655</f>
        <v>0</v>
      </c>
      <c r="E641" s="144">
        <f t="shared" si="83"/>
        <v>0</v>
      </c>
      <c r="F641" s="144">
        <f t="shared" si="80"/>
        <v>0</v>
      </c>
      <c r="G641" s="145">
        <f t="shared" si="85"/>
        <v>1430</v>
      </c>
      <c r="H641" s="145">
        <f t="shared" si="84"/>
        <v>1530</v>
      </c>
      <c r="I641" s="146">
        <f t="shared" si="86"/>
        <v>9.2824999999999996E-6</v>
      </c>
      <c r="J641" s="147">
        <f t="shared" si="81"/>
        <v>0</v>
      </c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  <c r="AA641" s="67"/>
      <c r="AB641" s="67"/>
      <c r="AC641" s="67"/>
      <c r="AD641" s="67"/>
      <c r="AE641" s="67"/>
      <c r="AF641" s="67"/>
      <c r="AG641" s="67"/>
      <c r="AH641" s="67"/>
      <c r="AI641" s="67"/>
      <c r="AJ641" s="67"/>
      <c r="AK641" s="67"/>
      <c r="AL641" s="67"/>
      <c r="AM641" s="67"/>
      <c r="AN641" s="67"/>
      <c r="AO641" s="67"/>
      <c r="AP641" s="67"/>
      <c r="AQ641" s="67"/>
      <c r="AR641" s="67"/>
      <c r="AS641" s="67"/>
      <c r="AT641" s="67"/>
      <c r="AU641" s="67"/>
      <c r="AV641" s="67"/>
      <c r="AW641" s="67"/>
      <c r="AX641" s="67"/>
      <c r="AY641" s="67"/>
      <c r="AZ641" s="67"/>
      <c r="BA641" s="67"/>
      <c r="BB641" s="67"/>
      <c r="BC641" s="67"/>
      <c r="BD641" s="67"/>
      <c r="BE641" s="67"/>
      <c r="BF641" s="67"/>
      <c r="BG641" s="67"/>
      <c r="BH641" s="67"/>
      <c r="BI641" s="67"/>
      <c r="BJ641" s="67"/>
      <c r="BK641" s="67"/>
      <c r="BL641" s="67"/>
      <c r="BM641" s="67"/>
      <c r="BN641" s="67"/>
      <c r="BO641" s="67"/>
      <c r="BP641" s="67"/>
      <c r="BQ641" s="67"/>
      <c r="BR641" s="67"/>
      <c r="BS641" s="67"/>
      <c r="BT641" s="67"/>
      <c r="BU641" s="67"/>
      <c r="BV641" s="148">
        <f t="shared" si="82"/>
        <v>0</v>
      </c>
      <c r="BW641" s="67"/>
    </row>
    <row r="642" spans="1:75" x14ac:dyDescent="0.25">
      <c r="A642" s="141">
        <f>'AFORO-Boy.-Calle 43'!C656</f>
        <v>1445</v>
      </c>
      <c r="B642" s="142">
        <f>'AFORO-Boy.-Calle 43'!D656</f>
        <v>1500</v>
      </c>
      <c r="C642" s="89" t="str">
        <f>'AFORO-Boy.-Calle 43'!F656</f>
        <v>9(1)</v>
      </c>
      <c r="D642" s="48">
        <f>'AFORO-Boy.-Calle 43'!K656</f>
        <v>0</v>
      </c>
      <c r="E642" s="144">
        <f t="shared" si="83"/>
        <v>0</v>
      </c>
      <c r="F642" s="144">
        <f t="shared" si="80"/>
        <v>0</v>
      </c>
      <c r="G642" s="145">
        <f t="shared" si="85"/>
        <v>1445</v>
      </c>
      <c r="H642" s="145">
        <f t="shared" si="84"/>
        <v>1545</v>
      </c>
      <c r="I642" s="146">
        <f t="shared" si="86"/>
        <v>9.2824999999999996E-6</v>
      </c>
      <c r="J642" s="147">
        <f t="shared" si="81"/>
        <v>0</v>
      </c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  <c r="AA642" s="67"/>
      <c r="AB642" s="67"/>
      <c r="AC642" s="67"/>
      <c r="AD642" s="67"/>
      <c r="AE642" s="67"/>
      <c r="AF642" s="67"/>
      <c r="AG642" s="67"/>
      <c r="AH642" s="67"/>
      <c r="AI642" s="67"/>
      <c r="AJ642" s="67"/>
      <c r="AK642" s="67"/>
      <c r="AL642" s="67"/>
      <c r="AM642" s="67"/>
      <c r="AN642" s="67"/>
      <c r="AO642" s="67"/>
      <c r="AP642" s="67"/>
      <c r="AQ642" s="67"/>
      <c r="AR642" s="67"/>
      <c r="AS642" s="67"/>
      <c r="AT642" s="67"/>
      <c r="AU642" s="67"/>
      <c r="AV642" s="67"/>
      <c r="AW642" s="67"/>
      <c r="AX642" s="67"/>
      <c r="AY642" s="67"/>
      <c r="AZ642" s="67"/>
      <c r="BA642" s="67"/>
      <c r="BB642" s="67"/>
      <c r="BC642" s="67"/>
      <c r="BD642" s="67"/>
      <c r="BE642" s="67"/>
      <c r="BF642" s="67"/>
      <c r="BG642" s="67"/>
      <c r="BH642" s="67"/>
      <c r="BI642" s="67"/>
      <c r="BJ642" s="67"/>
      <c r="BK642" s="67"/>
      <c r="BL642" s="67"/>
      <c r="BM642" s="67"/>
      <c r="BN642" s="67"/>
      <c r="BO642" s="67"/>
      <c r="BP642" s="67"/>
      <c r="BQ642" s="67"/>
      <c r="BR642" s="67"/>
      <c r="BS642" s="67"/>
      <c r="BT642" s="67"/>
      <c r="BU642" s="67"/>
      <c r="BV642" s="148">
        <f t="shared" si="82"/>
        <v>0</v>
      </c>
      <c r="BW642" s="67"/>
    </row>
    <row r="643" spans="1:75" x14ac:dyDescent="0.25">
      <c r="A643" s="141">
        <f>'AFORO-Boy.-Calle 43'!C657</f>
        <v>1500</v>
      </c>
      <c r="B643" s="142">
        <f>'AFORO-Boy.-Calle 43'!D657</f>
        <v>1515</v>
      </c>
      <c r="C643" s="89" t="str">
        <f>'AFORO-Boy.-Calle 43'!F657</f>
        <v>9(1)</v>
      </c>
      <c r="D643" s="48">
        <f>'AFORO-Boy.-Calle 43'!K657</f>
        <v>0</v>
      </c>
      <c r="E643" s="144">
        <f t="shared" si="83"/>
        <v>0</v>
      </c>
      <c r="F643" s="144">
        <f t="shared" si="80"/>
        <v>0</v>
      </c>
      <c r="G643" s="145">
        <f t="shared" si="85"/>
        <v>1500</v>
      </c>
      <c r="H643" s="145">
        <f t="shared" si="84"/>
        <v>1600</v>
      </c>
      <c r="I643" s="146">
        <f t="shared" si="86"/>
        <v>9.2824999999999996E-6</v>
      </c>
      <c r="J643" s="147">
        <f t="shared" si="81"/>
        <v>0</v>
      </c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  <c r="AA643" s="67"/>
      <c r="AB643" s="67"/>
      <c r="AC643" s="67"/>
      <c r="AD643" s="67"/>
      <c r="AE643" s="67"/>
      <c r="AF643" s="67"/>
      <c r="AG643" s="67"/>
      <c r="AH643" s="67"/>
      <c r="AI643" s="67"/>
      <c r="AJ643" s="67"/>
      <c r="AK643" s="67"/>
      <c r="AL643" s="67"/>
      <c r="AM643" s="67"/>
      <c r="AN643" s="67"/>
      <c r="AO643" s="67"/>
      <c r="AP643" s="67"/>
      <c r="AQ643" s="67"/>
      <c r="AR643" s="67"/>
      <c r="AS643" s="67"/>
      <c r="AT643" s="67"/>
      <c r="AU643" s="67"/>
      <c r="AV643" s="67"/>
      <c r="AW643" s="67"/>
      <c r="AX643" s="67"/>
      <c r="AY643" s="67"/>
      <c r="AZ643" s="67"/>
      <c r="BA643" s="67"/>
      <c r="BB643" s="67"/>
      <c r="BC643" s="67"/>
      <c r="BD643" s="67"/>
      <c r="BE643" s="67"/>
      <c r="BF643" s="67"/>
      <c r="BG643" s="67"/>
      <c r="BH643" s="67"/>
      <c r="BI643" s="67"/>
      <c r="BJ643" s="67"/>
      <c r="BK643" s="67"/>
      <c r="BL643" s="67"/>
      <c r="BM643" s="67"/>
      <c r="BN643" s="67"/>
      <c r="BO643" s="67"/>
      <c r="BP643" s="67"/>
      <c r="BQ643" s="67"/>
      <c r="BR643" s="67"/>
      <c r="BS643" s="67"/>
      <c r="BT643" s="67"/>
      <c r="BU643" s="67"/>
      <c r="BV643" s="148">
        <f t="shared" si="82"/>
        <v>0</v>
      </c>
      <c r="BW643" s="67"/>
    </row>
    <row r="644" spans="1:75" x14ac:dyDescent="0.25">
      <c r="A644" s="141">
        <f>'AFORO-Boy.-Calle 43'!C658</f>
        <v>1515</v>
      </c>
      <c r="B644" s="142">
        <f>'AFORO-Boy.-Calle 43'!D658</f>
        <v>1530</v>
      </c>
      <c r="C644" s="89" t="str">
        <f>'AFORO-Boy.-Calle 43'!F658</f>
        <v>9(1)</v>
      </c>
      <c r="D644" s="48">
        <f>'AFORO-Boy.-Calle 43'!K658</f>
        <v>0</v>
      </c>
      <c r="E644" s="144">
        <f t="shared" si="83"/>
        <v>0</v>
      </c>
      <c r="F644" s="144">
        <f t="shared" ref="F644:F707" si="87">IF(SUM(D644:D647)=E644,MAX(D644:D647)," ")</f>
        <v>0</v>
      </c>
      <c r="G644" s="145">
        <f t="shared" si="85"/>
        <v>1515</v>
      </c>
      <c r="H644" s="145">
        <f t="shared" si="84"/>
        <v>1615</v>
      </c>
      <c r="I644" s="146">
        <f t="shared" si="86"/>
        <v>9.2824999999999996E-6</v>
      </c>
      <c r="J644" s="147">
        <f t="shared" si="81"/>
        <v>0</v>
      </c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  <c r="AA644" s="67"/>
      <c r="AB644" s="67"/>
      <c r="AC644" s="67"/>
      <c r="AD644" s="67"/>
      <c r="AE644" s="67"/>
      <c r="AF644" s="67"/>
      <c r="AG644" s="67"/>
      <c r="AH644" s="67"/>
      <c r="AI644" s="67"/>
      <c r="AJ644" s="67"/>
      <c r="AK644" s="67"/>
      <c r="AL644" s="67"/>
      <c r="AM644" s="67"/>
      <c r="AN644" s="67"/>
      <c r="AO644" s="67"/>
      <c r="AP644" s="67"/>
      <c r="AQ644" s="67"/>
      <c r="AR644" s="67"/>
      <c r="AS644" s="67"/>
      <c r="AT644" s="67"/>
      <c r="AU644" s="67"/>
      <c r="AV644" s="67"/>
      <c r="AW644" s="67"/>
      <c r="AX644" s="67"/>
      <c r="AY644" s="67"/>
      <c r="AZ644" s="67"/>
      <c r="BA644" s="67"/>
      <c r="BB644" s="67"/>
      <c r="BC644" s="67"/>
      <c r="BD644" s="67"/>
      <c r="BE644" s="67"/>
      <c r="BF644" s="67"/>
      <c r="BG644" s="67"/>
      <c r="BH644" s="67"/>
      <c r="BI644" s="67"/>
      <c r="BJ644" s="67"/>
      <c r="BK644" s="67"/>
      <c r="BL644" s="67"/>
      <c r="BM644" s="67"/>
      <c r="BN644" s="67"/>
      <c r="BO644" s="67"/>
      <c r="BP644" s="67"/>
      <c r="BQ644" s="67"/>
      <c r="BR644" s="67"/>
      <c r="BS644" s="67"/>
      <c r="BT644" s="67"/>
      <c r="BU644" s="67"/>
      <c r="BV644" s="148">
        <f t="shared" si="82"/>
        <v>0</v>
      </c>
      <c r="BW644" s="67"/>
    </row>
    <row r="645" spans="1:75" x14ac:dyDescent="0.25">
      <c r="A645" s="141">
        <f>'AFORO-Boy.-Calle 43'!C659</f>
        <v>1530</v>
      </c>
      <c r="B645" s="142">
        <f>'AFORO-Boy.-Calle 43'!D659</f>
        <v>1545</v>
      </c>
      <c r="C645" s="89" t="str">
        <f>'AFORO-Boy.-Calle 43'!F659</f>
        <v>9(1)</v>
      </c>
      <c r="D645" s="48">
        <f>'AFORO-Boy.-Calle 43'!K659</f>
        <v>0</v>
      </c>
      <c r="E645" s="144">
        <f t="shared" si="83"/>
        <v>0</v>
      </c>
      <c r="F645" s="144">
        <f t="shared" si="87"/>
        <v>0</v>
      </c>
      <c r="G645" s="145">
        <f t="shared" si="85"/>
        <v>1530</v>
      </c>
      <c r="H645" s="145">
        <f t="shared" si="84"/>
        <v>1630</v>
      </c>
      <c r="I645" s="146">
        <f t="shared" si="86"/>
        <v>9.2824999999999996E-6</v>
      </c>
      <c r="J645" s="147">
        <f t="shared" si="81"/>
        <v>0</v>
      </c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  <c r="AA645" s="67"/>
      <c r="AB645" s="67"/>
      <c r="AC645" s="67"/>
      <c r="AD645" s="67"/>
      <c r="AE645" s="67"/>
      <c r="AF645" s="67"/>
      <c r="AG645" s="67"/>
      <c r="AH645" s="67"/>
      <c r="AI645" s="67"/>
      <c r="AJ645" s="67"/>
      <c r="AK645" s="67"/>
      <c r="AL645" s="67"/>
      <c r="AM645" s="67"/>
      <c r="AN645" s="67"/>
      <c r="AO645" s="67"/>
      <c r="AP645" s="67"/>
      <c r="AQ645" s="67"/>
      <c r="AR645" s="67"/>
      <c r="AS645" s="67"/>
      <c r="AT645" s="67"/>
      <c r="AU645" s="67"/>
      <c r="AV645" s="67"/>
      <c r="AW645" s="67"/>
      <c r="AX645" s="67"/>
      <c r="AY645" s="67"/>
      <c r="AZ645" s="67"/>
      <c r="BA645" s="67"/>
      <c r="BB645" s="67"/>
      <c r="BC645" s="67"/>
      <c r="BD645" s="67"/>
      <c r="BE645" s="67"/>
      <c r="BF645" s="67"/>
      <c r="BG645" s="67"/>
      <c r="BH645" s="67"/>
      <c r="BI645" s="67"/>
      <c r="BJ645" s="67"/>
      <c r="BK645" s="67"/>
      <c r="BL645" s="67"/>
      <c r="BM645" s="67"/>
      <c r="BN645" s="67"/>
      <c r="BO645" s="67"/>
      <c r="BP645" s="67"/>
      <c r="BQ645" s="67"/>
      <c r="BR645" s="67"/>
      <c r="BS645" s="67"/>
      <c r="BT645" s="67"/>
      <c r="BU645" s="67"/>
      <c r="BV645" s="148">
        <f t="shared" si="82"/>
        <v>0</v>
      </c>
      <c r="BW645" s="67"/>
    </row>
    <row r="646" spans="1:75" x14ac:dyDescent="0.25">
      <c r="A646" s="141">
        <f>'AFORO-Boy.-Calle 43'!C660</f>
        <v>1545</v>
      </c>
      <c r="B646" s="142">
        <f>'AFORO-Boy.-Calle 43'!D660</f>
        <v>1600</v>
      </c>
      <c r="C646" s="89" t="str">
        <f>'AFORO-Boy.-Calle 43'!F660</f>
        <v>9(1)</v>
      </c>
      <c r="D646" s="48">
        <f>'AFORO-Boy.-Calle 43'!K660</f>
        <v>0</v>
      </c>
      <c r="E646" s="144">
        <f t="shared" si="83"/>
        <v>0</v>
      </c>
      <c r="F646" s="144">
        <f t="shared" si="87"/>
        <v>0</v>
      </c>
      <c r="G646" s="145">
        <f t="shared" si="85"/>
        <v>1545</v>
      </c>
      <c r="H646" s="145">
        <f t="shared" si="84"/>
        <v>1645</v>
      </c>
      <c r="I646" s="146">
        <f t="shared" si="86"/>
        <v>9.2824999999999996E-6</v>
      </c>
      <c r="J646" s="147">
        <f t="shared" si="81"/>
        <v>0</v>
      </c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  <c r="AA646" s="67"/>
      <c r="AB646" s="67"/>
      <c r="AC646" s="67"/>
      <c r="AD646" s="67"/>
      <c r="AE646" s="67"/>
      <c r="AF646" s="67"/>
      <c r="AG646" s="67"/>
      <c r="AH646" s="67"/>
      <c r="AI646" s="67"/>
      <c r="AJ646" s="67"/>
      <c r="AK646" s="67"/>
      <c r="AL646" s="67"/>
      <c r="AM646" s="67"/>
      <c r="AN646" s="67"/>
      <c r="AO646" s="67"/>
      <c r="AP646" s="67"/>
      <c r="AQ646" s="67"/>
      <c r="AR646" s="67"/>
      <c r="AS646" s="67"/>
      <c r="AT646" s="67"/>
      <c r="AU646" s="67"/>
      <c r="AV646" s="67"/>
      <c r="AW646" s="67"/>
      <c r="AX646" s="67"/>
      <c r="AY646" s="67"/>
      <c r="AZ646" s="67"/>
      <c r="BA646" s="67"/>
      <c r="BB646" s="67"/>
      <c r="BC646" s="67"/>
      <c r="BD646" s="67"/>
      <c r="BE646" s="67"/>
      <c r="BF646" s="67"/>
      <c r="BG646" s="67"/>
      <c r="BH646" s="67"/>
      <c r="BI646" s="67"/>
      <c r="BJ646" s="67"/>
      <c r="BK646" s="67"/>
      <c r="BL646" s="67"/>
      <c r="BM646" s="67"/>
      <c r="BN646" s="67"/>
      <c r="BO646" s="67"/>
      <c r="BP646" s="67"/>
      <c r="BQ646" s="67"/>
      <c r="BR646" s="67"/>
      <c r="BS646" s="67"/>
      <c r="BT646" s="67"/>
      <c r="BU646" s="67"/>
      <c r="BV646" s="148">
        <f t="shared" si="82"/>
        <v>0</v>
      </c>
      <c r="BW646" s="67"/>
    </row>
    <row r="647" spans="1:75" x14ac:dyDescent="0.25">
      <c r="A647" s="141">
        <f>'AFORO-Boy.-Calle 43'!C661</f>
        <v>1600</v>
      </c>
      <c r="B647" s="142">
        <f>'AFORO-Boy.-Calle 43'!D661</f>
        <v>1615</v>
      </c>
      <c r="C647" s="89" t="str">
        <f>'AFORO-Boy.-Calle 43'!F661</f>
        <v>9(1)</v>
      </c>
      <c r="D647" s="48">
        <f>'AFORO-Boy.-Calle 43'!K661</f>
        <v>0</v>
      </c>
      <c r="E647" s="144">
        <f t="shared" si="83"/>
        <v>0</v>
      </c>
      <c r="F647" s="144">
        <f t="shared" si="87"/>
        <v>0</v>
      </c>
      <c r="G647" s="145">
        <f t="shared" si="85"/>
        <v>1600</v>
      </c>
      <c r="H647" s="145">
        <f t="shared" si="84"/>
        <v>1700</v>
      </c>
      <c r="I647" s="146">
        <f t="shared" si="86"/>
        <v>9.2824999999999996E-6</v>
      </c>
      <c r="J647" s="147">
        <f t="shared" si="81"/>
        <v>0</v>
      </c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  <c r="AA647" s="67"/>
      <c r="AB647" s="67"/>
      <c r="AC647" s="67"/>
      <c r="AD647" s="67"/>
      <c r="AE647" s="67"/>
      <c r="AF647" s="67"/>
      <c r="AG647" s="67"/>
      <c r="AH647" s="67"/>
      <c r="AI647" s="67"/>
      <c r="AJ647" s="67"/>
      <c r="AK647" s="67"/>
      <c r="AL647" s="67"/>
      <c r="AM647" s="67"/>
      <c r="AN647" s="67"/>
      <c r="AO647" s="67"/>
      <c r="AP647" s="67"/>
      <c r="AQ647" s="67"/>
      <c r="AR647" s="67"/>
      <c r="AS647" s="67"/>
      <c r="AT647" s="67"/>
      <c r="AU647" s="67"/>
      <c r="AV647" s="67"/>
      <c r="AW647" s="67"/>
      <c r="AX647" s="67"/>
      <c r="AY647" s="67"/>
      <c r="AZ647" s="67"/>
      <c r="BA647" s="67"/>
      <c r="BB647" s="67"/>
      <c r="BC647" s="67"/>
      <c r="BD647" s="67"/>
      <c r="BE647" s="67"/>
      <c r="BF647" s="67"/>
      <c r="BG647" s="67"/>
      <c r="BH647" s="67"/>
      <c r="BI647" s="67"/>
      <c r="BJ647" s="67"/>
      <c r="BK647" s="67"/>
      <c r="BL647" s="67"/>
      <c r="BM647" s="67"/>
      <c r="BN647" s="67"/>
      <c r="BO647" s="67"/>
      <c r="BP647" s="67"/>
      <c r="BQ647" s="67"/>
      <c r="BR647" s="67"/>
      <c r="BS647" s="67"/>
      <c r="BT647" s="67"/>
      <c r="BU647" s="67"/>
      <c r="BV647" s="148">
        <f t="shared" si="82"/>
        <v>0</v>
      </c>
      <c r="BW647" s="67"/>
    </row>
    <row r="648" spans="1:75" x14ac:dyDescent="0.25">
      <c r="A648" s="141">
        <f>'AFORO-Boy.-Calle 43'!C662</f>
        <v>1615</v>
      </c>
      <c r="B648" s="142">
        <f>'AFORO-Boy.-Calle 43'!D662</f>
        <v>1630</v>
      </c>
      <c r="C648" s="89" t="str">
        <f>'AFORO-Boy.-Calle 43'!F662</f>
        <v>9(1)</v>
      </c>
      <c r="D648" s="48">
        <f>'AFORO-Boy.-Calle 43'!K662</f>
        <v>0</v>
      </c>
      <c r="E648" s="144">
        <f t="shared" si="83"/>
        <v>0</v>
      </c>
      <c r="F648" s="144">
        <f t="shared" si="87"/>
        <v>0</v>
      </c>
      <c r="G648" s="145">
        <f t="shared" si="85"/>
        <v>1615</v>
      </c>
      <c r="H648" s="145">
        <f t="shared" si="84"/>
        <v>1715</v>
      </c>
      <c r="I648" s="146">
        <f t="shared" si="86"/>
        <v>9.2824999999999996E-6</v>
      </c>
      <c r="J648" s="147">
        <f t="shared" si="81"/>
        <v>0</v>
      </c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  <c r="AA648" s="67"/>
      <c r="AB648" s="67"/>
      <c r="AC648" s="67"/>
      <c r="AD648" s="67"/>
      <c r="AE648" s="67"/>
      <c r="AF648" s="67"/>
      <c r="AG648" s="67"/>
      <c r="AH648" s="67"/>
      <c r="AI648" s="67"/>
      <c r="AJ648" s="67"/>
      <c r="AK648" s="67"/>
      <c r="AL648" s="67"/>
      <c r="AM648" s="67"/>
      <c r="AN648" s="67"/>
      <c r="AO648" s="67"/>
      <c r="AP648" s="67"/>
      <c r="AQ648" s="67"/>
      <c r="AR648" s="67"/>
      <c r="AS648" s="67"/>
      <c r="AT648" s="67"/>
      <c r="AU648" s="67"/>
      <c r="AV648" s="67"/>
      <c r="AW648" s="67"/>
      <c r="AX648" s="67"/>
      <c r="AY648" s="67"/>
      <c r="AZ648" s="67"/>
      <c r="BA648" s="67"/>
      <c r="BB648" s="67"/>
      <c r="BC648" s="67"/>
      <c r="BD648" s="67"/>
      <c r="BE648" s="67"/>
      <c r="BF648" s="67"/>
      <c r="BG648" s="67"/>
      <c r="BH648" s="67"/>
      <c r="BI648" s="67"/>
      <c r="BJ648" s="67"/>
      <c r="BK648" s="67"/>
      <c r="BL648" s="67"/>
      <c r="BM648" s="67"/>
      <c r="BN648" s="67"/>
      <c r="BO648" s="67"/>
      <c r="BP648" s="67"/>
      <c r="BQ648" s="67"/>
      <c r="BR648" s="67"/>
      <c r="BS648" s="67"/>
      <c r="BT648" s="67"/>
      <c r="BU648" s="67"/>
      <c r="BV648" s="148">
        <f t="shared" si="82"/>
        <v>0</v>
      </c>
      <c r="BW648" s="67"/>
    </row>
    <row r="649" spans="1:75" x14ac:dyDescent="0.25">
      <c r="A649" s="141">
        <f>'AFORO-Boy.-Calle 43'!C663</f>
        <v>1630</v>
      </c>
      <c r="B649" s="142">
        <f>'AFORO-Boy.-Calle 43'!D663</f>
        <v>1645</v>
      </c>
      <c r="C649" s="89" t="str">
        <f>'AFORO-Boy.-Calle 43'!F663</f>
        <v>9(1)</v>
      </c>
      <c r="D649" s="48">
        <f>'AFORO-Boy.-Calle 43'!K663</f>
        <v>0</v>
      </c>
      <c r="E649" s="144">
        <f t="shared" si="83"/>
        <v>0</v>
      </c>
      <c r="F649" s="144">
        <f t="shared" si="87"/>
        <v>0</v>
      </c>
      <c r="G649" s="145">
        <f t="shared" si="85"/>
        <v>1630</v>
      </c>
      <c r="H649" s="145">
        <f t="shared" si="84"/>
        <v>1730</v>
      </c>
      <c r="I649" s="146">
        <f t="shared" si="86"/>
        <v>9.2824999999999996E-6</v>
      </c>
      <c r="J649" s="147">
        <f t="shared" si="81"/>
        <v>0</v>
      </c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  <c r="AA649" s="67"/>
      <c r="AB649" s="67"/>
      <c r="AC649" s="67"/>
      <c r="AD649" s="67"/>
      <c r="AE649" s="67"/>
      <c r="AF649" s="67"/>
      <c r="AG649" s="67"/>
      <c r="AH649" s="67"/>
      <c r="AI649" s="67"/>
      <c r="AJ649" s="67"/>
      <c r="AK649" s="67"/>
      <c r="AL649" s="67"/>
      <c r="AM649" s="67"/>
      <c r="AN649" s="67"/>
      <c r="AO649" s="67"/>
      <c r="AP649" s="67"/>
      <c r="AQ649" s="67"/>
      <c r="AR649" s="67"/>
      <c r="AS649" s="67"/>
      <c r="AT649" s="67"/>
      <c r="AU649" s="67"/>
      <c r="AV649" s="67"/>
      <c r="AW649" s="67"/>
      <c r="AX649" s="67"/>
      <c r="AY649" s="67"/>
      <c r="AZ649" s="67"/>
      <c r="BA649" s="67"/>
      <c r="BB649" s="67"/>
      <c r="BC649" s="67"/>
      <c r="BD649" s="67"/>
      <c r="BE649" s="67"/>
      <c r="BF649" s="67"/>
      <c r="BG649" s="67"/>
      <c r="BH649" s="67"/>
      <c r="BI649" s="67"/>
      <c r="BJ649" s="67"/>
      <c r="BK649" s="67"/>
      <c r="BL649" s="67"/>
      <c r="BM649" s="67"/>
      <c r="BN649" s="67"/>
      <c r="BO649" s="67"/>
      <c r="BP649" s="67"/>
      <c r="BQ649" s="67"/>
      <c r="BR649" s="67"/>
      <c r="BS649" s="67"/>
      <c r="BT649" s="67"/>
      <c r="BU649" s="67"/>
      <c r="BV649" s="148">
        <f t="shared" si="82"/>
        <v>0</v>
      </c>
      <c r="BW649" s="67"/>
    </row>
    <row r="650" spans="1:75" x14ac:dyDescent="0.25">
      <c r="A650" s="141">
        <f>'AFORO-Boy.-Calle 43'!C664</f>
        <v>1645</v>
      </c>
      <c r="B650" s="142">
        <f>'AFORO-Boy.-Calle 43'!D664</f>
        <v>1700</v>
      </c>
      <c r="C650" s="89" t="str">
        <f>'AFORO-Boy.-Calle 43'!F664</f>
        <v>9(1)</v>
      </c>
      <c r="D650" s="48">
        <f>'AFORO-Boy.-Calle 43'!K664</f>
        <v>0</v>
      </c>
      <c r="E650" s="144">
        <f t="shared" si="83"/>
        <v>0</v>
      </c>
      <c r="F650" s="144">
        <f t="shared" si="87"/>
        <v>0</v>
      </c>
      <c r="G650" s="145">
        <f t="shared" si="85"/>
        <v>1645</v>
      </c>
      <c r="H650" s="145">
        <f t="shared" si="84"/>
        <v>1745</v>
      </c>
      <c r="I650" s="146">
        <f t="shared" si="86"/>
        <v>9.2824999999999996E-6</v>
      </c>
      <c r="J650" s="147">
        <f t="shared" si="81"/>
        <v>0</v>
      </c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  <c r="AA650" s="67"/>
      <c r="AB650" s="67"/>
      <c r="AC650" s="67"/>
      <c r="AD650" s="67"/>
      <c r="AE650" s="67"/>
      <c r="AF650" s="67"/>
      <c r="AG650" s="67"/>
      <c r="AH650" s="67"/>
      <c r="AI650" s="67"/>
      <c r="AJ650" s="67"/>
      <c r="AK650" s="67"/>
      <c r="AL650" s="67"/>
      <c r="AM650" s="67"/>
      <c r="AN650" s="67"/>
      <c r="AO650" s="67"/>
      <c r="AP650" s="67"/>
      <c r="AQ650" s="67"/>
      <c r="AR650" s="67"/>
      <c r="AS650" s="67"/>
      <c r="AT650" s="67"/>
      <c r="AU650" s="67"/>
      <c r="AV650" s="67"/>
      <c r="AW650" s="67"/>
      <c r="AX650" s="67"/>
      <c r="AY650" s="67"/>
      <c r="AZ650" s="67"/>
      <c r="BA650" s="67"/>
      <c r="BB650" s="67"/>
      <c r="BC650" s="67"/>
      <c r="BD650" s="67"/>
      <c r="BE650" s="67"/>
      <c r="BF650" s="67"/>
      <c r="BG650" s="67"/>
      <c r="BH650" s="67"/>
      <c r="BI650" s="67"/>
      <c r="BJ650" s="67"/>
      <c r="BK650" s="67"/>
      <c r="BL650" s="67"/>
      <c r="BM650" s="67"/>
      <c r="BN650" s="67"/>
      <c r="BO650" s="67"/>
      <c r="BP650" s="67"/>
      <c r="BQ650" s="67"/>
      <c r="BR650" s="67"/>
      <c r="BS650" s="67"/>
      <c r="BT650" s="67"/>
      <c r="BU650" s="67"/>
      <c r="BV650" s="148">
        <f t="shared" si="82"/>
        <v>0</v>
      </c>
      <c r="BW650" s="67"/>
    </row>
    <row r="651" spans="1:75" x14ac:dyDescent="0.25">
      <c r="A651" s="141">
        <f>'AFORO-Boy.-Calle 43'!C665</f>
        <v>1700</v>
      </c>
      <c r="B651" s="142">
        <f>'AFORO-Boy.-Calle 43'!D665</f>
        <v>1715</v>
      </c>
      <c r="C651" s="89" t="str">
        <f>'AFORO-Boy.-Calle 43'!F665</f>
        <v>9(1)</v>
      </c>
      <c r="D651" s="48">
        <f>'AFORO-Boy.-Calle 43'!K665</f>
        <v>0</v>
      </c>
      <c r="E651" s="144">
        <f t="shared" si="83"/>
        <v>0</v>
      </c>
      <c r="F651" s="144">
        <f t="shared" si="87"/>
        <v>0</v>
      </c>
      <c r="G651" s="145">
        <f t="shared" si="85"/>
        <v>1700</v>
      </c>
      <c r="H651" s="145">
        <f t="shared" si="84"/>
        <v>1800</v>
      </c>
      <c r="I651" s="146">
        <f t="shared" si="86"/>
        <v>9.2824999999999996E-6</v>
      </c>
      <c r="J651" s="147">
        <f t="shared" si="81"/>
        <v>0</v>
      </c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  <c r="AA651" s="67"/>
      <c r="AB651" s="67"/>
      <c r="AC651" s="67"/>
      <c r="AD651" s="67"/>
      <c r="AE651" s="67"/>
      <c r="AF651" s="67"/>
      <c r="AG651" s="67"/>
      <c r="AH651" s="67"/>
      <c r="AI651" s="67"/>
      <c r="AJ651" s="67"/>
      <c r="AK651" s="67"/>
      <c r="AL651" s="67"/>
      <c r="AM651" s="67"/>
      <c r="AN651" s="67"/>
      <c r="AO651" s="67"/>
      <c r="AP651" s="67"/>
      <c r="AQ651" s="67"/>
      <c r="AR651" s="67"/>
      <c r="AS651" s="67"/>
      <c r="AT651" s="67"/>
      <c r="AU651" s="67"/>
      <c r="AV651" s="67"/>
      <c r="AW651" s="67"/>
      <c r="AX651" s="67"/>
      <c r="AY651" s="67"/>
      <c r="AZ651" s="67"/>
      <c r="BA651" s="67"/>
      <c r="BB651" s="67"/>
      <c r="BC651" s="67"/>
      <c r="BD651" s="67"/>
      <c r="BE651" s="67"/>
      <c r="BF651" s="67"/>
      <c r="BG651" s="67"/>
      <c r="BH651" s="67"/>
      <c r="BI651" s="67"/>
      <c r="BJ651" s="67"/>
      <c r="BK651" s="67"/>
      <c r="BL651" s="67"/>
      <c r="BM651" s="67"/>
      <c r="BN651" s="67"/>
      <c r="BO651" s="67"/>
      <c r="BP651" s="67"/>
      <c r="BQ651" s="67"/>
      <c r="BR651" s="67"/>
      <c r="BS651" s="67"/>
      <c r="BT651" s="67"/>
      <c r="BU651" s="67"/>
      <c r="BV651" s="148">
        <f t="shared" si="82"/>
        <v>0</v>
      </c>
      <c r="BW651" s="67"/>
    </row>
    <row r="652" spans="1:75" x14ac:dyDescent="0.25">
      <c r="A652" s="141">
        <f>'AFORO-Boy.-Calle 43'!C666</f>
        <v>1715</v>
      </c>
      <c r="B652" s="142">
        <f>'AFORO-Boy.-Calle 43'!D666</f>
        <v>1730</v>
      </c>
      <c r="C652" s="89" t="str">
        <f>'AFORO-Boy.-Calle 43'!F666</f>
        <v>9(1)</v>
      </c>
      <c r="D652" s="48">
        <f>'AFORO-Boy.-Calle 43'!K666</f>
        <v>0</v>
      </c>
      <c r="E652" s="144">
        <f t="shared" si="83"/>
        <v>0</v>
      </c>
      <c r="F652" s="144">
        <f t="shared" si="87"/>
        <v>0</v>
      </c>
      <c r="G652" s="145">
        <f t="shared" si="85"/>
        <v>1715</v>
      </c>
      <c r="H652" s="145">
        <f t="shared" si="84"/>
        <v>1815</v>
      </c>
      <c r="I652" s="146">
        <f t="shared" si="86"/>
        <v>9.2824999999999996E-6</v>
      </c>
      <c r="J652" s="147">
        <f t="shared" si="81"/>
        <v>0</v>
      </c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  <c r="AA652" s="67"/>
      <c r="AB652" s="67"/>
      <c r="AC652" s="67"/>
      <c r="AD652" s="67"/>
      <c r="AE652" s="67"/>
      <c r="AF652" s="67"/>
      <c r="AG652" s="67"/>
      <c r="AH652" s="67"/>
      <c r="AI652" s="67"/>
      <c r="AJ652" s="67"/>
      <c r="AK652" s="67"/>
      <c r="AL652" s="67"/>
      <c r="AM652" s="67"/>
      <c r="AN652" s="67"/>
      <c r="AO652" s="67"/>
      <c r="AP652" s="67"/>
      <c r="AQ652" s="67"/>
      <c r="AR652" s="67"/>
      <c r="AS652" s="67"/>
      <c r="AT652" s="67"/>
      <c r="AU652" s="67"/>
      <c r="AV652" s="67"/>
      <c r="AW652" s="67"/>
      <c r="AX652" s="67"/>
      <c r="AY652" s="67"/>
      <c r="AZ652" s="67"/>
      <c r="BA652" s="67"/>
      <c r="BB652" s="67"/>
      <c r="BC652" s="67"/>
      <c r="BD652" s="67"/>
      <c r="BE652" s="67"/>
      <c r="BF652" s="67"/>
      <c r="BG652" s="67"/>
      <c r="BH652" s="67"/>
      <c r="BI652" s="67"/>
      <c r="BJ652" s="67"/>
      <c r="BK652" s="67"/>
      <c r="BL652" s="67"/>
      <c r="BM652" s="67"/>
      <c r="BN652" s="67"/>
      <c r="BO652" s="67"/>
      <c r="BP652" s="67"/>
      <c r="BQ652" s="67"/>
      <c r="BR652" s="67"/>
      <c r="BS652" s="67"/>
      <c r="BT652" s="67"/>
      <c r="BU652" s="67"/>
      <c r="BV652" s="148">
        <f t="shared" si="82"/>
        <v>0</v>
      </c>
      <c r="BW652" s="67"/>
    </row>
    <row r="653" spans="1:75" x14ac:dyDescent="0.25">
      <c r="A653" s="141">
        <f>'AFORO-Boy.-Calle 43'!C667</f>
        <v>1730</v>
      </c>
      <c r="B653" s="142">
        <f>'AFORO-Boy.-Calle 43'!D667</f>
        <v>1745</v>
      </c>
      <c r="C653" s="89" t="str">
        <f>'AFORO-Boy.-Calle 43'!F667</f>
        <v>9(1)</v>
      </c>
      <c r="D653" s="48">
        <f>'AFORO-Boy.-Calle 43'!K667</f>
        <v>0</v>
      </c>
      <c r="E653" s="144">
        <f t="shared" si="83"/>
        <v>0</v>
      </c>
      <c r="F653" s="144">
        <f t="shared" si="87"/>
        <v>0</v>
      </c>
      <c r="G653" s="145">
        <f t="shared" si="85"/>
        <v>1730</v>
      </c>
      <c r="H653" s="145">
        <f t="shared" si="84"/>
        <v>1830</v>
      </c>
      <c r="I653" s="146">
        <f t="shared" si="86"/>
        <v>9.2824999999999996E-6</v>
      </c>
      <c r="J653" s="147">
        <f t="shared" si="81"/>
        <v>0</v>
      </c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  <c r="AA653" s="67"/>
      <c r="AB653" s="67"/>
      <c r="AC653" s="67"/>
      <c r="AD653" s="67"/>
      <c r="AE653" s="67"/>
      <c r="AF653" s="67"/>
      <c r="AG653" s="67"/>
      <c r="AH653" s="67"/>
      <c r="AI653" s="67"/>
      <c r="AJ653" s="67"/>
      <c r="AK653" s="67"/>
      <c r="AL653" s="67"/>
      <c r="AM653" s="67"/>
      <c r="AN653" s="67"/>
      <c r="AO653" s="67"/>
      <c r="AP653" s="67"/>
      <c r="AQ653" s="67"/>
      <c r="AR653" s="67"/>
      <c r="AS653" s="67"/>
      <c r="AT653" s="67"/>
      <c r="AU653" s="67"/>
      <c r="AV653" s="67"/>
      <c r="AW653" s="67"/>
      <c r="AX653" s="67"/>
      <c r="AY653" s="67"/>
      <c r="AZ653" s="67"/>
      <c r="BA653" s="67"/>
      <c r="BB653" s="67"/>
      <c r="BC653" s="67"/>
      <c r="BD653" s="67"/>
      <c r="BE653" s="67"/>
      <c r="BF653" s="67"/>
      <c r="BG653" s="67"/>
      <c r="BH653" s="67"/>
      <c r="BI653" s="67"/>
      <c r="BJ653" s="67"/>
      <c r="BK653" s="67"/>
      <c r="BL653" s="67"/>
      <c r="BM653" s="67"/>
      <c r="BN653" s="67"/>
      <c r="BO653" s="67"/>
      <c r="BP653" s="67"/>
      <c r="BQ653" s="67"/>
      <c r="BR653" s="67"/>
      <c r="BS653" s="67"/>
      <c r="BT653" s="67"/>
      <c r="BU653" s="67"/>
      <c r="BV653" s="148">
        <f t="shared" si="82"/>
        <v>0</v>
      </c>
      <c r="BW653" s="67"/>
    </row>
    <row r="654" spans="1:75" x14ac:dyDescent="0.25">
      <c r="A654" s="141">
        <f>'AFORO-Boy.-Calle 43'!C668</f>
        <v>1745</v>
      </c>
      <c r="B654" s="142">
        <f>'AFORO-Boy.-Calle 43'!D668</f>
        <v>1800</v>
      </c>
      <c r="C654" s="89" t="str">
        <f>'AFORO-Boy.-Calle 43'!F668</f>
        <v>9(1)</v>
      </c>
      <c r="D654" s="48">
        <f>'AFORO-Boy.-Calle 43'!K668</f>
        <v>0</v>
      </c>
      <c r="E654" s="144">
        <f t="shared" si="83"/>
        <v>0</v>
      </c>
      <c r="F654" s="144">
        <f t="shared" si="87"/>
        <v>0</v>
      </c>
      <c r="G654" s="145">
        <f t="shared" si="85"/>
        <v>1745</v>
      </c>
      <c r="H654" s="145">
        <f t="shared" si="84"/>
        <v>1845</v>
      </c>
      <c r="I654" s="146">
        <f t="shared" si="86"/>
        <v>9.2824999999999996E-6</v>
      </c>
      <c r="J654" s="147">
        <f t="shared" si="81"/>
        <v>0</v>
      </c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  <c r="AA654" s="67"/>
      <c r="AB654" s="67"/>
      <c r="AC654" s="67"/>
      <c r="AD654" s="67"/>
      <c r="AE654" s="67"/>
      <c r="AF654" s="67"/>
      <c r="AG654" s="67"/>
      <c r="AH654" s="67"/>
      <c r="AI654" s="67"/>
      <c r="AJ654" s="67"/>
      <c r="AK654" s="67"/>
      <c r="AL654" s="67"/>
      <c r="AM654" s="67"/>
      <c r="AN654" s="67"/>
      <c r="AO654" s="67"/>
      <c r="AP654" s="67"/>
      <c r="AQ654" s="67"/>
      <c r="AR654" s="67"/>
      <c r="AS654" s="67"/>
      <c r="AT654" s="67"/>
      <c r="AU654" s="67"/>
      <c r="AV654" s="67"/>
      <c r="AW654" s="67"/>
      <c r="AX654" s="67"/>
      <c r="AY654" s="67"/>
      <c r="AZ654" s="67"/>
      <c r="BA654" s="67"/>
      <c r="BB654" s="67"/>
      <c r="BC654" s="67"/>
      <c r="BD654" s="67"/>
      <c r="BE654" s="67"/>
      <c r="BF654" s="67"/>
      <c r="BG654" s="67"/>
      <c r="BH654" s="67"/>
      <c r="BI654" s="67"/>
      <c r="BJ654" s="67"/>
      <c r="BK654" s="67"/>
      <c r="BL654" s="67"/>
      <c r="BM654" s="67"/>
      <c r="BN654" s="67"/>
      <c r="BO654" s="67"/>
      <c r="BP654" s="67"/>
      <c r="BQ654" s="67"/>
      <c r="BR654" s="67"/>
      <c r="BS654" s="67"/>
      <c r="BT654" s="67"/>
      <c r="BU654" s="67"/>
      <c r="BV654" s="148">
        <f t="shared" si="82"/>
        <v>0</v>
      </c>
      <c r="BW654" s="67"/>
    </row>
    <row r="655" spans="1:75" x14ac:dyDescent="0.25">
      <c r="A655" s="141">
        <f>'AFORO-Boy.-Calle 43'!C669</f>
        <v>1800</v>
      </c>
      <c r="B655" s="142">
        <f>'AFORO-Boy.-Calle 43'!D669</f>
        <v>1815</v>
      </c>
      <c r="C655" s="89" t="str">
        <f>'AFORO-Boy.-Calle 43'!F669</f>
        <v>9(1)</v>
      </c>
      <c r="D655" s="48">
        <f>'AFORO-Boy.-Calle 43'!K669</f>
        <v>0</v>
      </c>
      <c r="E655" s="144">
        <f t="shared" si="83"/>
        <v>0</v>
      </c>
      <c r="F655" s="144">
        <f t="shared" si="87"/>
        <v>0</v>
      </c>
      <c r="G655" s="145">
        <f t="shared" si="85"/>
        <v>1800</v>
      </c>
      <c r="H655" s="145">
        <f t="shared" si="84"/>
        <v>1900</v>
      </c>
      <c r="I655" s="146">
        <f t="shared" si="86"/>
        <v>9.2824999999999996E-6</v>
      </c>
      <c r="J655" s="147">
        <f t="shared" si="81"/>
        <v>0</v>
      </c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  <c r="AA655" s="67"/>
      <c r="AB655" s="67"/>
      <c r="AC655" s="67"/>
      <c r="AD655" s="67"/>
      <c r="AE655" s="67"/>
      <c r="AF655" s="67"/>
      <c r="AG655" s="67"/>
      <c r="AH655" s="67"/>
      <c r="AI655" s="67"/>
      <c r="AJ655" s="67"/>
      <c r="AK655" s="67"/>
      <c r="AL655" s="67"/>
      <c r="AM655" s="67"/>
      <c r="AN655" s="67"/>
      <c r="AO655" s="67"/>
      <c r="AP655" s="67"/>
      <c r="AQ655" s="67"/>
      <c r="AR655" s="67"/>
      <c r="AS655" s="67"/>
      <c r="AT655" s="67"/>
      <c r="AU655" s="67"/>
      <c r="AV655" s="67"/>
      <c r="AW655" s="67"/>
      <c r="AX655" s="67"/>
      <c r="AY655" s="67"/>
      <c r="AZ655" s="67"/>
      <c r="BA655" s="67"/>
      <c r="BB655" s="67"/>
      <c r="BC655" s="67"/>
      <c r="BD655" s="67"/>
      <c r="BE655" s="67"/>
      <c r="BF655" s="67"/>
      <c r="BG655" s="67"/>
      <c r="BH655" s="67"/>
      <c r="BI655" s="67"/>
      <c r="BJ655" s="67"/>
      <c r="BK655" s="67"/>
      <c r="BL655" s="67"/>
      <c r="BM655" s="67"/>
      <c r="BN655" s="67"/>
      <c r="BO655" s="67"/>
      <c r="BP655" s="67"/>
      <c r="BQ655" s="67"/>
      <c r="BR655" s="67"/>
      <c r="BS655" s="67"/>
      <c r="BT655" s="67"/>
      <c r="BU655" s="67"/>
      <c r="BV655" s="148">
        <f t="shared" si="82"/>
        <v>0</v>
      </c>
      <c r="BW655" s="67"/>
    </row>
    <row r="656" spans="1:75" x14ac:dyDescent="0.25">
      <c r="A656" s="141">
        <f>'AFORO-Boy.-Calle 43'!C670</f>
        <v>1815</v>
      </c>
      <c r="B656" s="142">
        <f>'AFORO-Boy.-Calle 43'!D670</f>
        <v>1830</v>
      </c>
      <c r="C656" s="89" t="str">
        <f>'AFORO-Boy.-Calle 43'!F670</f>
        <v>9(1)</v>
      </c>
      <c r="D656" s="48">
        <f>'AFORO-Boy.-Calle 43'!K670</f>
        <v>0</v>
      </c>
      <c r="E656" s="144">
        <f t="shared" si="83"/>
        <v>0</v>
      </c>
      <c r="F656" s="144">
        <f t="shared" si="87"/>
        <v>0</v>
      </c>
      <c r="G656" s="145">
        <f t="shared" si="85"/>
        <v>1815</v>
      </c>
      <c r="H656" s="145">
        <f t="shared" si="84"/>
        <v>1915</v>
      </c>
      <c r="I656" s="146">
        <f t="shared" si="86"/>
        <v>9.2824999999999996E-6</v>
      </c>
      <c r="J656" s="147">
        <f t="shared" si="81"/>
        <v>0</v>
      </c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  <c r="AA656" s="67"/>
      <c r="AB656" s="67"/>
      <c r="AC656" s="67"/>
      <c r="AD656" s="67"/>
      <c r="AE656" s="67"/>
      <c r="AF656" s="67"/>
      <c r="AG656" s="67"/>
      <c r="AH656" s="67"/>
      <c r="AI656" s="67"/>
      <c r="AJ656" s="67"/>
      <c r="AK656" s="67"/>
      <c r="AL656" s="67"/>
      <c r="AM656" s="67"/>
      <c r="AN656" s="67"/>
      <c r="AO656" s="67"/>
      <c r="AP656" s="67"/>
      <c r="AQ656" s="67"/>
      <c r="AR656" s="67"/>
      <c r="AS656" s="67"/>
      <c r="AT656" s="67"/>
      <c r="AU656" s="67"/>
      <c r="AV656" s="67"/>
      <c r="AW656" s="67"/>
      <c r="AX656" s="67"/>
      <c r="AY656" s="67"/>
      <c r="AZ656" s="67"/>
      <c r="BA656" s="67"/>
      <c r="BB656" s="67"/>
      <c r="BC656" s="67"/>
      <c r="BD656" s="67"/>
      <c r="BE656" s="67"/>
      <c r="BF656" s="67"/>
      <c r="BG656" s="67"/>
      <c r="BH656" s="67"/>
      <c r="BI656" s="67"/>
      <c r="BJ656" s="67"/>
      <c r="BK656" s="67"/>
      <c r="BL656" s="67"/>
      <c r="BM656" s="67"/>
      <c r="BN656" s="67"/>
      <c r="BO656" s="67"/>
      <c r="BP656" s="67"/>
      <c r="BQ656" s="67"/>
      <c r="BR656" s="67"/>
      <c r="BS656" s="67"/>
      <c r="BT656" s="67"/>
      <c r="BU656" s="67"/>
      <c r="BV656" s="148">
        <f t="shared" si="82"/>
        <v>0</v>
      </c>
      <c r="BW656" s="67"/>
    </row>
    <row r="657" spans="1:75" x14ac:dyDescent="0.25">
      <c r="A657" s="141">
        <f>'AFORO-Boy.-Calle 43'!C671</f>
        <v>1830</v>
      </c>
      <c r="B657" s="142">
        <f>'AFORO-Boy.-Calle 43'!D671</f>
        <v>1845</v>
      </c>
      <c r="C657" s="89" t="str">
        <f>'AFORO-Boy.-Calle 43'!F671</f>
        <v>9(1)</v>
      </c>
      <c r="D657" s="48">
        <f>'AFORO-Boy.-Calle 43'!K671</f>
        <v>0</v>
      </c>
      <c r="E657" s="144">
        <f t="shared" si="83"/>
        <v>0</v>
      </c>
      <c r="F657" s="144">
        <f t="shared" si="87"/>
        <v>0</v>
      </c>
      <c r="G657" s="145">
        <f t="shared" si="85"/>
        <v>1830</v>
      </c>
      <c r="H657" s="145">
        <f t="shared" si="84"/>
        <v>1930</v>
      </c>
      <c r="I657" s="146">
        <f t="shared" si="86"/>
        <v>9.2824999999999996E-6</v>
      </c>
      <c r="J657" s="147">
        <f t="shared" si="81"/>
        <v>0</v>
      </c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  <c r="AA657" s="67"/>
      <c r="AB657" s="67"/>
      <c r="AC657" s="67"/>
      <c r="AD657" s="67"/>
      <c r="AE657" s="67"/>
      <c r="AF657" s="67"/>
      <c r="AG657" s="67"/>
      <c r="AH657" s="67"/>
      <c r="AI657" s="67"/>
      <c r="AJ657" s="67"/>
      <c r="AK657" s="67"/>
      <c r="AL657" s="67"/>
      <c r="AM657" s="67"/>
      <c r="AN657" s="67"/>
      <c r="AO657" s="67"/>
      <c r="AP657" s="67"/>
      <c r="AQ657" s="67"/>
      <c r="AR657" s="67"/>
      <c r="AS657" s="67"/>
      <c r="AT657" s="67"/>
      <c r="AU657" s="67"/>
      <c r="AV657" s="67"/>
      <c r="AW657" s="67"/>
      <c r="AX657" s="67"/>
      <c r="AY657" s="67"/>
      <c r="AZ657" s="67"/>
      <c r="BA657" s="67"/>
      <c r="BB657" s="67"/>
      <c r="BC657" s="67"/>
      <c r="BD657" s="67"/>
      <c r="BE657" s="67"/>
      <c r="BF657" s="67"/>
      <c r="BG657" s="67"/>
      <c r="BH657" s="67"/>
      <c r="BI657" s="67"/>
      <c r="BJ657" s="67"/>
      <c r="BK657" s="67"/>
      <c r="BL657" s="67"/>
      <c r="BM657" s="67"/>
      <c r="BN657" s="67"/>
      <c r="BO657" s="67"/>
      <c r="BP657" s="67"/>
      <c r="BQ657" s="67"/>
      <c r="BR657" s="67"/>
      <c r="BS657" s="67"/>
      <c r="BT657" s="67"/>
      <c r="BU657" s="67"/>
      <c r="BV657" s="148">
        <f t="shared" si="82"/>
        <v>0</v>
      </c>
      <c r="BW657" s="67"/>
    </row>
    <row r="658" spans="1:75" x14ac:dyDescent="0.25">
      <c r="A658" s="141">
        <f>'AFORO-Boy.-Calle 43'!C672</f>
        <v>1845</v>
      </c>
      <c r="B658" s="142">
        <f>'AFORO-Boy.-Calle 43'!D672</f>
        <v>1900</v>
      </c>
      <c r="C658" s="89" t="str">
        <f>'AFORO-Boy.-Calle 43'!F672</f>
        <v>9(1)</v>
      </c>
      <c r="D658" s="48">
        <f>'AFORO-Boy.-Calle 43'!K672</f>
        <v>0</v>
      </c>
      <c r="E658" s="144">
        <f t="shared" si="83"/>
        <v>0</v>
      </c>
      <c r="F658" s="144">
        <f t="shared" si="87"/>
        <v>0</v>
      </c>
      <c r="G658" s="145">
        <f t="shared" si="85"/>
        <v>1845</v>
      </c>
      <c r="H658" s="145">
        <f t="shared" si="84"/>
        <v>1945</v>
      </c>
      <c r="I658" s="146">
        <f t="shared" si="86"/>
        <v>9.2824999999999996E-6</v>
      </c>
      <c r="J658" s="147">
        <f t="shared" si="81"/>
        <v>0</v>
      </c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  <c r="AA658" s="67"/>
      <c r="AB658" s="67"/>
      <c r="AC658" s="67"/>
      <c r="AD658" s="67"/>
      <c r="AE658" s="67"/>
      <c r="AF658" s="67"/>
      <c r="AG658" s="67"/>
      <c r="AH658" s="67"/>
      <c r="AI658" s="67"/>
      <c r="AJ658" s="67"/>
      <c r="AK658" s="67"/>
      <c r="AL658" s="67"/>
      <c r="AM658" s="67"/>
      <c r="AN658" s="67"/>
      <c r="AO658" s="67"/>
      <c r="AP658" s="67"/>
      <c r="AQ658" s="67"/>
      <c r="AR658" s="67"/>
      <c r="AS658" s="67"/>
      <c r="AT658" s="67"/>
      <c r="AU658" s="67"/>
      <c r="AV658" s="67"/>
      <c r="AW658" s="67"/>
      <c r="AX658" s="67"/>
      <c r="AY658" s="67"/>
      <c r="AZ658" s="67"/>
      <c r="BA658" s="67"/>
      <c r="BB658" s="67"/>
      <c r="BC658" s="67"/>
      <c r="BD658" s="67"/>
      <c r="BE658" s="67"/>
      <c r="BF658" s="67"/>
      <c r="BG658" s="67"/>
      <c r="BH658" s="67"/>
      <c r="BI658" s="67"/>
      <c r="BJ658" s="67"/>
      <c r="BK658" s="67"/>
      <c r="BL658" s="67"/>
      <c r="BM658" s="67"/>
      <c r="BN658" s="67"/>
      <c r="BO658" s="67"/>
      <c r="BP658" s="67"/>
      <c r="BQ658" s="67"/>
      <c r="BR658" s="67"/>
      <c r="BS658" s="67"/>
      <c r="BT658" s="67"/>
      <c r="BU658" s="67"/>
      <c r="BV658" s="148">
        <f t="shared" si="82"/>
        <v>0</v>
      </c>
      <c r="BW658" s="67"/>
    </row>
    <row r="659" spans="1:75" x14ac:dyDescent="0.25">
      <c r="A659" s="141">
        <f>'AFORO-Boy.-Calle 43'!C673</f>
        <v>1900</v>
      </c>
      <c r="B659" s="142">
        <f>'AFORO-Boy.-Calle 43'!D673</f>
        <v>1915</v>
      </c>
      <c r="C659" s="89" t="str">
        <f>'AFORO-Boy.-Calle 43'!F673</f>
        <v>9(1)</v>
      </c>
      <c r="D659" s="48">
        <f>'AFORO-Boy.-Calle 43'!K673</f>
        <v>0</v>
      </c>
      <c r="E659" s="144">
        <f t="shared" si="83"/>
        <v>0</v>
      </c>
      <c r="F659" s="144">
        <f t="shared" si="87"/>
        <v>0</v>
      </c>
      <c r="G659" s="145">
        <f t="shared" si="85"/>
        <v>1900</v>
      </c>
      <c r="H659" s="145">
        <f t="shared" si="84"/>
        <v>2000</v>
      </c>
      <c r="I659" s="146">
        <f t="shared" si="86"/>
        <v>9.2824999999999996E-6</v>
      </c>
      <c r="J659" s="147">
        <f t="shared" si="81"/>
        <v>0</v>
      </c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  <c r="AA659" s="67"/>
      <c r="AB659" s="67"/>
      <c r="AC659" s="67"/>
      <c r="AD659" s="67"/>
      <c r="AE659" s="67"/>
      <c r="AF659" s="67"/>
      <c r="AG659" s="67"/>
      <c r="AH659" s="67"/>
      <c r="AI659" s="67"/>
      <c r="AJ659" s="67"/>
      <c r="AK659" s="67"/>
      <c r="AL659" s="67"/>
      <c r="AM659" s="67"/>
      <c r="AN659" s="67"/>
      <c r="AO659" s="67"/>
      <c r="AP659" s="67"/>
      <c r="AQ659" s="67"/>
      <c r="AR659" s="67"/>
      <c r="AS659" s="67"/>
      <c r="AT659" s="67"/>
      <c r="AU659" s="67"/>
      <c r="AV659" s="67"/>
      <c r="AW659" s="67"/>
      <c r="AX659" s="67"/>
      <c r="AY659" s="67"/>
      <c r="AZ659" s="67"/>
      <c r="BA659" s="67"/>
      <c r="BB659" s="67"/>
      <c r="BC659" s="67"/>
      <c r="BD659" s="67"/>
      <c r="BE659" s="67"/>
      <c r="BF659" s="67"/>
      <c r="BG659" s="67"/>
      <c r="BH659" s="67"/>
      <c r="BI659" s="67"/>
      <c r="BJ659" s="67"/>
      <c r="BK659" s="67"/>
      <c r="BL659" s="67"/>
      <c r="BM659" s="67"/>
      <c r="BN659" s="67"/>
      <c r="BO659" s="67"/>
      <c r="BP659" s="67"/>
      <c r="BQ659" s="67"/>
      <c r="BR659" s="67"/>
      <c r="BS659" s="67"/>
      <c r="BT659" s="67"/>
      <c r="BU659" s="67"/>
      <c r="BV659" s="148">
        <f t="shared" si="82"/>
        <v>0</v>
      </c>
      <c r="BW659" s="67"/>
    </row>
    <row r="660" spans="1:75" x14ac:dyDescent="0.25">
      <c r="A660" s="141">
        <f>'AFORO-Boy.-Calle 43'!C674</f>
        <v>1915</v>
      </c>
      <c r="B660" s="142">
        <f>'AFORO-Boy.-Calle 43'!D674</f>
        <v>1930</v>
      </c>
      <c r="C660" s="89" t="str">
        <f>'AFORO-Boy.-Calle 43'!F674</f>
        <v>9(1)</v>
      </c>
      <c r="D660" s="48">
        <f>'AFORO-Boy.-Calle 43'!K674</f>
        <v>0</v>
      </c>
      <c r="E660" s="282"/>
      <c r="F660" s="283"/>
      <c r="G660" s="283"/>
      <c r="H660" s="283"/>
      <c r="I660" s="283"/>
      <c r="J660" s="284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  <c r="AA660" s="67"/>
      <c r="AB660" s="67"/>
      <c r="AC660" s="67"/>
      <c r="AD660" s="67"/>
      <c r="AE660" s="67"/>
      <c r="AF660" s="67"/>
      <c r="AG660" s="67"/>
      <c r="AH660" s="67"/>
      <c r="AI660" s="67"/>
      <c r="AJ660" s="67"/>
      <c r="AK660" s="67"/>
      <c r="AL660" s="67"/>
      <c r="AM660" s="67"/>
      <c r="AN660" s="67"/>
      <c r="AO660" s="67"/>
      <c r="AP660" s="67"/>
      <c r="AQ660" s="67"/>
      <c r="AR660" s="67"/>
      <c r="AS660" s="67"/>
      <c r="AT660" s="67"/>
      <c r="AU660" s="67"/>
      <c r="AV660" s="67"/>
      <c r="AW660" s="67"/>
      <c r="AX660" s="67"/>
      <c r="AY660" s="67"/>
      <c r="AZ660" s="67"/>
      <c r="BA660" s="67"/>
      <c r="BB660" s="67"/>
      <c r="BC660" s="67"/>
      <c r="BD660" s="67"/>
      <c r="BE660" s="67"/>
      <c r="BF660" s="67"/>
      <c r="BG660" s="67"/>
      <c r="BH660" s="67"/>
      <c r="BI660" s="67"/>
      <c r="BJ660" s="67"/>
      <c r="BK660" s="67"/>
      <c r="BL660" s="67"/>
      <c r="BM660" s="67"/>
      <c r="BN660" s="67"/>
      <c r="BO660" s="67"/>
      <c r="BP660" s="67"/>
      <c r="BQ660" s="67"/>
      <c r="BR660" s="67"/>
      <c r="BS660" s="67"/>
      <c r="BT660" s="67"/>
      <c r="BU660" s="67"/>
      <c r="BV660" s="266"/>
      <c r="BW660" s="67"/>
    </row>
    <row r="661" spans="1:75" x14ac:dyDescent="0.25">
      <c r="A661" s="141">
        <f>'AFORO-Boy.-Calle 43'!C675</f>
        <v>1930</v>
      </c>
      <c r="B661" s="142">
        <f>'AFORO-Boy.-Calle 43'!D675</f>
        <v>1945</v>
      </c>
      <c r="C661" s="89" t="str">
        <f>'AFORO-Boy.-Calle 43'!F675</f>
        <v>9(1)</v>
      </c>
      <c r="D661" s="48">
        <f>'AFORO-Boy.-Calle 43'!K675</f>
        <v>0</v>
      </c>
      <c r="E661" s="285"/>
      <c r="F661" s="286"/>
      <c r="G661" s="286"/>
      <c r="H661" s="286"/>
      <c r="I661" s="286"/>
      <c r="J661" s="28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  <c r="AA661" s="67"/>
      <c r="AB661" s="67"/>
      <c r="AC661" s="67"/>
      <c r="AD661" s="67"/>
      <c r="AE661" s="67"/>
      <c r="AF661" s="67"/>
      <c r="AG661" s="67"/>
      <c r="AH661" s="67"/>
      <c r="AI661" s="67"/>
      <c r="AJ661" s="67"/>
      <c r="AK661" s="67"/>
      <c r="AL661" s="67"/>
      <c r="AM661" s="67"/>
      <c r="AN661" s="67"/>
      <c r="AO661" s="67"/>
      <c r="AP661" s="67"/>
      <c r="AQ661" s="67"/>
      <c r="AR661" s="67"/>
      <c r="AS661" s="67"/>
      <c r="AT661" s="67"/>
      <c r="AU661" s="67"/>
      <c r="AV661" s="67"/>
      <c r="AW661" s="67"/>
      <c r="AX661" s="67"/>
      <c r="AY661" s="67"/>
      <c r="AZ661" s="67"/>
      <c r="BA661" s="67"/>
      <c r="BB661" s="67"/>
      <c r="BC661" s="67"/>
      <c r="BD661" s="67"/>
      <c r="BE661" s="67"/>
      <c r="BF661" s="67"/>
      <c r="BG661" s="67"/>
      <c r="BH661" s="67"/>
      <c r="BI661" s="67"/>
      <c r="BJ661" s="67"/>
      <c r="BK661" s="67"/>
      <c r="BL661" s="67"/>
      <c r="BM661" s="67"/>
      <c r="BN661" s="67"/>
      <c r="BO661" s="67"/>
      <c r="BP661" s="67"/>
      <c r="BQ661" s="67"/>
      <c r="BR661" s="67"/>
      <c r="BS661" s="67"/>
      <c r="BT661" s="67"/>
      <c r="BU661" s="67"/>
      <c r="BV661" s="266"/>
      <c r="BW661" s="67"/>
    </row>
    <row r="662" spans="1:75" x14ac:dyDescent="0.25">
      <c r="A662" s="141">
        <f>'AFORO-Boy.-Calle 43'!C676</f>
        <v>1945</v>
      </c>
      <c r="B662" s="142">
        <f>'AFORO-Boy.-Calle 43'!D676</f>
        <v>2000</v>
      </c>
      <c r="C662" s="89" t="str">
        <f>'AFORO-Boy.-Calle 43'!F676</f>
        <v>9(1)</v>
      </c>
      <c r="D662" s="48">
        <f>'AFORO-Boy.-Calle 43'!K676</f>
        <v>0</v>
      </c>
      <c r="E662" s="288"/>
      <c r="F662" s="289"/>
      <c r="G662" s="289"/>
      <c r="H662" s="289"/>
      <c r="I662" s="289"/>
      <c r="J662" s="290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  <c r="AA662" s="67"/>
      <c r="AB662" s="67"/>
      <c r="AC662" s="67"/>
      <c r="AD662" s="67"/>
      <c r="AE662" s="67"/>
      <c r="AF662" s="67"/>
      <c r="AG662" s="67"/>
      <c r="AH662" s="67"/>
      <c r="AI662" s="67"/>
      <c r="AJ662" s="67"/>
      <c r="AK662" s="67"/>
      <c r="AL662" s="67"/>
      <c r="AM662" s="67"/>
      <c r="AN662" s="67"/>
      <c r="AO662" s="67"/>
      <c r="AP662" s="67"/>
      <c r="AQ662" s="67"/>
      <c r="AR662" s="67"/>
      <c r="AS662" s="67"/>
      <c r="AT662" s="67"/>
      <c r="AU662" s="67"/>
      <c r="AV662" s="67"/>
      <c r="AW662" s="67"/>
      <c r="AX662" s="67"/>
      <c r="AY662" s="67"/>
      <c r="AZ662" s="67"/>
      <c r="BA662" s="67"/>
      <c r="BB662" s="67"/>
      <c r="BC662" s="67"/>
      <c r="BD662" s="67"/>
      <c r="BE662" s="67"/>
      <c r="BF662" s="67"/>
      <c r="BG662" s="67"/>
      <c r="BH662" s="67"/>
      <c r="BI662" s="67"/>
      <c r="BJ662" s="67"/>
      <c r="BK662" s="67"/>
      <c r="BL662" s="67"/>
      <c r="BM662" s="67"/>
      <c r="BN662" s="67"/>
      <c r="BO662" s="67"/>
      <c r="BP662" s="67"/>
      <c r="BQ662" s="67"/>
      <c r="BR662" s="67"/>
      <c r="BS662" s="67"/>
      <c r="BT662" s="67"/>
      <c r="BU662" s="67"/>
      <c r="BV662" s="266"/>
      <c r="BW662" s="67"/>
    </row>
    <row r="663" spans="1:75" ht="15.75" x14ac:dyDescent="0.25">
      <c r="A663" s="52">
        <f>'AFORO-Boy.-Calle 43'!C677</f>
        <v>500</v>
      </c>
      <c r="B663" s="53">
        <f>'AFORO-Boy.-Calle 43'!D677</f>
        <v>515</v>
      </c>
      <c r="C663" s="134" t="str">
        <f>'AFORO-Boy.-Calle 43'!F677</f>
        <v>9(2)</v>
      </c>
      <c r="D663" s="48">
        <f>'AFORO-Boy.-Calle 43'!K677</f>
        <v>0</v>
      </c>
      <c r="E663" s="55">
        <f t="shared" si="83"/>
        <v>0</v>
      </c>
      <c r="F663" s="55">
        <f t="shared" si="87"/>
        <v>0</v>
      </c>
      <c r="G663" s="56">
        <f t="shared" si="85"/>
        <v>500</v>
      </c>
      <c r="H663" s="56">
        <f t="shared" si="84"/>
        <v>600</v>
      </c>
      <c r="I663" s="57">
        <f t="shared" si="86"/>
        <v>9.2824999999999996E-6</v>
      </c>
      <c r="J663" s="58">
        <f>MAX($E$663:$E$719)/4</f>
        <v>53.5</v>
      </c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  <c r="AA663" s="67"/>
      <c r="AB663" s="67"/>
      <c r="AC663" s="67"/>
      <c r="AD663" s="67"/>
      <c r="AE663" s="67"/>
      <c r="AF663" s="67"/>
      <c r="AG663" s="67"/>
      <c r="AH663" s="67"/>
      <c r="AI663" s="67"/>
      <c r="AJ663" s="67"/>
      <c r="AK663" s="67"/>
      <c r="AL663" s="67"/>
      <c r="AM663" s="67"/>
      <c r="AN663" s="67"/>
      <c r="AO663" s="67"/>
      <c r="AP663" s="67"/>
      <c r="AQ663" s="67"/>
      <c r="AR663" s="67"/>
      <c r="AS663" s="67"/>
      <c r="AT663" s="67"/>
      <c r="AU663" s="67"/>
      <c r="AV663" s="67"/>
      <c r="AW663" s="67"/>
      <c r="AX663" s="67"/>
      <c r="AY663" s="67"/>
      <c r="AZ663" s="67"/>
      <c r="BA663" s="67"/>
      <c r="BB663" s="67"/>
      <c r="BC663" s="67"/>
      <c r="BD663" s="67"/>
      <c r="BE663" s="67"/>
      <c r="BF663" s="67"/>
      <c r="BG663" s="67"/>
      <c r="BH663" s="67"/>
      <c r="BI663" s="67"/>
      <c r="BJ663" s="67"/>
      <c r="BK663" s="67"/>
      <c r="BL663" s="67"/>
      <c r="BM663" s="67"/>
      <c r="BN663" s="67"/>
      <c r="BO663" s="67"/>
      <c r="BP663" s="67"/>
      <c r="BQ663" s="67"/>
      <c r="BR663" s="67"/>
      <c r="BS663" s="67"/>
      <c r="BT663" s="67"/>
      <c r="BU663" s="67"/>
      <c r="BV663" s="139">
        <f>MAX($E$663:$E$719)/4</f>
        <v>53.5</v>
      </c>
      <c r="BW663" s="67"/>
    </row>
    <row r="664" spans="1:75" x14ac:dyDescent="0.25">
      <c r="A664" s="52">
        <f>'AFORO-Boy.-Calle 43'!C678</f>
        <v>515</v>
      </c>
      <c r="B664" s="53">
        <f>'AFORO-Boy.-Calle 43'!D678</f>
        <v>530</v>
      </c>
      <c r="C664" s="54" t="str">
        <f>'AFORO-Boy.-Calle 43'!F678</f>
        <v>9(2)</v>
      </c>
      <c r="D664" s="48">
        <f>'AFORO-Boy.-Calle 43'!K678</f>
        <v>0</v>
      </c>
      <c r="E664" s="55">
        <f t="shared" si="83"/>
        <v>36</v>
      </c>
      <c r="F664" s="55">
        <f t="shared" si="87"/>
        <v>36</v>
      </c>
      <c r="G664" s="56">
        <f t="shared" si="85"/>
        <v>515</v>
      </c>
      <c r="H664" s="56">
        <f t="shared" si="84"/>
        <v>615</v>
      </c>
      <c r="I664" s="57">
        <f t="shared" si="86"/>
        <v>9.2824999999999996E-6</v>
      </c>
      <c r="J664" s="58">
        <f t="shared" ref="J664:J719" si="88">MAX($E$663:$E$719)/4</f>
        <v>53.5</v>
      </c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  <c r="AA664" s="67"/>
      <c r="AB664" s="67"/>
      <c r="AC664" s="67"/>
      <c r="AD664" s="67"/>
      <c r="AE664" s="67"/>
      <c r="AF664" s="67"/>
      <c r="AG664" s="67"/>
      <c r="AH664" s="67"/>
      <c r="AI664" s="67"/>
      <c r="AJ664" s="67"/>
      <c r="AK664" s="67"/>
      <c r="AL664" s="67"/>
      <c r="AM664" s="67"/>
      <c r="AN664" s="67"/>
      <c r="AO664" s="67"/>
      <c r="AP664" s="67"/>
      <c r="AQ664" s="67"/>
      <c r="AR664" s="67"/>
      <c r="AS664" s="67"/>
      <c r="AT664" s="67"/>
      <c r="AU664" s="67"/>
      <c r="AV664" s="67"/>
      <c r="AW664" s="67"/>
      <c r="AX664" s="67"/>
      <c r="AY664" s="67"/>
      <c r="AZ664" s="67"/>
      <c r="BA664" s="67"/>
      <c r="BB664" s="67"/>
      <c r="BC664" s="67"/>
      <c r="BD664" s="67"/>
      <c r="BE664" s="67"/>
      <c r="BF664" s="67"/>
      <c r="BG664" s="67"/>
      <c r="BH664" s="67"/>
      <c r="BI664" s="67"/>
      <c r="BJ664" s="67"/>
      <c r="BK664" s="67"/>
      <c r="BL664" s="67"/>
      <c r="BM664" s="67"/>
      <c r="BN664" s="67"/>
      <c r="BO664" s="67"/>
      <c r="BP664" s="67"/>
      <c r="BQ664" s="67"/>
      <c r="BR664" s="67"/>
      <c r="BS664" s="67"/>
      <c r="BT664" s="67"/>
      <c r="BU664" s="67"/>
      <c r="BV664" s="139">
        <f t="shared" ref="BV664:BV719" si="89">MAX($E$663:$E$719)/4</f>
        <v>53.5</v>
      </c>
      <c r="BW664" s="67"/>
    </row>
    <row r="665" spans="1:75" x14ac:dyDescent="0.25">
      <c r="A665" s="52">
        <f>'AFORO-Boy.-Calle 43'!C679</f>
        <v>530</v>
      </c>
      <c r="B665" s="53">
        <f>'AFORO-Boy.-Calle 43'!D679</f>
        <v>545</v>
      </c>
      <c r="C665" s="54" t="str">
        <f>'AFORO-Boy.-Calle 43'!F679</f>
        <v>9(2)</v>
      </c>
      <c r="D665" s="48">
        <f>'AFORO-Boy.-Calle 43'!K679</f>
        <v>0</v>
      </c>
      <c r="E665" s="55">
        <f t="shared" si="83"/>
        <v>55</v>
      </c>
      <c r="F665" s="55">
        <f t="shared" si="87"/>
        <v>36</v>
      </c>
      <c r="G665" s="56">
        <f t="shared" si="85"/>
        <v>530</v>
      </c>
      <c r="H665" s="56">
        <f t="shared" si="84"/>
        <v>630</v>
      </c>
      <c r="I665" s="57">
        <f t="shared" si="86"/>
        <v>9.2824999999999996E-6</v>
      </c>
      <c r="J665" s="58">
        <f t="shared" si="88"/>
        <v>53.5</v>
      </c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  <c r="AA665" s="67"/>
      <c r="AB665" s="67"/>
      <c r="AC665" s="67"/>
      <c r="AD665" s="67"/>
      <c r="AE665" s="67"/>
      <c r="AF665" s="67"/>
      <c r="AG665" s="67"/>
      <c r="AH665" s="67"/>
      <c r="AI665" s="67"/>
      <c r="AJ665" s="67"/>
      <c r="AK665" s="67"/>
      <c r="AL665" s="67"/>
      <c r="AM665" s="67"/>
      <c r="AN665" s="67"/>
      <c r="AO665" s="67"/>
      <c r="AP665" s="67"/>
      <c r="AQ665" s="67"/>
      <c r="AR665" s="67"/>
      <c r="AS665" s="67"/>
      <c r="AT665" s="67"/>
      <c r="AU665" s="67"/>
      <c r="AV665" s="67"/>
      <c r="AW665" s="67"/>
      <c r="AX665" s="67"/>
      <c r="AY665" s="67"/>
      <c r="AZ665" s="67"/>
      <c r="BA665" s="67"/>
      <c r="BB665" s="67"/>
      <c r="BC665" s="67"/>
      <c r="BD665" s="67"/>
      <c r="BE665" s="67"/>
      <c r="BF665" s="67"/>
      <c r="BG665" s="67"/>
      <c r="BH665" s="67"/>
      <c r="BI665" s="67"/>
      <c r="BJ665" s="67"/>
      <c r="BK665" s="67"/>
      <c r="BL665" s="67"/>
      <c r="BM665" s="67"/>
      <c r="BN665" s="67"/>
      <c r="BO665" s="67"/>
      <c r="BP665" s="67"/>
      <c r="BQ665" s="67"/>
      <c r="BR665" s="67"/>
      <c r="BS665" s="67"/>
      <c r="BT665" s="67"/>
      <c r="BU665" s="67"/>
      <c r="BV665" s="139">
        <f t="shared" si="89"/>
        <v>53.5</v>
      </c>
      <c r="BW665" s="67"/>
    </row>
    <row r="666" spans="1:75" x14ac:dyDescent="0.25">
      <c r="A666" s="52">
        <f>'AFORO-Boy.-Calle 43'!C680</f>
        <v>545</v>
      </c>
      <c r="B666" s="53">
        <f>'AFORO-Boy.-Calle 43'!D680</f>
        <v>600</v>
      </c>
      <c r="C666" s="54" t="str">
        <f>'AFORO-Boy.-Calle 43'!F680</f>
        <v>9(2)</v>
      </c>
      <c r="D666" s="48">
        <f>'AFORO-Boy.-Calle 43'!K680</f>
        <v>0</v>
      </c>
      <c r="E666" s="55">
        <f t="shared" si="83"/>
        <v>80</v>
      </c>
      <c r="F666" s="55">
        <f t="shared" si="87"/>
        <v>36</v>
      </c>
      <c r="G666" s="56">
        <f t="shared" si="85"/>
        <v>545</v>
      </c>
      <c r="H666" s="56">
        <f t="shared" si="84"/>
        <v>645</v>
      </c>
      <c r="I666" s="57">
        <f t="shared" si="86"/>
        <v>9.2824999999999996E-6</v>
      </c>
      <c r="J666" s="58">
        <f t="shared" si="88"/>
        <v>53.5</v>
      </c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  <c r="AA666" s="67"/>
      <c r="AB666" s="67"/>
      <c r="AC666" s="67"/>
      <c r="AD666" s="67"/>
      <c r="AE666" s="67"/>
      <c r="AF666" s="67"/>
      <c r="AG666" s="67"/>
      <c r="AH666" s="67"/>
      <c r="AI666" s="67"/>
      <c r="AJ666" s="67"/>
      <c r="AK666" s="67"/>
      <c r="AL666" s="67"/>
      <c r="AM666" s="67"/>
      <c r="AN666" s="67"/>
      <c r="AO666" s="67"/>
      <c r="AP666" s="67"/>
      <c r="AQ666" s="67"/>
      <c r="AR666" s="67"/>
      <c r="AS666" s="67"/>
      <c r="AT666" s="67"/>
      <c r="AU666" s="67"/>
      <c r="AV666" s="67"/>
      <c r="AW666" s="67"/>
      <c r="AX666" s="67"/>
      <c r="AY666" s="67"/>
      <c r="AZ666" s="67"/>
      <c r="BA666" s="67"/>
      <c r="BB666" s="67"/>
      <c r="BC666" s="67"/>
      <c r="BD666" s="67"/>
      <c r="BE666" s="67"/>
      <c r="BF666" s="67"/>
      <c r="BG666" s="67"/>
      <c r="BH666" s="67"/>
      <c r="BI666" s="67"/>
      <c r="BJ666" s="67"/>
      <c r="BK666" s="67"/>
      <c r="BL666" s="67"/>
      <c r="BM666" s="67"/>
      <c r="BN666" s="67"/>
      <c r="BO666" s="67"/>
      <c r="BP666" s="67"/>
      <c r="BQ666" s="67"/>
      <c r="BR666" s="67"/>
      <c r="BS666" s="67"/>
      <c r="BT666" s="67"/>
      <c r="BU666" s="67"/>
      <c r="BV666" s="139">
        <f t="shared" si="89"/>
        <v>53.5</v>
      </c>
      <c r="BW666" s="67"/>
    </row>
    <row r="667" spans="1:75" x14ac:dyDescent="0.25">
      <c r="A667" s="52">
        <f>'AFORO-Boy.-Calle 43'!C681</f>
        <v>600</v>
      </c>
      <c r="B667" s="53">
        <f>'AFORO-Boy.-Calle 43'!D681</f>
        <v>615</v>
      </c>
      <c r="C667" s="54" t="str">
        <f>'AFORO-Boy.-Calle 43'!F681</f>
        <v>9(2)</v>
      </c>
      <c r="D667" s="48">
        <f>'AFORO-Boy.-Calle 43'!K681</f>
        <v>36</v>
      </c>
      <c r="E667" s="55">
        <f t="shared" si="83"/>
        <v>106</v>
      </c>
      <c r="F667" s="55">
        <f t="shared" si="87"/>
        <v>36</v>
      </c>
      <c r="G667" s="56">
        <f t="shared" si="85"/>
        <v>600</v>
      </c>
      <c r="H667" s="56">
        <f t="shared" si="84"/>
        <v>700</v>
      </c>
      <c r="I667" s="57">
        <f t="shared" si="86"/>
        <v>9.2824999999999996E-6</v>
      </c>
      <c r="J667" s="58">
        <f t="shared" si="88"/>
        <v>53.5</v>
      </c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  <c r="AA667" s="67"/>
      <c r="AB667" s="67"/>
      <c r="AC667" s="67"/>
      <c r="AD667" s="67"/>
      <c r="AE667" s="67"/>
      <c r="AF667" s="67"/>
      <c r="AG667" s="67"/>
      <c r="AH667" s="67"/>
      <c r="AI667" s="67"/>
      <c r="AJ667" s="67"/>
      <c r="AK667" s="67"/>
      <c r="AL667" s="67"/>
      <c r="AM667" s="67"/>
      <c r="AN667" s="67"/>
      <c r="AO667" s="67"/>
      <c r="AP667" s="67"/>
      <c r="AQ667" s="67"/>
      <c r="AR667" s="67"/>
      <c r="AS667" s="67"/>
      <c r="AT667" s="67"/>
      <c r="AU667" s="67"/>
      <c r="AV667" s="67"/>
      <c r="AW667" s="67"/>
      <c r="AX667" s="67"/>
      <c r="AY667" s="67"/>
      <c r="AZ667" s="67"/>
      <c r="BA667" s="67"/>
      <c r="BB667" s="67"/>
      <c r="BC667" s="67"/>
      <c r="BD667" s="67"/>
      <c r="BE667" s="67"/>
      <c r="BF667" s="67"/>
      <c r="BG667" s="67"/>
      <c r="BH667" s="67"/>
      <c r="BI667" s="67"/>
      <c r="BJ667" s="67"/>
      <c r="BK667" s="67"/>
      <c r="BL667" s="67"/>
      <c r="BM667" s="67"/>
      <c r="BN667" s="67"/>
      <c r="BO667" s="67"/>
      <c r="BP667" s="67"/>
      <c r="BQ667" s="67"/>
      <c r="BR667" s="67"/>
      <c r="BS667" s="67"/>
      <c r="BT667" s="67"/>
      <c r="BU667" s="67"/>
      <c r="BV667" s="139">
        <f t="shared" si="89"/>
        <v>53.5</v>
      </c>
      <c r="BW667" s="67"/>
    </row>
    <row r="668" spans="1:75" x14ac:dyDescent="0.25">
      <c r="A668" s="52">
        <f>'AFORO-Boy.-Calle 43'!C682</f>
        <v>615</v>
      </c>
      <c r="B668" s="53">
        <f>'AFORO-Boy.-Calle 43'!D682</f>
        <v>630</v>
      </c>
      <c r="C668" s="54" t="str">
        <f>'AFORO-Boy.-Calle 43'!F682</f>
        <v>9(2)</v>
      </c>
      <c r="D668" s="48">
        <f>'AFORO-Boy.-Calle 43'!K682</f>
        <v>19</v>
      </c>
      <c r="E668" s="55">
        <f t="shared" si="83"/>
        <v>88</v>
      </c>
      <c r="F668" s="55">
        <f t="shared" si="87"/>
        <v>26</v>
      </c>
      <c r="G668" s="56">
        <f t="shared" si="85"/>
        <v>615</v>
      </c>
      <c r="H668" s="56">
        <f t="shared" si="84"/>
        <v>715</v>
      </c>
      <c r="I668" s="57">
        <f t="shared" si="86"/>
        <v>9.2824999999999996E-6</v>
      </c>
      <c r="J668" s="58">
        <f t="shared" si="88"/>
        <v>53.5</v>
      </c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  <c r="AA668" s="67"/>
      <c r="AB668" s="67"/>
      <c r="AC668" s="67"/>
      <c r="AD668" s="67"/>
      <c r="AE668" s="67"/>
      <c r="AF668" s="67"/>
      <c r="AG668" s="67"/>
      <c r="AH668" s="67"/>
      <c r="AI668" s="67"/>
      <c r="AJ668" s="67"/>
      <c r="AK668" s="67"/>
      <c r="AL668" s="67"/>
      <c r="AM668" s="67"/>
      <c r="AN668" s="67"/>
      <c r="AO668" s="67"/>
      <c r="AP668" s="67"/>
      <c r="AQ668" s="67"/>
      <c r="AR668" s="67"/>
      <c r="AS668" s="67"/>
      <c r="AT668" s="67"/>
      <c r="AU668" s="67"/>
      <c r="AV668" s="67"/>
      <c r="AW668" s="67"/>
      <c r="AX668" s="67"/>
      <c r="AY668" s="67"/>
      <c r="AZ668" s="67"/>
      <c r="BA668" s="67"/>
      <c r="BB668" s="67"/>
      <c r="BC668" s="67"/>
      <c r="BD668" s="67"/>
      <c r="BE668" s="67"/>
      <c r="BF668" s="67"/>
      <c r="BG668" s="67"/>
      <c r="BH668" s="67"/>
      <c r="BI668" s="67"/>
      <c r="BJ668" s="67"/>
      <c r="BK668" s="67"/>
      <c r="BL668" s="67"/>
      <c r="BM668" s="67"/>
      <c r="BN668" s="67"/>
      <c r="BO668" s="67"/>
      <c r="BP668" s="67"/>
      <c r="BQ668" s="67"/>
      <c r="BR668" s="67"/>
      <c r="BS668" s="67"/>
      <c r="BT668" s="67"/>
      <c r="BU668" s="67"/>
      <c r="BV668" s="139">
        <f t="shared" si="89"/>
        <v>53.5</v>
      </c>
      <c r="BW668" s="67"/>
    </row>
    <row r="669" spans="1:75" x14ac:dyDescent="0.25">
      <c r="A669" s="52">
        <f>'AFORO-Boy.-Calle 43'!C683</f>
        <v>630</v>
      </c>
      <c r="B669" s="53">
        <f>'AFORO-Boy.-Calle 43'!D683</f>
        <v>645</v>
      </c>
      <c r="C669" s="54" t="str">
        <f>'AFORO-Boy.-Calle 43'!F683</f>
        <v>9(2)</v>
      </c>
      <c r="D669" s="48">
        <f>'AFORO-Boy.-Calle 43'!K683</f>
        <v>25</v>
      </c>
      <c r="E669" s="55">
        <f t="shared" si="83"/>
        <v>94</v>
      </c>
      <c r="F669" s="55">
        <f t="shared" si="87"/>
        <v>26</v>
      </c>
      <c r="G669" s="56">
        <f t="shared" si="85"/>
        <v>630</v>
      </c>
      <c r="H669" s="56">
        <f t="shared" si="84"/>
        <v>730</v>
      </c>
      <c r="I669" s="57">
        <f t="shared" si="86"/>
        <v>9.2824999999999996E-6</v>
      </c>
      <c r="J669" s="58">
        <f t="shared" si="88"/>
        <v>53.5</v>
      </c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  <c r="AA669" s="67"/>
      <c r="AB669" s="67"/>
      <c r="AC669" s="67"/>
      <c r="AD669" s="67"/>
      <c r="AE669" s="67"/>
      <c r="AF669" s="67"/>
      <c r="AG669" s="67"/>
      <c r="AH669" s="67"/>
      <c r="AI669" s="67"/>
      <c r="AJ669" s="67"/>
      <c r="AK669" s="67"/>
      <c r="AL669" s="67"/>
      <c r="AM669" s="67"/>
      <c r="AN669" s="67"/>
      <c r="AO669" s="67"/>
      <c r="AP669" s="67"/>
      <c r="AQ669" s="67"/>
      <c r="AR669" s="67"/>
      <c r="AS669" s="67"/>
      <c r="AT669" s="67"/>
      <c r="AU669" s="67"/>
      <c r="AV669" s="67"/>
      <c r="AW669" s="67"/>
      <c r="AX669" s="67"/>
      <c r="AY669" s="67"/>
      <c r="AZ669" s="67"/>
      <c r="BA669" s="67"/>
      <c r="BB669" s="67"/>
      <c r="BC669" s="67"/>
      <c r="BD669" s="67"/>
      <c r="BE669" s="67"/>
      <c r="BF669" s="67"/>
      <c r="BG669" s="67"/>
      <c r="BH669" s="67"/>
      <c r="BI669" s="67"/>
      <c r="BJ669" s="67"/>
      <c r="BK669" s="67"/>
      <c r="BL669" s="67"/>
      <c r="BM669" s="67"/>
      <c r="BN669" s="67"/>
      <c r="BO669" s="67"/>
      <c r="BP669" s="67"/>
      <c r="BQ669" s="67"/>
      <c r="BR669" s="67"/>
      <c r="BS669" s="67"/>
      <c r="BT669" s="67"/>
      <c r="BU669" s="67"/>
      <c r="BV669" s="139">
        <f t="shared" si="89"/>
        <v>53.5</v>
      </c>
      <c r="BW669" s="67"/>
    </row>
    <row r="670" spans="1:75" x14ac:dyDescent="0.25">
      <c r="A670" s="52">
        <f>'AFORO-Boy.-Calle 43'!C684</f>
        <v>645</v>
      </c>
      <c r="B670" s="53">
        <f>'AFORO-Boy.-Calle 43'!D684</f>
        <v>700</v>
      </c>
      <c r="C670" s="54" t="str">
        <f>'AFORO-Boy.-Calle 43'!F684</f>
        <v>9(2)</v>
      </c>
      <c r="D670" s="48">
        <f>'AFORO-Boy.-Calle 43'!K684</f>
        <v>26</v>
      </c>
      <c r="E670" s="55">
        <f t="shared" si="83"/>
        <v>91</v>
      </c>
      <c r="F670" s="55">
        <f t="shared" si="87"/>
        <v>26</v>
      </c>
      <c r="G670" s="56">
        <f t="shared" si="85"/>
        <v>645</v>
      </c>
      <c r="H670" s="56">
        <f t="shared" si="84"/>
        <v>745</v>
      </c>
      <c r="I670" s="57">
        <f t="shared" si="86"/>
        <v>9.2824999999999996E-6</v>
      </c>
      <c r="J670" s="58">
        <f t="shared" si="88"/>
        <v>53.5</v>
      </c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  <c r="AA670" s="67"/>
      <c r="AB670" s="67"/>
      <c r="AC670" s="67"/>
      <c r="AD670" s="67"/>
      <c r="AE670" s="67"/>
      <c r="AF670" s="67"/>
      <c r="AG670" s="67"/>
      <c r="AH670" s="67"/>
      <c r="AI670" s="67"/>
      <c r="AJ670" s="67"/>
      <c r="AK670" s="67"/>
      <c r="AL670" s="67"/>
      <c r="AM670" s="67"/>
      <c r="AN670" s="67"/>
      <c r="AO670" s="67"/>
      <c r="AP670" s="67"/>
      <c r="AQ670" s="67"/>
      <c r="AR670" s="67"/>
      <c r="AS670" s="67"/>
      <c r="AT670" s="67"/>
      <c r="AU670" s="67"/>
      <c r="AV670" s="67"/>
      <c r="AW670" s="67"/>
      <c r="AX670" s="67"/>
      <c r="AY670" s="67"/>
      <c r="AZ670" s="67"/>
      <c r="BA670" s="67"/>
      <c r="BB670" s="67"/>
      <c r="BC670" s="67"/>
      <c r="BD670" s="67"/>
      <c r="BE670" s="67"/>
      <c r="BF670" s="67"/>
      <c r="BG670" s="67"/>
      <c r="BH670" s="67"/>
      <c r="BI670" s="67"/>
      <c r="BJ670" s="67"/>
      <c r="BK670" s="67"/>
      <c r="BL670" s="67"/>
      <c r="BM670" s="67"/>
      <c r="BN670" s="67"/>
      <c r="BO670" s="67"/>
      <c r="BP670" s="67"/>
      <c r="BQ670" s="67"/>
      <c r="BR670" s="67"/>
      <c r="BS670" s="67"/>
      <c r="BT670" s="67"/>
      <c r="BU670" s="67"/>
      <c r="BV670" s="139">
        <f t="shared" si="89"/>
        <v>53.5</v>
      </c>
      <c r="BW670" s="67"/>
    </row>
    <row r="671" spans="1:75" x14ac:dyDescent="0.25">
      <c r="A671" s="52">
        <f>'AFORO-Boy.-Calle 43'!C685</f>
        <v>700</v>
      </c>
      <c r="B671" s="53">
        <f>'AFORO-Boy.-Calle 43'!D685</f>
        <v>715</v>
      </c>
      <c r="C671" s="54" t="str">
        <f>'AFORO-Boy.-Calle 43'!F685</f>
        <v>9(2)</v>
      </c>
      <c r="D671" s="48">
        <f>'AFORO-Boy.-Calle 43'!K685</f>
        <v>18</v>
      </c>
      <c r="E671" s="55">
        <f t="shared" si="83"/>
        <v>94</v>
      </c>
      <c r="F671" s="55">
        <f t="shared" si="87"/>
        <v>29</v>
      </c>
      <c r="G671" s="56">
        <f t="shared" si="85"/>
        <v>700</v>
      </c>
      <c r="H671" s="56">
        <f t="shared" si="84"/>
        <v>800</v>
      </c>
      <c r="I671" s="57">
        <f t="shared" si="86"/>
        <v>9.2824999999999996E-6</v>
      </c>
      <c r="J671" s="58">
        <f t="shared" si="88"/>
        <v>53.5</v>
      </c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  <c r="AA671" s="67"/>
      <c r="AB671" s="67"/>
      <c r="AC671" s="67"/>
      <c r="AD671" s="67"/>
      <c r="AE671" s="67"/>
      <c r="AF671" s="67"/>
      <c r="AG671" s="67"/>
      <c r="AH671" s="67"/>
      <c r="AI671" s="67"/>
      <c r="AJ671" s="67"/>
      <c r="AK671" s="67"/>
      <c r="AL671" s="67"/>
      <c r="AM671" s="67"/>
      <c r="AN671" s="67"/>
      <c r="AO671" s="67"/>
      <c r="AP671" s="67"/>
      <c r="AQ671" s="67"/>
      <c r="AR671" s="67"/>
      <c r="AS671" s="67"/>
      <c r="AT671" s="67"/>
      <c r="AU671" s="67"/>
      <c r="AV671" s="67"/>
      <c r="AW671" s="67"/>
      <c r="AX671" s="67"/>
      <c r="AY671" s="67"/>
      <c r="AZ671" s="67"/>
      <c r="BA671" s="67"/>
      <c r="BB671" s="67"/>
      <c r="BC671" s="67"/>
      <c r="BD671" s="67"/>
      <c r="BE671" s="67"/>
      <c r="BF671" s="67"/>
      <c r="BG671" s="67"/>
      <c r="BH671" s="67"/>
      <c r="BI671" s="67"/>
      <c r="BJ671" s="67"/>
      <c r="BK671" s="67"/>
      <c r="BL671" s="67"/>
      <c r="BM671" s="67"/>
      <c r="BN671" s="67"/>
      <c r="BO671" s="67"/>
      <c r="BP671" s="67"/>
      <c r="BQ671" s="67"/>
      <c r="BR671" s="67"/>
      <c r="BS671" s="67"/>
      <c r="BT671" s="67"/>
      <c r="BU671" s="67"/>
      <c r="BV671" s="139">
        <f t="shared" si="89"/>
        <v>53.5</v>
      </c>
      <c r="BW671" s="67"/>
    </row>
    <row r="672" spans="1:75" x14ac:dyDescent="0.25">
      <c r="A672" s="52">
        <f>'AFORO-Boy.-Calle 43'!C686</f>
        <v>715</v>
      </c>
      <c r="B672" s="53">
        <f>'AFORO-Boy.-Calle 43'!D686</f>
        <v>730</v>
      </c>
      <c r="C672" s="54" t="str">
        <f>'AFORO-Boy.-Calle 43'!F686</f>
        <v>9(2)</v>
      </c>
      <c r="D672" s="48">
        <f>'AFORO-Boy.-Calle 43'!K686</f>
        <v>25</v>
      </c>
      <c r="E672" s="55">
        <f t="shared" si="83"/>
        <v>118</v>
      </c>
      <c r="F672" s="55">
        <f t="shared" si="87"/>
        <v>42</v>
      </c>
      <c r="G672" s="56">
        <f t="shared" si="85"/>
        <v>715</v>
      </c>
      <c r="H672" s="56">
        <f t="shared" si="84"/>
        <v>815</v>
      </c>
      <c r="I672" s="57">
        <f t="shared" si="86"/>
        <v>9.2824999999999996E-6</v>
      </c>
      <c r="J672" s="58">
        <f t="shared" si="88"/>
        <v>53.5</v>
      </c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  <c r="AA672" s="67"/>
      <c r="AB672" s="67"/>
      <c r="AC672" s="67"/>
      <c r="AD672" s="67"/>
      <c r="AE672" s="67"/>
      <c r="AF672" s="67"/>
      <c r="AG672" s="67"/>
      <c r="AH672" s="67"/>
      <c r="AI672" s="67"/>
      <c r="AJ672" s="67"/>
      <c r="AK672" s="67"/>
      <c r="AL672" s="67"/>
      <c r="AM672" s="67"/>
      <c r="AN672" s="67"/>
      <c r="AO672" s="67"/>
      <c r="AP672" s="67"/>
      <c r="AQ672" s="67"/>
      <c r="AR672" s="67"/>
      <c r="AS672" s="67"/>
      <c r="AT672" s="67"/>
      <c r="AU672" s="67"/>
      <c r="AV672" s="67"/>
      <c r="AW672" s="67"/>
      <c r="AX672" s="67"/>
      <c r="AY672" s="67"/>
      <c r="AZ672" s="67"/>
      <c r="BA672" s="67"/>
      <c r="BB672" s="67"/>
      <c r="BC672" s="67"/>
      <c r="BD672" s="67"/>
      <c r="BE672" s="67"/>
      <c r="BF672" s="67"/>
      <c r="BG672" s="67"/>
      <c r="BH672" s="67"/>
      <c r="BI672" s="67"/>
      <c r="BJ672" s="67"/>
      <c r="BK672" s="67"/>
      <c r="BL672" s="67"/>
      <c r="BM672" s="67"/>
      <c r="BN672" s="67"/>
      <c r="BO672" s="67"/>
      <c r="BP672" s="67"/>
      <c r="BQ672" s="67"/>
      <c r="BR672" s="67"/>
      <c r="BS672" s="67"/>
      <c r="BT672" s="67"/>
      <c r="BU672" s="67"/>
      <c r="BV672" s="139">
        <f t="shared" si="89"/>
        <v>53.5</v>
      </c>
      <c r="BW672" s="67"/>
    </row>
    <row r="673" spans="1:75" x14ac:dyDescent="0.25">
      <c r="A673" s="52">
        <f>'AFORO-Boy.-Calle 43'!C687</f>
        <v>730</v>
      </c>
      <c r="B673" s="53">
        <f>'AFORO-Boy.-Calle 43'!D687</f>
        <v>745</v>
      </c>
      <c r="C673" s="54" t="str">
        <f>'AFORO-Boy.-Calle 43'!F687</f>
        <v>9(2)</v>
      </c>
      <c r="D673" s="48">
        <f>'AFORO-Boy.-Calle 43'!K687</f>
        <v>22</v>
      </c>
      <c r="E673" s="55">
        <f t="shared" si="83"/>
        <v>117</v>
      </c>
      <c r="F673" s="55">
        <f t="shared" si="87"/>
        <v>42</v>
      </c>
      <c r="G673" s="56">
        <f t="shared" si="85"/>
        <v>730</v>
      </c>
      <c r="H673" s="56">
        <f t="shared" si="84"/>
        <v>830</v>
      </c>
      <c r="I673" s="57">
        <f t="shared" si="86"/>
        <v>9.2824999999999996E-6</v>
      </c>
      <c r="J673" s="58">
        <f t="shared" si="88"/>
        <v>53.5</v>
      </c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  <c r="AA673" s="67"/>
      <c r="AB673" s="67"/>
      <c r="AC673" s="67"/>
      <c r="AD673" s="67"/>
      <c r="AE673" s="67"/>
      <c r="AF673" s="67"/>
      <c r="AG673" s="67"/>
      <c r="AH673" s="67"/>
      <c r="AI673" s="67"/>
      <c r="AJ673" s="67"/>
      <c r="AK673" s="67"/>
      <c r="AL673" s="67"/>
      <c r="AM673" s="67"/>
      <c r="AN673" s="67"/>
      <c r="AO673" s="67"/>
      <c r="AP673" s="67"/>
      <c r="AQ673" s="67"/>
      <c r="AR673" s="67"/>
      <c r="AS673" s="67"/>
      <c r="AT673" s="67"/>
      <c r="AU673" s="67"/>
      <c r="AV673" s="67"/>
      <c r="AW673" s="67"/>
      <c r="AX673" s="67"/>
      <c r="AY673" s="67"/>
      <c r="AZ673" s="67"/>
      <c r="BA673" s="67"/>
      <c r="BB673" s="67"/>
      <c r="BC673" s="67"/>
      <c r="BD673" s="67"/>
      <c r="BE673" s="67"/>
      <c r="BF673" s="67"/>
      <c r="BG673" s="67"/>
      <c r="BH673" s="67"/>
      <c r="BI673" s="67"/>
      <c r="BJ673" s="67"/>
      <c r="BK673" s="67"/>
      <c r="BL673" s="67"/>
      <c r="BM673" s="67"/>
      <c r="BN673" s="67"/>
      <c r="BO673" s="67"/>
      <c r="BP673" s="67"/>
      <c r="BQ673" s="67"/>
      <c r="BR673" s="67"/>
      <c r="BS673" s="67"/>
      <c r="BT673" s="67"/>
      <c r="BU673" s="67"/>
      <c r="BV673" s="139">
        <f t="shared" si="89"/>
        <v>53.5</v>
      </c>
      <c r="BW673" s="67"/>
    </row>
    <row r="674" spans="1:75" x14ac:dyDescent="0.25">
      <c r="A674" s="52">
        <f>'AFORO-Boy.-Calle 43'!C688</f>
        <v>745</v>
      </c>
      <c r="B674" s="53">
        <f>'AFORO-Boy.-Calle 43'!D688</f>
        <v>800</v>
      </c>
      <c r="C674" s="54" t="str">
        <f>'AFORO-Boy.-Calle 43'!F688</f>
        <v>9(2)</v>
      </c>
      <c r="D674" s="48">
        <f>'AFORO-Boy.-Calle 43'!K688</f>
        <v>29</v>
      </c>
      <c r="E674" s="55">
        <f t="shared" si="83"/>
        <v>117</v>
      </c>
      <c r="F674" s="55">
        <f t="shared" si="87"/>
        <v>42</v>
      </c>
      <c r="G674" s="56">
        <f t="shared" si="85"/>
        <v>745</v>
      </c>
      <c r="H674" s="56">
        <f t="shared" si="84"/>
        <v>845</v>
      </c>
      <c r="I674" s="57">
        <f t="shared" si="86"/>
        <v>9.2824999999999996E-6</v>
      </c>
      <c r="J674" s="58">
        <f t="shared" si="88"/>
        <v>53.5</v>
      </c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  <c r="AA674" s="67"/>
      <c r="AB674" s="67"/>
      <c r="AC674" s="67"/>
      <c r="AD674" s="67"/>
      <c r="AE674" s="67"/>
      <c r="AF674" s="67"/>
      <c r="AG674" s="67"/>
      <c r="AH674" s="67"/>
      <c r="AI674" s="67"/>
      <c r="AJ674" s="67"/>
      <c r="AK674" s="67"/>
      <c r="AL674" s="67"/>
      <c r="AM674" s="67"/>
      <c r="AN674" s="67"/>
      <c r="AO674" s="67"/>
      <c r="AP674" s="67"/>
      <c r="AQ674" s="67"/>
      <c r="AR674" s="67"/>
      <c r="AS674" s="67"/>
      <c r="AT674" s="67"/>
      <c r="AU674" s="67"/>
      <c r="AV674" s="67"/>
      <c r="AW674" s="67"/>
      <c r="AX674" s="67"/>
      <c r="AY674" s="67"/>
      <c r="AZ674" s="67"/>
      <c r="BA674" s="67"/>
      <c r="BB674" s="67"/>
      <c r="BC674" s="67"/>
      <c r="BD674" s="67"/>
      <c r="BE674" s="67"/>
      <c r="BF674" s="67"/>
      <c r="BG674" s="67"/>
      <c r="BH674" s="67"/>
      <c r="BI674" s="67"/>
      <c r="BJ674" s="67"/>
      <c r="BK674" s="67"/>
      <c r="BL674" s="67"/>
      <c r="BM674" s="67"/>
      <c r="BN674" s="67"/>
      <c r="BO674" s="67"/>
      <c r="BP674" s="67"/>
      <c r="BQ674" s="67"/>
      <c r="BR674" s="67"/>
      <c r="BS674" s="67"/>
      <c r="BT674" s="67"/>
      <c r="BU674" s="67"/>
      <c r="BV674" s="139">
        <f t="shared" si="89"/>
        <v>53.5</v>
      </c>
      <c r="BW674" s="67"/>
    </row>
    <row r="675" spans="1:75" x14ac:dyDescent="0.25">
      <c r="A675" s="52">
        <f>'AFORO-Boy.-Calle 43'!C689</f>
        <v>800</v>
      </c>
      <c r="B675" s="53">
        <f>'AFORO-Boy.-Calle 43'!D689</f>
        <v>815</v>
      </c>
      <c r="C675" s="54" t="str">
        <f>'AFORO-Boy.-Calle 43'!F689</f>
        <v>9(2)</v>
      </c>
      <c r="D675" s="48">
        <f>'AFORO-Boy.-Calle 43'!K689</f>
        <v>42</v>
      </c>
      <c r="E675" s="55">
        <f t="shared" si="83"/>
        <v>120</v>
      </c>
      <c r="F675" s="55">
        <f t="shared" si="87"/>
        <v>42</v>
      </c>
      <c r="G675" s="56">
        <f t="shared" si="85"/>
        <v>800</v>
      </c>
      <c r="H675" s="56">
        <f t="shared" si="84"/>
        <v>900</v>
      </c>
      <c r="I675" s="57">
        <f t="shared" si="86"/>
        <v>9.2824999999999996E-6</v>
      </c>
      <c r="J675" s="58">
        <f t="shared" si="88"/>
        <v>53.5</v>
      </c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  <c r="AA675" s="67"/>
      <c r="AB675" s="67"/>
      <c r="AC675" s="67"/>
      <c r="AD675" s="67"/>
      <c r="AE675" s="67"/>
      <c r="AF675" s="67"/>
      <c r="AG675" s="67"/>
      <c r="AH675" s="67"/>
      <c r="AI675" s="67"/>
      <c r="AJ675" s="67"/>
      <c r="AK675" s="67"/>
      <c r="AL675" s="67"/>
      <c r="AM675" s="67"/>
      <c r="AN675" s="67"/>
      <c r="AO675" s="67"/>
      <c r="AP675" s="67"/>
      <c r="AQ675" s="67"/>
      <c r="AR675" s="67"/>
      <c r="AS675" s="67"/>
      <c r="AT675" s="67"/>
      <c r="AU675" s="67"/>
      <c r="AV675" s="67"/>
      <c r="AW675" s="67"/>
      <c r="AX675" s="67"/>
      <c r="AY675" s="67"/>
      <c r="AZ675" s="67"/>
      <c r="BA675" s="67"/>
      <c r="BB675" s="67"/>
      <c r="BC675" s="67"/>
      <c r="BD675" s="67"/>
      <c r="BE675" s="67"/>
      <c r="BF675" s="67"/>
      <c r="BG675" s="67"/>
      <c r="BH675" s="67"/>
      <c r="BI675" s="67"/>
      <c r="BJ675" s="67"/>
      <c r="BK675" s="67"/>
      <c r="BL675" s="67"/>
      <c r="BM675" s="67"/>
      <c r="BN675" s="67"/>
      <c r="BO675" s="67"/>
      <c r="BP675" s="67"/>
      <c r="BQ675" s="67"/>
      <c r="BR675" s="67"/>
      <c r="BS675" s="67"/>
      <c r="BT675" s="67"/>
      <c r="BU675" s="67"/>
      <c r="BV675" s="139">
        <f t="shared" si="89"/>
        <v>53.5</v>
      </c>
      <c r="BW675" s="67"/>
    </row>
    <row r="676" spans="1:75" x14ac:dyDescent="0.25">
      <c r="A676" s="52">
        <f>'AFORO-Boy.-Calle 43'!C690</f>
        <v>815</v>
      </c>
      <c r="B676" s="53">
        <f>'AFORO-Boy.-Calle 43'!D690</f>
        <v>830</v>
      </c>
      <c r="C676" s="54" t="str">
        <f>'AFORO-Boy.-Calle 43'!F690</f>
        <v>9(2)</v>
      </c>
      <c r="D676" s="48">
        <f>'AFORO-Boy.-Calle 43'!K690</f>
        <v>24</v>
      </c>
      <c r="E676" s="55">
        <f t="shared" si="83"/>
        <v>98</v>
      </c>
      <c r="F676" s="55">
        <f t="shared" si="87"/>
        <v>32</v>
      </c>
      <c r="G676" s="56">
        <f t="shared" si="85"/>
        <v>815</v>
      </c>
      <c r="H676" s="56">
        <f t="shared" si="84"/>
        <v>915</v>
      </c>
      <c r="I676" s="57">
        <f t="shared" si="86"/>
        <v>9.2824999999999996E-6</v>
      </c>
      <c r="J676" s="58">
        <f t="shared" si="88"/>
        <v>53.5</v>
      </c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  <c r="AA676" s="67"/>
      <c r="AB676" s="67"/>
      <c r="AC676" s="67"/>
      <c r="AD676" s="67"/>
      <c r="AE676" s="67"/>
      <c r="AF676" s="67"/>
      <c r="AG676" s="67"/>
      <c r="AH676" s="67"/>
      <c r="AI676" s="67"/>
      <c r="AJ676" s="67"/>
      <c r="AK676" s="67"/>
      <c r="AL676" s="67"/>
      <c r="AM676" s="67"/>
      <c r="AN676" s="67"/>
      <c r="AO676" s="67"/>
      <c r="AP676" s="67"/>
      <c r="AQ676" s="67"/>
      <c r="AR676" s="67"/>
      <c r="AS676" s="67"/>
      <c r="AT676" s="67"/>
      <c r="AU676" s="67"/>
      <c r="AV676" s="67"/>
      <c r="AW676" s="67"/>
      <c r="AX676" s="67"/>
      <c r="AY676" s="67"/>
      <c r="AZ676" s="67"/>
      <c r="BA676" s="67"/>
      <c r="BB676" s="67"/>
      <c r="BC676" s="67"/>
      <c r="BD676" s="67"/>
      <c r="BE676" s="67"/>
      <c r="BF676" s="67"/>
      <c r="BG676" s="67"/>
      <c r="BH676" s="67"/>
      <c r="BI676" s="67"/>
      <c r="BJ676" s="67"/>
      <c r="BK676" s="67"/>
      <c r="BL676" s="67"/>
      <c r="BM676" s="67"/>
      <c r="BN676" s="67"/>
      <c r="BO676" s="67"/>
      <c r="BP676" s="67"/>
      <c r="BQ676" s="67"/>
      <c r="BR676" s="67"/>
      <c r="BS676" s="67"/>
      <c r="BT676" s="67"/>
      <c r="BU676" s="67"/>
      <c r="BV676" s="139">
        <f t="shared" si="89"/>
        <v>53.5</v>
      </c>
      <c r="BW676" s="67"/>
    </row>
    <row r="677" spans="1:75" x14ac:dyDescent="0.25">
      <c r="A677" s="52">
        <f>'AFORO-Boy.-Calle 43'!C691</f>
        <v>830</v>
      </c>
      <c r="B677" s="53">
        <f>'AFORO-Boy.-Calle 43'!D691</f>
        <v>845</v>
      </c>
      <c r="C677" s="54" t="str">
        <f>'AFORO-Boy.-Calle 43'!F691</f>
        <v>9(2)</v>
      </c>
      <c r="D677" s="48">
        <f>'AFORO-Boy.-Calle 43'!K691</f>
        <v>22</v>
      </c>
      <c r="E677" s="55">
        <f t="shared" si="83"/>
        <v>104</v>
      </c>
      <c r="F677" s="55">
        <f t="shared" si="87"/>
        <v>32</v>
      </c>
      <c r="G677" s="56">
        <f t="shared" si="85"/>
        <v>830</v>
      </c>
      <c r="H677" s="56">
        <f t="shared" si="84"/>
        <v>930</v>
      </c>
      <c r="I677" s="57">
        <f t="shared" si="86"/>
        <v>9.2824999999999996E-6</v>
      </c>
      <c r="J677" s="58">
        <f t="shared" si="88"/>
        <v>53.5</v>
      </c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  <c r="AA677" s="67"/>
      <c r="AB677" s="67"/>
      <c r="AC677" s="67"/>
      <c r="AD677" s="67"/>
      <c r="AE677" s="67"/>
      <c r="AF677" s="67"/>
      <c r="AG677" s="67"/>
      <c r="AH677" s="67"/>
      <c r="AI677" s="67"/>
      <c r="AJ677" s="67"/>
      <c r="AK677" s="67"/>
      <c r="AL677" s="67"/>
      <c r="AM677" s="67"/>
      <c r="AN677" s="67"/>
      <c r="AO677" s="67"/>
      <c r="AP677" s="67"/>
      <c r="AQ677" s="67"/>
      <c r="AR677" s="67"/>
      <c r="AS677" s="67"/>
      <c r="AT677" s="67"/>
      <c r="AU677" s="67"/>
      <c r="AV677" s="67"/>
      <c r="AW677" s="67"/>
      <c r="AX677" s="67"/>
      <c r="AY677" s="67"/>
      <c r="AZ677" s="67"/>
      <c r="BA677" s="67"/>
      <c r="BB677" s="67"/>
      <c r="BC677" s="67"/>
      <c r="BD677" s="67"/>
      <c r="BE677" s="67"/>
      <c r="BF677" s="67"/>
      <c r="BG677" s="67"/>
      <c r="BH677" s="67"/>
      <c r="BI677" s="67"/>
      <c r="BJ677" s="67"/>
      <c r="BK677" s="67"/>
      <c r="BL677" s="67"/>
      <c r="BM677" s="67"/>
      <c r="BN677" s="67"/>
      <c r="BO677" s="67"/>
      <c r="BP677" s="67"/>
      <c r="BQ677" s="67"/>
      <c r="BR677" s="67"/>
      <c r="BS677" s="67"/>
      <c r="BT677" s="67"/>
      <c r="BU677" s="67"/>
      <c r="BV677" s="139">
        <f t="shared" si="89"/>
        <v>53.5</v>
      </c>
      <c r="BW677" s="67"/>
    </row>
    <row r="678" spans="1:75" x14ac:dyDescent="0.25">
      <c r="A678" s="52">
        <f>'AFORO-Boy.-Calle 43'!C692</f>
        <v>845</v>
      </c>
      <c r="B678" s="53">
        <f>'AFORO-Boy.-Calle 43'!D692</f>
        <v>900</v>
      </c>
      <c r="C678" s="54" t="str">
        <f>'AFORO-Boy.-Calle 43'!F692</f>
        <v>9(2)</v>
      </c>
      <c r="D678" s="48">
        <f>'AFORO-Boy.-Calle 43'!K692</f>
        <v>32</v>
      </c>
      <c r="E678" s="55">
        <f t="shared" si="83"/>
        <v>122</v>
      </c>
      <c r="F678" s="55">
        <f t="shared" si="87"/>
        <v>40</v>
      </c>
      <c r="G678" s="56">
        <f t="shared" si="85"/>
        <v>845</v>
      </c>
      <c r="H678" s="56">
        <f t="shared" si="84"/>
        <v>945</v>
      </c>
      <c r="I678" s="57">
        <f t="shared" si="86"/>
        <v>9.2824999999999996E-6</v>
      </c>
      <c r="J678" s="58">
        <f t="shared" si="88"/>
        <v>53.5</v>
      </c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  <c r="AA678" s="67"/>
      <c r="AB678" s="67"/>
      <c r="AC678" s="67"/>
      <c r="AD678" s="67"/>
      <c r="AE678" s="67"/>
      <c r="AF678" s="67"/>
      <c r="AG678" s="67"/>
      <c r="AH678" s="67"/>
      <c r="AI678" s="67"/>
      <c r="AJ678" s="67"/>
      <c r="AK678" s="67"/>
      <c r="AL678" s="67"/>
      <c r="AM678" s="67"/>
      <c r="AN678" s="67"/>
      <c r="AO678" s="67"/>
      <c r="AP678" s="67"/>
      <c r="AQ678" s="67"/>
      <c r="AR678" s="67"/>
      <c r="AS678" s="67"/>
      <c r="AT678" s="67"/>
      <c r="AU678" s="67"/>
      <c r="AV678" s="67"/>
      <c r="AW678" s="67"/>
      <c r="AX678" s="67"/>
      <c r="AY678" s="67"/>
      <c r="AZ678" s="67"/>
      <c r="BA678" s="67"/>
      <c r="BB678" s="67"/>
      <c r="BC678" s="67"/>
      <c r="BD678" s="67"/>
      <c r="BE678" s="67"/>
      <c r="BF678" s="67"/>
      <c r="BG678" s="67"/>
      <c r="BH678" s="67"/>
      <c r="BI678" s="67"/>
      <c r="BJ678" s="67"/>
      <c r="BK678" s="67"/>
      <c r="BL678" s="67"/>
      <c r="BM678" s="67"/>
      <c r="BN678" s="67"/>
      <c r="BO678" s="67"/>
      <c r="BP678" s="67"/>
      <c r="BQ678" s="67"/>
      <c r="BR678" s="67"/>
      <c r="BS678" s="67"/>
      <c r="BT678" s="67"/>
      <c r="BU678" s="67"/>
      <c r="BV678" s="139">
        <f t="shared" si="89"/>
        <v>53.5</v>
      </c>
      <c r="BW678" s="67"/>
    </row>
    <row r="679" spans="1:75" x14ac:dyDescent="0.25">
      <c r="A679" s="52">
        <f>'AFORO-Boy.-Calle 43'!C693</f>
        <v>900</v>
      </c>
      <c r="B679" s="53">
        <f>'AFORO-Boy.-Calle 43'!D693</f>
        <v>915</v>
      </c>
      <c r="C679" s="54" t="str">
        <f>'AFORO-Boy.-Calle 43'!F693</f>
        <v>9(2)</v>
      </c>
      <c r="D679" s="48">
        <f>'AFORO-Boy.-Calle 43'!K693</f>
        <v>20</v>
      </c>
      <c r="E679" s="55">
        <f t="shared" si="83"/>
        <v>130</v>
      </c>
      <c r="F679" s="55">
        <f t="shared" si="87"/>
        <v>40</v>
      </c>
      <c r="G679" s="56">
        <f t="shared" si="85"/>
        <v>900</v>
      </c>
      <c r="H679" s="56">
        <f t="shared" si="84"/>
        <v>1000</v>
      </c>
      <c r="I679" s="57">
        <f t="shared" si="86"/>
        <v>9.2824999999999996E-6</v>
      </c>
      <c r="J679" s="58">
        <f t="shared" si="88"/>
        <v>53.5</v>
      </c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  <c r="AA679" s="67"/>
      <c r="AB679" s="67"/>
      <c r="AC679" s="67"/>
      <c r="AD679" s="67"/>
      <c r="AE679" s="67"/>
      <c r="AF679" s="67"/>
      <c r="AG679" s="67"/>
      <c r="AH679" s="67"/>
      <c r="AI679" s="67"/>
      <c r="AJ679" s="67"/>
      <c r="AK679" s="67"/>
      <c r="AL679" s="67"/>
      <c r="AM679" s="67"/>
      <c r="AN679" s="67"/>
      <c r="AO679" s="67"/>
      <c r="AP679" s="67"/>
      <c r="AQ679" s="67"/>
      <c r="AR679" s="67"/>
      <c r="AS679" s="67"/>
      <c r="AT679" s="67"/>
      <c r="AU679" s="67"/>
      <c r="AV679" s="67"/>
      <c r="AW679" s="67"/>
      <c r="AX679" s="67"/>
      <c r="AY679" s="67"/>
      <c r="AZ679" s="67"/>
      <c r="BA679" s="67"/>
      <c r="BB679" s="67"/>
      <c r="BC679" s="67"/>
      <c r="BD679" s="67"/>
      <c r="BE679" s="67"/>
      <c r="BF679" s="67"/>
      <c r="BG679" s="67"/>
      <c r="BH679" s="67"/>
      <c r="BI679" s="67"/>
      <c r="BJ679" s="67"/>
      <c r="BK679" s="67"/>
      <c r="BL679" s="67"/>
      <c r="BM679" s="67"/>
      <c r="BN679" s="67"/>
      <c r="BO679" s="67"/>
      <c r="BP679" s="67"/>
      <c r="BQ679" s="67"/>
      <c r="BR679" s="67"/>
      <c r="BS679" s="67"/>
      <c r="BT679" s="67"/>
      <c r="BU679" s="67"/>
      <c r="BV679" s="139">
        <f t="shared" si="89"/>
        <v>53.5</v>
      </c>
      <c r="BW679" s="67"/>
    </row>
    <row r="680" spans="1:75" x14ac:dyDescent="0.25">
      <c r="A680" s="52">
        <f>'AFORO-Boy.-Calle 43'!C694</f>
        <v>915</v>
      </c>
      <c r="B680" s="53">
        <f>'AFORO-Boy.-Calle 43'!D694</f>
        <v>930</v>
      </c>
      <c r="C680" s="54" t="str">
        <f>'AFORO-Boy.-Calle 43'!F694</f>
        <v>9(2)</v>
      </c>
      <c r="D680" s="48">
        <f>'AFORO-Boy.-Calle 43'!K694</f>
        <v>30</v>
      </c>
      <c r="E680" s="55">
        <f t="shared" si="83"/>
        <v>138</v>
      </c>
      <c r="F680" s="55">
        <f t="shared" si="87"/>
        <v>40</v>
      </c>
      <c r="G680" s="56">
        <f t="shared" si="85"/>
        <v>915</v>
      </c>
      <c r="H680" s="56">
        <f t="shared" si="84"/>
        <v>1015</v>
      </c>
      <c r="I680" s="57">
        <f t="shared" si="86"/>
        <v>9.2824999999999996E-6</v>
      </c>
      <c r="J680" s="58">
        <f t="shared" si="88"/>
        <v>53.5</v>
      </c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  <c r="AA680" s="67"/>
      <c r="AB680" s="67"/>
      <c r="AC680" s="67"/>
      <c r="AD680" s="67"/>
      <c r="AE680" s="67"/>
      <c r="AF680" s="67"/>
      <c r="AG680" s="67"/>
      <c r="AH680" s="67"/>
      <c r="AI680" s="67"/>
      <c r="AJ680" s="67"/>
      <c r="AK680" s="67"/>
      <c r="AL680" s="67"/>
      <c r="AM680" s="67"/>
      <c r="AN680" s="67"/>
      <c r="AO680" s="67"/>
      <c r="AP680" s="67"/>
      <c r="AQ680" s="67"/>
      <c r="AR680" s="67"/>
      <c r="AS680" s="67"/>
      <c r="AT680" s="67"/>
      <c r="AU680" s="67"/>
      <c r="AV680" s="67"/>
      <c r="AW680" s="67"/>
      <c r="AX680" s="67"/>
      <c r="AY680" s="67"/>
      <c r="AZ680" s="67"/>
      <c r="BA680" s="67"/>
      <c r="BB680" s="67"/>
      <c r="BC680" s="67"/>
      <c r="BD680" s="67"/>
      <c r="BE680" s="67"/>
      <c r="BF680" s="67"/>
      <c r="BG680" s="67"/>
      <c r="BH680" s="67"/>
      <c r="BI680" s="67"/>
      <c r="BJ680" s="67"/>
      <c r="BK680" s="67"/>
      <c r="BL680" s="67"/>
      <c r="BM680" s="67"/>
      <c r="BN680" s="67"/>
      <c r="BO680" s="67"/>
      <c r="BP680" s="67"/>
      <c r="BQ680" s="67"/>
      <c r="BR680" s="67"/>
      <c r="BS680" s="67"/>
      <c r="BT680" s="67"/>
      <c r="BU680" s="67"/>
      <c r="BV680" s="139">
        <f t="shared" si="89"/>
        <v>53.5</v>
      </c>
      <c r="BW680" s="67"/>
    </row>
    <row r="681" spans="1:75" x14ac:dyDescent="0.25">
      <c r="A681" s="52">
        <f>'AFORO-Boy.-Calle 43'!C695</f>
        <v>930</v>
      </c>
      <c r="B681" s="53">
        <f>'AFORO-Boy.-Calle 43'!D695</f>
        <v>945</v>
      </c>
      <c r="C681" s="54" t="str">
        <f>'AFORO-Boy.-Calle 43'!F695</f>
        <v>9(2)</v>
      </c>
      <c r="D681" s="48">
        <f>'AFORO-Boy.-Calle 43'!K695</f>
        <v>40</v>
      </c>
      <c r="E681" s="55">
        <f t="shared" si="83"/>
        <v>153</v>
      </c>
      <c r="F681" s="55">
        <f t="shared" si="87"/>
        <v>45</v>
      </c>
      <c r="G681" s="56">
        <f t="shared" si="85"/>
        <v>930</v>
      </c>
      <c r="H681" s="56">
        <f t="shared" si="84"/>
        <v>1030</v>
      </c>
      <c r="I681" s="57">
        <f t="shared" si="86"/>
        <v>9.2824999999999996E-6</v>
      </c>
      <c r="J681" s="58">
        <f t="shared" si="88"/>
        <v>53.5</v>
      </c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  <c r="AA681" s="67"/>
      <c r="AB681" s="67"/>
      <c r="AC681" s="67"/>
      <c r="AD681" s="67"/>
      <c r="AE681" s="67"/>
      <c r="AF681" s="67"/>
      <c r="AG681" s="67"/>
      <c r="AH681" s="67"/>
      <c r="AI681" s="67"/>
      <c r="AJ681" s="67"/>
      <c r="AK681" s="67"/>
      <c r="AL681" s="67"/>
      <c r="AM681" s="67"/>
      <c r="AN681" s="67"/>
      <c r="AO681" s="67"/>
      <c r="AP681" s="67"/>
      <c r="AQ681" s="67"/>
      <c r="AR681" s="67"/>
      <c r="AS681" s="67"/>
      <c r="AT681" s="67"/>
      <c r="AU681" s="67"/>
      <c r="AV681" s="67"/>
      <c r="AW681" s="67"/>
      <c r="AX681" s="67"/>
      <c r="AY681" s="67"/>
      <c r="AZ681" s="67"/>
      <c r="BA681" s="67"/>
      <c r="BB681" s="67"/>
      <c r="BC681" s="67"/>
      <c r="BD681" s="67"/>
      <c r="BE681" s="67"/>
      <c r="BF681" s="67"/>
      <c r="BG681" s="67"/>
      <c r="BH681" s="67"/>
      <c r="BI681" s="67"/>
      <c r="BJ681" s="67"/>
      <c r="BK681" s="67"/>
      <c r="BL681" s="67"/>
      <c r="BM681" s="67"/>
      <c r="BN681" s="67"/>
      <c r="BO681" s="67"/>
      <c r="BP681" s="67"/>
      <c r="BQ681" s="67"/>
      <c r="BR681" s="67"/>
      <c r="BS681" s="67"/>
      <c r="BT681" s="67"/>
      <c r="BU681" s="67"/>
      <c r="BV681" s="139">
        <f t="shared" si="89"/>
        <v>53.5</v>
      </c>
      <c r="BW681" s="67"/>
    </row>
    <row r="682" spans="1:75" x14ac:dyDescent="0.25">
      <c r="A682" s="52">
        <f>'AFORO-Boy.-Calle 43'!C696</f>
        <v>945</v>
      </c>
      <c r="B682" s="53">
        <f>'AFORO-Boy.-Calle 43'!D696</f>
        <v>1000</v>
      </c>
      <c r="C682" s="54" t="str">
        <f>'AFORO-Boy.-Calle 43'!F696</f>
        <v>9(2)</v>
      </c>
      <c r="D682" s="48">
        <f>'AFORO-Boy.-Calle 43'!K696</f>
        <v>40</v>
      </c>
      <c r="E682" s="55">
        <f t="shared" si="83"/>
        <v>160</v>
      </c>
      <c r="F682" s="55">
        <f t="shared" si="87"/>
        <v>47</v>
      </c>
      <c r="G682" s="56">
        <f t="shared" si="85"/>
        <v>945</v>
      </c>
      <c r="H682" s="56">
        <f t="shared" si="84"/>
        <v>1045</v>
      </c>
      <c r="I682" s="57">
        <f t="shared" si="86"/>
        <v>9.2824999999999996E-6</v>
      </c>
      <c r="J682" s="58">
        <f t="shared" si="88"/>
        <v>53.5</v>
      </c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  <c r="AA682" s="67"/>
      <c r="AB682" s="67"/>
      <c r="AC682" s="67"/>
      <c r="AD682" s="67"/>
      <c r="AE682" s="67"/>
      <c r="AF682" s="67"/>
      <c r="AG682" s="67"/>
      <c r="AH682" s="67"/>
      <c r="AI682" s="67"/>
      <c r="AJ682" s="67"/>
      <c r="AK682" s="67"/>
      <c r="AL682" s="67"/>
      <c r="AM682" s="67"/>
      <c r="AN682" s="67"/>
      <c r="AO682" s="67"/>
      <c r="AP682" s="67"/>
      <c r="AQ682" s="67"/>
      <c r="AR682" s="67"/>
      <c r="AS682" s="67"/>
      <c r="AT682" s="67"/>
      <c r="AU682" s="67"/>
      <c r="AV682" s="67"/>
      <c r="AW682" s="67"/>
      <c r="AX682" s="67"/>
      <c r="AY682" s="67"/>
      <c r="AZ682" s="67"/>
      <c r="BA682" s="67"/>
      <c r="BB682" s="67"/>
      <c r="BC682" s="67"/>
      <c r="BD682" s="67"/>
      <c r="BE682" s="67"/>
      <c r="BF682" s="67"/>
      <c r="BG682" s="67"/>
      <c r="BH682" s="67"/>
      <c r="BI682" s="67"/>
      <c r="BJ682" s="67"/>
      <c r="BK682" s="67"/>
      <c r="BL682" s="67"/>
      <c r="BM682" s="67"/>
      <c r="BN682" s="67"/>
      <c r="BO682" s="67"/>
      <c r="BP682" s="67"/>
      <c r="BQ682" s="67"/>
      <c r="BR682" s="67"/>
      <c r="BS682" s="67"/>
      <c r="BT682" s="67"/>
      <c r="BU682" s="67"/>
      <c r="BV682" s="139">
        <f t="shared" si="89"/>
        <v>53.5</v>
      </c>
      <c r="BW682" s="67"/>
    </row>
    <row r="683" spans="1:75" x14ac:dyDescent="0.25">
      <c r="A683" s="52">
        <f>'AFORO-Boy.-Calle 43'!C697</f>
        <v>1000</v>
      </c>
      <c r="B683" s="53">
        <f>'AFORO-Boy.-Calle 43'!D697</f>
        <v>1015</v>
      </c>
      <c r="C683" s="54" t="str">
        <f>'AFORO-Boy.-Calle 43'!F697</f>
        <v>9(2)</v>
      </c>
      <c r="D683" s="48">
        <f>'AFORO-Boy.-Calle 43'!K697</f>
        <v>28</v>
      </c>
      <c r="E683" s="55">
        <f t="shared" si="83"/>
        <v>172</v>
      </c>
      <c r="F683" s="55">
        <f t="shared" si="87"/>
        <v>52</v>
      </c>
      <c r="G683" s="56">
        <f t="shared" si="85"/>
        <v>1000</v>
      </c>
      <c r="H683" s="56">
        <f t="shared" si="84"/>
        <v>1100</v>
      </c>
      <c r="I683" s="57">
        <f t="shared" si="86"/>
        <v>9.2824999999999996E-6</v>
      </c>
      <c r="J683" s="58">
        <f t="shared" si="88"/>
        <v>53.5</v>
      </c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  <c r="AA683" s="67"/>
      <c r="AB683" s="67"/>
      <c r="AC683" s="67"/>
      <c r="AD683" s="67"/>
      <c r="AE683" s="67"/>
      <c r="AF683" s="67"/>
      <c r="AG683" s="67"/>
      <c r="AH683" s="67"/>
      <c r="AI683" s="67"/>
      <c r="AJ683" s="67"/>
      <c r="AK683" s="67"/>
      <c r="AL683" s="67"/>
      <c r="AM683" s="67"/>
      <c r="AN683" s="67"/>
      <c r="AO683" s="67"/>
      <c r="AP683" s="67"/>
      <c r="AQ683" s="67"/>
      <c r="AR683" s="67"/>
      <c r="AS683" s="67"/>
      <c r="AT683" s="67"/>
      <c r="AU683" s="67"/>
      <c r="AV683" s="67"/>
      <c r="AW683" s="67"/>
      <c r="AX683" s="67"/>
      <c r="AY683" s="67"/>
      <c r="AZ683" s="67"/>
      <c r="BA683" s="67"/>
      <c r="BB683" s="67"/>
      <c r="BC683" s="67"/>
      <c r="BD683" s="67"/>
      <c r="BE683" s="67"/>
      <c r="BF683" s="67"/>
      <c r="BG683" s="67"/>
      <c r="BH683" s="67"/>
      <c r="BI683" s="67"/>
      <c r="BJ683" s="67"/>
      <c r="BK683" s="67"/>
      <c r="BL683" s="67"/>
      <c r="BM683" s="67"/>
      <c r="BN683" s="67"/>
      <c r="BO683" s="67"/>
      <c r="BP683" s="67"/>
      <c r="BQ683" s="67"/>
      <c r="BR683" s="67"/>
      <c r="BS683" s="67"/>
      <c r="BT683" s="67"/>
      <c r="BU683" s="67"/>
      <c r="BV683" s="139">
        <f t="shared" si="89"/>
        <v>53.5</v>
      </c>
      <c r="BW683" s="67"/>
    </row>
    <row r="684" spans="1:75" x14ac:dyDescent="0.25">
      <c r="A684" s="52">
        <f>'AFORO-Boy.-Calle 43'!C698</f>
        <v>1015</v>
      </c>
      <c r="B684" s="53">
        <f>'AFORO-Boy.-Calle 43'!D698</f>
        <v>1030</v>
      </c>
      <c r="C684" s="54" t="str">
        <f>'AFORO-Boy.-Calle 43'!F698</f>
        <v>9(2)</v>
      </c>
      <c r="D684" s="48">
        <f>'AFORO-Boy.-Calle 43'!K698</f>
        <v>45</v>
      </c>
      <c r="E684" s="55">
        <f t="shared" si="83"/>
        <v>202</v>
      </c>
      <c r="F684" s="55">
        <f t="shared" si="87"/>
        <v>58</v>
      </c>
      <c r="G684" s="56">
        <f t="shared" si="85"/>
        <v>1015</v>
      </c>
      <c r="H684" s="56">
        <f t="shared" si="84"/>
        <v>1115</v>
      </c>
      <c r="I684" s="57">
        <f t="shared" si="86"/>
        <v>9.2824999999999996E-6</v>
      </c>
      <c r="J684" s="58">
        <f t="shared" si="88"/>
        <v>53.5</v>
      </c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  <c r="AA684" s="67"/>
      <c r="AB684" s="67"/>
      <c r="AC684" s="67"/>
      <c r="AD684" s="67"/>
      <c r="AE684" s="67"/>
      <c r="AF684" s="67"/>
      <c r="AG684" s="67"/>
      <c r="AH684" s="67"/>
      <c r="AI684" s="67"/>
      <c r="AJ684" s="67"/>
      <c r="AK684" s="67"/>
      <c r="AL684" s="67"/>
      <c r="AM684" s="67"/>
      <c r="AN684" s="67"/>
      <c r="AO684" s="67"/>
      <c r="AP684" s="67"/>
      <c r="AQ684" s="67"/>
      <c r="AR684" s="67"/>
      <c r="AS684" s="67"/>
      <c r="AT684" s="67"/>
      <c r="AU684" s="67"/>
      <c r="AV684" s="67"/>
      <c r="AW684" s="67"/>
      <c r="AX684" s="67"/>
      <c r="AY684" s="67"/>
      <c r="AZ684" s="67"/>
      <c r="BA684" s="67"/>
      <c r="BB684" s="67"/>
      <c r="BC684" s="67"/>
      <c r="BD684" s="67"/>
      <c r="BE684" s="67"/>
      <c r="BF684" s="67"/>
      <c r="BG684" s="67"/>
      <c r="BH684" s="67"/>
      <c r="BI684" s="67"/>
      <c r="BJ684" s="67"/>
      <c r="BK684" s="67"/>
      <c r="BL684" s="67"/>
      <c r="BM684" s="67"/>
      <c r="BN684" s="67"/>
      <c r="BO684" s="67"/>
      <c r="BP684" s="67"/>
      <c r="BQ684" s="67"/>
      <c r="BR684" s="67"/>
      <c r="BS684" s="67"/>
      <c r="BT684" s="67"/>
      <c r="BU684" s="67"/>
      <c r="BV684" s="139">
        <f t="shared" si="89"/>
        <v>53.5</v>
      </c>
      <c r="BW684" s="67"/>
    </row>
    <row r="685" spans="1:75" x14ac:dyDescent="0.25">
      <c r="A685" s="52">
        <f>'AFORO-Boy.-Calle 43'!C699</f>
        <v>1030</v>
      </c>
      <c r="B685" s="53">
        <f>'AFORO-Boy.-Calle 43'!D699</f>
        <v>1045</v>
      </c>
      <c r="C685" s="54" t="str">
        <f>'AFORO-Boy.-Calle 43'!F699</f>
        <v>9(2)</v>
      </c>
      <c r="D685" s="48">
        <f>'AFORO-Boy.-Calle 43'!K699</f>
        <v>47</v>
      </c>
      <c r="E685" s="55">
        <f t="shared" si="83"/>
        <v>193</v>
      </c>
      <c r="F685" s="55">
        <f t="shared" si="87"/>
        <v>58</v>
      </c>
      <c r="G685" s="56">
        <f t="shared" si="85"/>
        <v>1030</v>
      </c>
      <c r="H685" s="56">
        <f t="shared" si="84"/>
        <v>1130</v>
      </c>
      <c r="I685" s="57">
        <f t="shared" si="86"/>
        <v>9.2824999999999996E-6</v>
      </c>
      <c r="J685" s="58">
        <f t="shared" si="88"/>
        <v>53.5</v>
      </c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  <c r="AA685" s="67"/>
      <c r="AB685" s="67"/>
      <c r="AC685" s="67"/>
      <c r="AD685" s="67"/>
      <c r="AE685" s="67"/>
      <c r="AF685" s="67"/>
      <c r="AG685" s="67"/>
      <c r="AH685" s="67"/>
      <c r="AI685" s="67"/>
      <c r="AJ685" s="67"/>
      <c r="AK685" s="67"/>
      <c r="AL685" s="67"/>
      <c r="AM685" s="67"/>
      <c r="AN685" s="67"/>
      <c r="AO685" s="67"/>
      <c r="AP685" s="67"/>
      <c r="AQ685" s="67"/>
      <c r="AR685" s="67"/>
      <c r="AS685" s="67"/>
      <c r="AT685" s="67"/>
      <c r="AU685" s="67"/>
      <c r="AV685" s="67"/>
      <c r="AW685" s="67"/>
      <c r="AX685" s="67"/>
      <c r="AY685" s="67"/>
      <c r="AZ685" s="67"/>
      <c r="BA685" s="67"/>
      <c r="BB685" s="67"/>
      <c r="BC685" s="67"/>
      <c r="BD685" s="67"/>
      <c r="BE685" s="67"/>
      <c r="BF685" s="67"/>
      <c r="BG685" s="67"/>
      <c r="BH685" s="67"/>
      <c r="BI685" s="67"/>
      <c r="BJ685" s="67"/>
      <c r="BK685" s="67"/>
      <c r="BL685" s="67"/>
      <c r="BM685" s="67"/>
      <c r="BN685" s="67"/>
      <c r="BO685" s="67"/>
      <c r="BP685" s="67"/>
      <c r="BQ685" s="67"/>
      <c r="BR685" s="67"/>
      <c r="BS685" s="67"/>
      <c r="BT685" s="67"/>
      <c r="BU685" s="67"/>
      <c r="BV685" s="139">
        <f t="shared" si="89"/>
        <v>53.5</v>
      </c>
      <c r="BW685" s="67"/>
    </row>
    <row r="686" spans="1:75" x14ac:dyDescent="0.25">
      <c r="A686" s="52">
        <f>'AFORO-Boy.-Calle 43'!C700</f>
        <v>1045</v>
      </c>
      <c r="B686" s="53">
        <f>'AFORO-Boy.-Calle 43'!D700</f>
        <v>1100</v>
      </c>
      <c r="C686" s="54" t="str">
        <f>'AFORO-Boy.-Calle 43'!F700</f>
        <v>9(2)</v>
      </c>
      <c r="D686" s="48">
        <f>'AFORO-Boy.-Calle 43'!K700</f>
        <v>52</v>
      </c>
      <c r="E686" s="55">
        <f t="shared" si="83"/>
        <v>196</v>
      </c>
      <c r="F686" s="55">
        <f t="shared" si="87"/>
        <v>58</v>
      </c>
      <c r="G686" s="56">
        <f t="shared" si="85"/>
        <v>1045</v>
      </c>
      <c r="H686" s="56">
        <f t="shared" si="84"/>
        <v>1145</v>
      </c>
      <c r="I686" s="57">
        <f t="shared" si="86"/>
        <v>9.2824999999999996E-6</v>
      </c>
      <c r="J686" s="58">
        <f t="shared" si="88"/>
        <v>53.5</v>
      </c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  <c r="AA686" s="67"/>
      <c r="AB686" s="67"/>
      <c r="AC686" s="67"/>
      <c r="AD686" s="67"/>
      <c r="AE686" s="67"/>
      <c r="AF686" s="67"/>
      <c r="AG686" s="67"/>
      <c r="AH686" s="67"/>
      <c r="AI686" s="67"/>
      <c r="AJ686" s="67"/>
      <c r="AK686" s="67"/>
      <c r="AL686" s="67"/>
      <c r="AM686" s="67"/>
      <c r="AN686" s="67"/>
      <c r="AO686" s="67"/>
      <c r="AP686" s="67"/>
      <c r="AQ686" s="67"/>
      <c r="AR686" s="67"/>
      <c r="AS686" s="67"/>
      <c r="AT686" s="67"/>
      <c r="AU686" s="67"/>
      <c r="AV686" s="67"/>
      <c r="AW686" s="67"/>
      <c r="AX686" s="67"/>
      <c r="AY686" s="67"/>
      <c r="AZ686" s="67"/>
      <c r="BA686" s="67"/>
      <c r="BB686" s="67"/>
      <c r="BC686" s="67"/>
      <c r="BD686" s="67"/>
      <c r="BE686" s="67"/>
      <c r="BF686" s="67"/>
      <c r="BG686" s="67"/>
      <c r="BH686" s="67"/>
      <c r="BI686" s="67"/>
      <c r="BJ686" s="67"/>
      <c r="BK686" s="67"/>
      <c r="BL686" s="67"/>
      <c r="BM686" s="67"/>
      <c r="BN686" s="67"/>
      <c r="BO686" s="67"/>
      <c r="BP686" s="67"/>
      <c r="BQ686" s="67"/>
      <c r="BR686" s="67"/>
      <c r="BS686" s="67"/>
      <c r="BT686" s="67"/>
      <c r="BU686" s="67"/>
      <c r="BV686" s="139">
        <f t="shared" si="89"/>
        <v>53.5</v>
      </c>
      <c r="BW686" s="67"/>
    </row>
    <row r="687" spans="1:75" x14ac:dyDescent="0.25">
      <c r="A687" s="52">
        <f>'AFORO-Boy.-Calle 43'!C701</f>
        <v>1100</v>
      </c>
      <c r="B687" s="53">
        <f>'AFORO-Boy.-Calle 43'!D701</f>
        <v>1115</v>
      </c>
      <c r="C687" s="54" t="str">
        <f>'AFORO-Boy.-Calle 43'!F701</f>
        <v>9(2)</v>
      </c>
      <c r="D687" s="48">
        <f>'AFORO-Boy.-Calle 43'!K701</f>
        <v>58</v>
      </c>
      <c r="E687" s="55">
        <f t="shared" si="83"/>
        <v>168</v>
      </c>
      <c r="F687" s="55">
        <f t="shared" si="87"/>
        <v>58</v>
      </c>
      <c r="G687" s="56">
        <f t="shared" si="85"/>
        <v>1100</v>
      </c>
      <c r="H687" s="56">
        <f t="shared" si="84"/>
        <v>1200</v>
      </c>
      <c r="I687" s="57">
        <f t="shared" si="86"/>
        <v>9.2824999999999996E-6</v>
      </c>
      <c r="J687" s="58">
        <f t="shared" si="88"/>
        <v>53.5</v>
      </c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  <c r="AA687" s="67"/>
      <c r="AB687" s="67"/>
      <c r="AC687" s="67"/>
      <c r="AD687" s="67"/>
      <c r="AE687" s="67"/>
      <c r="AF687" s="67"/>
      <c r="AG687" s="67"/>
      <c r="AH687" s="67"/>
      <c r="AI687" s="67"/>
      <c r="AJ687" s="67"/>
      <c r="AK687" s="67"/>
      <c r="AL687" s="67"/>
      <c r="AM687" s="67"/>
      <c r="AN687" s="67"/>
      <c r="AO687" s="67"/>
      <c r="AP687" s="67"/>
      <c r="AQ687" s="67"/>
      <c r="AR687" s="67"/>
      <c r="AS687" s="67"/>
      <c r="AT687" s="67"/>
      <c r="AU687" s="67"/>
      <c r="AV687" s="67"/>
      <c r="AW687" s="67"/>
      <c r="AX687" s="67"/>
      <c r="AY687" s="67"/>
      <c r="AZ687" s="67"/>
      <c r="BA687" s="67"/>
      <c r="BB687" s="67"/>
      <c r="BC687" s="67"/>
      <c r="BD687" s="67"/>
      <c r="BE687" s="67"/>
      <c r="BF687" s="67"/>
      <c r="BG687" s="67"/>
      <c r="BH687" s="67"/>
      <c r="BI687" s="67"/>
      <c r="BJ687" s="67"/>
      <c r="BK687" s="67"/>
      <c r="BL687" s="67"/>
      <c r="BM687" s="67"/>
      <c r="BN687" s="67"/>
      <c r="BO687" s="67"/>
      <c r="BP687" s="67"/>
      <c r="BQ687" s="67"/>
      <c r="BR687" s="67"/>
      <c r="BS687" s="67"/>
      <c r="BT687" s="67"/>
      <c r="BU687" s="67"/>
      <c r="BV687" s="139">
        <f t="shared" si="89"/>
        <v>53.5</v>
      </c>
      <c r="BW687" s="67"/>
    </row>
    <row r="688" spans="1:75" x14ac:dyDescent="0.25">
      <c r="A688" s="52">
        <f>'AFORO-Boy.-Calle 43'!C702</f>
        <v>1115</v>
      </c>
      <c r="B688" s="53">
        <f>'AFORO-Boy.-Calle 43'!D702</f>
        <v>1130</v>
      </c>
      <c r="C688" s="54" t="str">
        <f>'AFORO-Boy.-Calle 43'!F702</f>
        <v>9(2)</v>
      </c>
      <c r="D688" s="48">
        <f>'AFORO-Boy.-Calle 43'!K702</f>
        <v>36</v>
      </c>
      <c r="E688" s="55">
        <f t="shared" si="83"/>
        <v>152</v>
      </c>
      <c r="F688" s="55">
        <f t="shared" si="87"/>
        <v>50</v>
      </c>
      <c r="G688" s="56">
        <f t="shared" si="85"/>
        <v>1115</v>
      </c>
      <c r="H688" s="56">
        <f t="shared" si="84"/>
        <v>1215</v>
      </c>
      <c r="I688" s="57">
        <f t="shared" si="86"/>
        <v>9.2824999999999996E-6</v>
      </c>
      <c r="J688" s="58">
        <f t="shared" si="88"/>
        <v>53.5</v>
      </c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  <c r="AA688" s="67"/>
      <c r="AB688" s="67"/>
      <c r="AC688" s="67"/>
      <c r="AD688" s="67"/>
      <c r="AE688" s="67"/>
      <c r="AF688" s="67"/>
      <c r="AG688" s="67"/>
      <c r="AH688" s="67"/>
      <c r="AI688" s="67"/>
      <c r="AJ688" s="67"/>
      <c r="AK688" s="67"/>
      <c r="AL688" s="67"/>
      <c r="AM688" s="67"/>
      <c r="AN688" s="67"/>
      <c r="AO688" s="67"/>
      <c r="AP688" s="67"/>
      <c r="AQ688" s="67"/>
      <c r="AR688" s="67"/>
      <c r="AS688" s="67"/>
      <c r="AT688" s="67"/>
      <c r="AU688" s="67"/>
      <c r="AV688" s="67"/>
      <c r="AW688" s="67"/>
      <c r="AX688" s="67"/>
      <c r="AY688" s="67"/>
      <c r="AZ688" s="67"/>
      <c r="BA688" s="67"/>
      <c r="BB688" s="67"/>
      <c r="BC688" s="67"/>
      <c r="BD688" s="67"/>
      <c r="BE688" s="67"/>
      <c r="BF688" s="67"/>
      <c r="BG688" s="67"/>
      <c r="BH688" s="67"/>
      <c r="BI688" s="67"/>
      <c r="BJ688" s="67"/>
      <c r="BK688" s="67"/>
      <c r="BL688" s="67"/>
      <c r="BM688" s="67"/>
      <c r="BN688" s="67"/>
      <c r="BO688" s="67"/>
      <c r="BP688" s="67"/>
      <c r="BQ688" s="67"/>
      <c r="BR688" s="67"/>
      <c r="BS688" s="67"/>
      <c r="BT688" s="67"/>
      <c r="BU688" s="67"/>
      <c r="BV688" s="139">
        <f t="shared" si="89"/>
        <v>53.5</v>
      </c>
      <c r="BW688" s="67"/>
    </row>
    <row r="689" spans="1:75" x14ac:dyDescent="0.25">
      <c r="A689" s="52">
        <f>'AFORO-Boy.-Calle 43'!C703</f>
        <v>1130</v>
      </c>
      <c r="B689" s="53">
        <f>'AFORO-Boy.-Calle 43'!D703</f>
        <v>1145</v>
      </c>
      <c r="C689" s="54" t="str">
        <f>'AFORO-Boy.-Calle 43'!F703</f>
        <v>9(2)</v>
      </c>
      <c r="D689" s="48">
        <f>'AFORO-Boy.-Calle 43'!K703</f>
        <v>50</v>
      </c>
      <c r="E689" s="55">
        <f t="shared" ref="E689:E752" si="90">SUM(D689:D692)</f>
        <v>147</v>
      </c>
      <c r="F689" s="55">
        <f t="shared" si="87"/>
        <v>50</v>
      </c>
      <c r="G689" s="56">
        <f t="shared" si="85"/>
        <v>1130</v>
      </c>
      <c r="H689" s="56">
        <f t="shared" si="84"/>
        <v>1230</v>
      </c>
      <c r="I689" s="57">
        <f t="shared" si="86"/>
        <v>9.2824999999999996E-6</v>
      </c>
      <c r="J689" s="58">
        <f t="shared" si="88"/>
        <v>53.5</v>
      </c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  <c r="AA689" s="67"/>
      <c r="AB689" s="67"/>
      <c r="AC689" s="67"/>
      <c r="AD689" s="67"/>
      <c r="AE689" s="67"/>
      <c r="AF689" s="67"/>
      <c r="AG689" s="67"/>
      <c r="AH689" s="67"/>
      <c r="AI689" s="67"/>
      <c r="AJ689" s="67"/>
      <c r="AK689" s="67"/>
      <c r="AL689" s="67"/>
      <c r="AM689" s="67"/>
      <c r="AN689" s="67"/>
      <c r="AO689" s="67"/>
      <c r="AP689" s="67"/>
      <c r="AQ689" s="67"/>
      <c r="AR689" s="67"/>
      <c r="AS689" s="67"/>
      <c r="AT689" s="67"/>
      <c r="AU689" s="67"/>
      <c r="AV689" s="67"/>
      <c r="AW689" s="67"/>
      <c r="AX689" s="67"/>
      <c r="AY689" s="67"/>
      <c r="AZ689" s="67"/>
      <c r="BA689" s="67"/>
      <c r="BB689" s="67"/>
      <c r="BC689" s="67"/>
      <c r="BD689" s="67"/>
      <c r="BE689" s="67"/>
      <c r="BF689" s="67"/>
      <c r="BG689" s="67"/>
      <c r="BH689" s="67"/>
      <c r="BI689" s="67"/>
      <c r="BJ689" s="67"/>
      <c r="BK689" s="67"/>
      <c r="BL689" s="67"/>
      <c r="BM689" s="67"/>
      <c r="BN689" s="67"/>
      <c r="BO689" s="67"/>
      <c r="BP689" s="67"/>
      <c r="BQ689" s="67"/>
      <c r="BR689" s="67"/>
      <c r="BS689" s="67"/>
      <c r="BT689" s="67"/>
      <c r="BU689" s="67"/>
      <c r="BV689" s="139">
        <f t="shared" si="89"/>
        <v>53.5</v>
      </c>
      <c r="BW689" s="67"/>
    </row>
    <row r="690" spans="1:75" x14ac:dyDescent="0.25">
      <c r="A690" s="52">
        <f>'AFORO-Boy.-Calle 43'!C704</f>
        <v>1145</v>
      </c>
      <c r="B690" s="53">
        <f>'AFORO-Boy.-Calle 43'!D704</f>
        <v>1200</v>
      </c>
      <c r="C690" s="54" t="str">
        <f>'AFORO-Boy.-Calle 43'!F704</f>
        <v>9(2)</v>
      </c>
      <c r="D690" s="48">
        <f>'AFORO-Boy.-Calle 43'!K704</f>
        <v>24</v>
      </c>
      <c r="E690" s="55">
        <f t="shared" si="90"/>
        <v>157</v>
      </c>
      <c r="F690" s="55">
        <f t="shared" si="87"/>
        <v>60</v>
      </c>
      <c r="G690" s="56">
        <f t="shared" si="85"/>
        <v>1145</v>
      </c>
      <c r="H690" s="56">
        <f t="shared" si="84"/>
        <v>1245</v>
      </c>
      <c r="I690" s="57">
        <f t="shared" si="86"/>
        <v>9.2824999999999996E-6</v>
      </c>
      <c r="J690" s="58">
        <f t="shared" si="88"/>
        <v>53.5</v>
      </c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  <c r="AA690" s="67"/>
      <c r="AB690" s="67"/>
      <c r="AC690" s="67"/>
      <c r="AD690" s="67"/>
      <c r="AE690" s="67"/>
      <c r="AF690" s="67"/>
      <c r="AG690" s="67"/>
      <c r="AH690" s="67"/>
      <c r="AI690" s="67"/>
      <c r="AJ690" s="67"/>
      <c r="AK690" s="67"/>
      <c r="AL690" s="67"/>
      <c r="AM690" s="67"/>
      <c r="AN690" s="67"/>
      <c r="AO690" s="67"/>
      <c r="AP690" s="67"/>
      <c r="AQ690" s="67"/>
      <c r="AR690" s="67"/>
      <c r="AS690" s="67"/>
      <c r="AT690" s="67"/>
      <c r="AU690" s="67"/>
      <c r="AV690" s="67"/>
      <c r="AW690" s="67"/>
      <c r="AX690" s="67"/>
      <c r="AY690" s="67"/>
      <c r="AZ690" s="67"/>
      <c r="BA690" s="67"/>
      <c r="BB690" s="67"/>
      <c r="BC690" s="67"/>
      <c r="BD690" s="67"/>
      <c r="BE690" s="67"/>
      <c r="BF690" s="67"/>
      <c r="BG690" s="67"/>
      <c r="BH690" s="67"/>
      <c r="BI690" s="67"/>
      <c r="BJ690" s="67"/>
      <c r="BK690" s="67"/>
      <c r="BL690" s="67"/>
      <c r="BM690" s="67"/>
      <c r="BN690" s="67"/>
      <c r="BO690" s="67"/>
      <c r="BP690" s="67"/>
      <c r="BQ690" s="67"/>
      <c r="BR690" s="67"/>
      <c r="BS690" s="67"/>
      <c r="BT690" s="67"/>
      <c r="BU690" s="67"/>
      <c r="BV690" s="139">
        <f t="shared" si="89"/>
        <v>53.5</v>
      </c>
      <c r="BW690" s="67"/>
    </row>
    <row r="691" spans="1:75" x14ac:dyDescent="0.25">
      <c r="A691" s="52">
        <f>'AFORO-Boy.-Calle 43'!C705</f>
        <v>1200</v>
      </c>
      <c r="B691" s="53">
        <f>'AFORO-Boy.-Calle 43'!D705</f>
        <v>1215</v>
      </c>
      <c r="C691" s="54" t="str">
        <f>'AFORO-Boy.-Calle 43'!F705</f>
        <v>9(2)</v>
      </c>
      <c r="D691" s="48">
        <f>'AFORO-Boy.-Calle 43'!K705</f>
        <v>42</v>
      </c>
      <c r="E691" s="55">
        <f t="shared" si="90"/>
        <v>172</v>
      </c>
      <c r="F691" s="55">
        <f t="shared" si="87"/>
        <v>60</v>
      </c>
      <c r="G691" s="56">
        <f t="shared" si="85"/>
        <v>1200</v>
      </c>
      <c r="H691" s="56">
        <f t="shared" si="84"/>
        <v>1300</v>
      </c>
      <c r="I691" s="57">
        <f t="shared" si="86"/>
        <v>9.2824999999999996E-6</v>
      </c>
      <c r="J691" s="58">
        <f t="shared" si="88"/>
        <v>53.5</v>
      </c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  <c r="AA691" s="67"/>
      <c r="AB691" s="67"/>
      <c r="AC691" s="67"/>
      <c r="AD691" s="67"/>
      <c r="AE691" s="67"/>
      <c r="AF691" s="67"/>
      <c r="AG691" s="67"/>
      <c r="AH691" s="67"/>
      <c r="AI691" s="67"/>
      <c r="AJ691" s="67"/>
      <c r="AK691" s="67"/>
      <c r="AL691" s="67"/>
      <c r="AM691" s="67"/>
      <c r="AN691" s="67"/>
      <c r="AO691" s="67"/>
      <c r="AP691" s="67"/>
      <c r="AQ691" s="67"/>
      <c r="AR691" s="67"/>
      <c r="AS691" s="67"/>
      <c r="AT691" s="67"/>
      <c r="AU691" s="67"/>
      <c r="AV691" s="67"/>
      <c r="AW691" s="67"/>
      <c r="AX691" s="67"/>
      <c r="AY691" s="67"/>
      <c r="AZ691" s="67"/>
      <c r="BA691" s="67"/>
      <c r="BB691" s="67"/>
      <c r="BC691" s="67"/>
      <c r="BD691" s="67"/>
      <c r="BE691" s="67"/>
      <c r="BF691" s="67"/>
      <c r="BG691" s="67"/>
      <c r="BH691" s="67"/>
      <c r="BI691" s="67"/>
      <c r="BJ691" s="67"/>
      <c r="BK691" s="67"/>
      <c r="BL691" s="67"/>
      <c r="BM691" s="67"/>
      <c r="BN691" s="67"/>
      <c r="BO691" s="67"/>
      <c r="BP691" s="67"/>
      <c r="BQ691" s="67"/>
      <c r="BR691" s="67"/>
      <c r="BS691" s="67"/>
      <c r="BT691" s="67"/>
      <c r="BU691" s="67"/>
      <c r="BV691" s="139">
        <f t="shared" si="89"/>
        <v>53.5</v>
      </c>
      <c r="BW691" s="67"/>
    </row>
    <row r="692" spans="1:75" x14ac:dyDescent="0.25">
      <c r="A692" s="52">
        <f>'AFORO-Boy.-Calle 43'!C706</f>
        <v>1215</v>
      </c>
      <c r="B692" s="53">
        <f>'AFORO-Boy.-Calle 43'!D706</f>
        <v>1230</v>
      </c>
      <c r="C692" s="54" t="str">
        <f>'AFORO-Boy.-Calle 43'!F706</f>
        <v>9(2)</v>
      </c>
      <c r="D692" s="48">
        <f>'AFORO-Boy.-Calle 43'!K706</f>
        <v>31</v>
      </c>
      <c r="E692" s="55">
        <f t="shared" si="90"/>
        <v>151</v>
      </c>
      <c r="F692" s="55">
        <f t="shared" si="87"/>
        <v>60</v>
      </c>
      <c r="G692" s="56">
        <f t="shared" si="85"/>
        <v>1215</v>
      </c>
      <c r="H692" s="56">
        <f t="shared" si="84"/>
        <v>1315</v>
      </c>
      <c r="I692" s="57">
        <f t="shared" si="86"/>
        <v>9.2824999999999996E-6</v>
      </c>
      <c r="J692" s="58">
        <f t="shared" si="88"/>
        <v>53.5</v>
      </c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  <c r="AA692" s="67"/>
      <c r="AB692" s="67"/>
      <c r="AC692" s="67"/>
      <c r="AD692" s="67"/>
      <c r="AE692" s="67"/>
      <c r="AF692" s="67"/>
      <c r="AG692" s="67"/>
      <c r="AH692" s="67"/>
      <c r="AI692" s="67"/>
      <c r="AJ692" s="67"/>
      <c r="AK692" s="67"/>
      <c r="AL692" s="67"/>
      <c r="AM692" s="67"/>
      <c r="AN692" s="67"/>
      <c r="AO692" s="67"/>
      <c r="AP692" s="67"/>
      <c r="AQ692" s="67"/>
      <c r="AR692" s="67"/>
      <c r="AS692" s="67"/>
      <c r="AT692" s="67"/>
      <c r="AU692" s="67"/>
      <c r="AV692" s="67"/>
      <c r="AW692" s="67"/>
      <c r="AX692" s="67"/>
      <c r="AY692" s="67"/>
      <c r="AZ692" s="67"/>
      <c r="BA692" s="67"/>
      <c r="BB692" s="67"/>
      <c r="BC692" s="67"/>
      <c r="BD692" s="67"/>
      <c r="BE692" s="67"/>
      <c r="BF692" s="67"/>
      <c r="BG692" s="67"/>
      <c r="BH692" s="67"/>
      <c r="BI692" s="67"/>
      <c r="BJ692" s="67"/>
      <c r="BK692" s="67"/>
      <c r="BL692" s="67"/>
      <c r="BM692" s="67"/>
      <c r="BN692" s="67"/>
      <c r="BO692" s="67"/>
      <c r="BP692" s="67"/>
      <c r="BQ692" s="67"/>
      <c r="BR692" s="67"/>
      <c r="BS692" s="67"/>
      <c r="BT692" s="67"/>
      <c r="BU692" s="67"/>
      <c r="BV692" s="139">
        <f t="shared" si="89"/>
        <v>53.5</v>
      </c>
      <c r="BW692" s="67"/>
    </row>
    <row r="693" spans="1:75" x14ac:dyDescent="0.25">
      <c r="A693" s="52">
        <f>'AFORO-Boy.-Calle 43'!C707</f>
        <v>1230</v>
      </c>
      <c r="B693" s="53">
        <f>'AFORO-Boy.-Calle 43'!D707</f>
        <v>1245</v>
      </c>
      <c r="C693" s="54" t="str">
        <f>'AFORO-Boy.-Calle 43'!F707</f>
        <v>9(2)</v>
      </c>
      <c r="D693" s="48">
        <f>'AFORO-Boy.-Calle 43'!K707</f>
        <v>60</v>
      </c>
      <c r="E693" s="55">
        <f t="shared" si="90"/>
        <v>173</v>
      </c>
      <c r="F693" s="55">
        <f t="shared" si="87"/>
        <v>60</v>
      </c>
      <c r="G693" s="56">
        <f t="shared" si="85"/>
        <v>1230</v>
      </c>
      <c r="H693" s="56">
        <f t="shared" si="84"/>
        <v>1330</v>
      </c>
      <c r="I693" s="57">
        <f t="shared" si="86"/>
        <v>9.2824999999999996E-6</v>
      </c>
      <c r="J693" s="58">
        <f t="shared" si="88"/>
        <v>53.5</v>
      </c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  <c r="AA693" s="67"/>
      <c r="AB693" s="67"/>
      <c r="AC693" s="67"/>
      <c r="AD693" s="67"/>
      <c r="AE693" s="67"/>
      <c r="AF693" s="67"/>
      <c r="AG693" s="67"/>
      <c r="AH693" s="67"/>
      <c r="AI693" s="67"/>
      <c r="AJ693" s="67"/>
      <c r="AK693" s="67"/>
      <c r="AL693" s="67"/>
      <c r="AM693" s="67"/>
      <c r="AN693" s="67"/>
      <c r="AO693" s="67"/>
      <c r="AP693" s="67"/>
      <c r="AQ693" s="67"/>
      <c r="AR693" s="67"/>
      <c r="AS693" s="67"/>
      <c r="AT693" s="67"/>
      <c r="AU693" s="67"/>
      <c r="AV693" s="67"/>
      <c r="AW693" s="67"/>
      <c r="AX693" s="67"/>
      <c r="AY693" s="67"/>
      <c r="AZ693" s="67"/>
      <c r="BA693" s="67"/>
      <c r="BB693" s="67"/>
      <c r="BC693" s="67"/>
      <c r="BD693" s="67"/>
      <c r="BE693" s="67"/>
      <c r="BF693" s="67"/>
      <c r="BG693" s="67"/>
      <c r="BH693" s="67"/>
      <c r="BI693" s="67"/>
      <c r="BJ693" s="67"/>
      <c r="BK693" s="67"/>
      <c r="BL693" s="67"/>
      <c r="BM693" s="67"/>
      <c r="BN693" s="67"/>
      <c r="BO693" s="67"/>
      <c r="BP693" s="67"/>
      <c r="BQ693" s="67"/>
      <c r="BR693" s="67"/>
      <c r="BS693" s="67"/>
      <c r="BT693" s="67"/>
      <c r="BU693" s="67"/>
      <c r="BV693" s="139">
        <f t="shared" si="89"/>
        <v>53.5</v>
      </c>
      <c r="BW693" s="67"/>
    </row>
    <row r="694" spans="1:75" x14ac:dyDescent="0.25">
      <c r="A694" s="52">
        <f>'AFORO-Boy.-Calle 43'!C708</f>
        <v>1245</v>
      </c>
      <c r="B694" s="53">
        <f>'AFORO-Boy.-Calle 43'!D708</f>
        <v>1300</v>
      </c>
      <c r="C694" s="54" t="str">
        <f>'AFORO-Boy.-Calle 43'!F708</f>
        <v>9(2)</v>
      </c>
      <c r="D694" s="48">
        <f>'AFORO-Boy.-Calle 43'!K708</f>
        <v>39</v>
      </c>
      <c r="E694" s="55">
        <f t="shared" si="90"/>
        <v>138</v>
      </c>
      <c r="F694" s="55">
        <f t="shared" si="87"/>
        <v>53</v>
      </c>
      <c r="G694" s="56">
        <f t="shared" si="85"/>
        <v>1245</v>
      </c>
      <c r="H694" s="56">
        <f t="shared" si="84"/>
        <v>1345</v>
      </c>
      <c r="I694" s="57">
        <f t="shared" si="86"/>
        <v>9.2824999999999996E-6</v>
      </c>
      <c r="J694" s="58">
        <f t="shared" si="88"/>
        <v>53.5</v>
      </c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  <c r="AA694" s="67"/>
      <c r="AB694" s="67"/>
      <c r="AC694" s="67"/>
      <c r="AD694" s="67"/>
      <c r="AE694" s="67"/>
      <c r="AF694" s="67"/>
      <c r="AG694" s="67"/>
      <c r="AH694" s="67"/>
      <c r="AI694" s="67"/>
      <c r="AJ694" s="67"/>
      <c r="AK694" s="67"/>
      <c r="AL694" s="67"/>
      <c r="AM694" s="67"/>
      <c r="AN694" s="67"/>
      <c r="AO694" s="67"/>
      <c r="AP694" s="67"/>
      <c r="AQ694" s="67"/>
      <c r="AR694" s="67"/>
      <c r="AS694" s="67"/>
      <c r="AT694" s="67"/>
      <c r="AU694" s="67"/>
      <c r="AV694" s="67"/>
      <c r="AW694" s="67"/>
      <c r="AX694" s="67"/>
      <c r="AY694" s="67"/>
      <c r="AZ694" s="67"/>
      <c r="BA694" s="67"/>
      <c r="BB694" s="67"/>
      <c r="BC694" s="67"/>
      <c r="BD694" s="67"/>
      <c r="BE694" s="67"/>
      <c r="BF694" s="67"/>
      <c r="BG694" s="67"/>
      <c r="BH694" s="67"/>
      <c r="BI694" s="67"/>
      <c r="BJ694" s="67"/>
      <c r="BK694" s="67"/>
      <c r="BL694" s="67"/>
      <c r="BM694" s="67"/>
      <c r="BN694" s="67"/>
      <c r="BO694" s="67"/>
      <c r="BP694" s="67"/>
      <c r="BQ694" s="67"/>
      <c r="BR694" s="67"/>
      <c r="BS694" s="67"/>
      <c r="BT694" s="67"/>
      <c r="BU694" s="67"/>
      <c r="BV694" s="139">
        <f t="shared" si="89"/>
        <v>53.5</v>
      </c>
      <c r="BW694" s="67"/>
    </row>
    <row r="695" spans="1:75" x14ac:dyDescent="0.25">
      <c r="A695" s="52">
        <f>'AFORO-Boy.-Calle 43'!C709</f>
        <v>1300</v>
      </c>
      <c r="B695" s="53">
        <f>'AFORO-Boy.-Calle 43'!D709</f>
        <v>1315</v>
      </c>
      <c r="C695" s="54" t="str">
        <f>'AFORO-Boy.-Calle 43'!F709</f>
        <v>9(2)</v>
      </c>
      <c r="D695" s="48">
        <f>'AFORO-Boy.-Calle 43'!K709</f>
        <v>21</v>
      </c>
      <c r="E695" s="55">
        <f t="shared" si="90"/>
        <v>125</v>
      </c>
      <c r="F695" s="55">
        <f t="shared" si="87"/>
        <v>53</v>
      </c>
      <c r="G695" s="56">
        <f t="shared" si="85"/>
        <v>1300</v>
      </c>
      <c r="H695" s="56">
        <f t="shared" ref="H695:H758" si="91">IF(E695=SUM(D695:D698),B698)</f>
        <v>1400</v>
      </c>
      <c r="I695" s="57">
        <f t="shared" si="86"/>
        <v>9.2824999999999996E-6</v>
      </c>
      <c r="J695" s="58">
        <f t="shared" si="88"/>
        <v>53.5</v>
      </c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  <c r="AA695" s="67"/>
      <c r="AB695" s="67"/>
      <c r="AC695" s="67"/>
      <c r="AD695" s="67"/>
      <c r="AE695" s="67"/>
      <c r="AF695" s="67"/>
      <c r="AG695" s="67"/>
      <c r="AH695" s="67"/>
      <c r="AI695" s="67"/>
      <c r="AJ695" s="67"/>
      <c r="AK695" s="67"/>
      <c r="AL695" s="67"/>
      <c r="AM695" s="67"/>
      <c r="AN695" s="67"/>
      <c r="AO695" s="67"/>
      <c r="AP695" s="67"/>
      <c r="AQ695" s="67"/>
      <c r="AR695" s="67"/>
      <c r="AS695" s="67"/>
      <c r="AT695" s="67"/>
      <c r="AU695" s="67"/>
      <c r="AV695" s="67"/>
      <c r="AW695" s="67"/>
      <c r="AX695" s="67"/>
      <c r="AY695" s="67"/>
      <c r="AZ695" s="67"/>
      <c r="BA695" s="67"/>
      <c r="BB695" s="67"/>
      <c r="BC695" s="67"/>
      <c r="BD695" s="67"/>
      <c r="BE695" s="67"/>
      <c r="BF695" s="67"/>
      <c r="BG695" s="67"/>
      <c r="BH695" s="67"/>
      <c r="BI695" s="67"/>
      <c r="BJ695" s="67"/>
      <c r="BK695" s="67"/>
      <c r="BL695" s="67"/>
      <c r="BM695" s="67"/>
      <c r="BN695" s="67"/>
      <c r="BO695" s="67"/>
      <c r="BP695" s="67"/>
      <c r="BQ695" s="67"/>
      <c r="BR695" s="67"/>
      <c r="BS695" s="67"/>
      <c r="BT695" s="67"/>
      <c r="BU695" s="67"/>
      <c r="BV695" s="139">
        <f t="shared" si="89"/>
        <v>53.5</v>
      </c>
      <c r="BW695" s="67"/>
    </row>
    <row r="696" spans="1:75" x14ac:dyDescent="0.25">
      <c r="A696" s="52">
        <f>'AFORO-Boy.-Calle 43'!C710</f>
        <v>1315</v>
      </c>
      <c r="B696" s="53">
        <f>'AFORO-Boy.-Calle 43'!D710</f>
        <v>1330</v>
      </c>
      <c r="C696" s="54" t="str">
        <f>'AFORO-Boy.-Calle 43'!F710</f>
        <v>9(2)</v>
      </c>
      <c r="D696" s="48">
        <f>'AFORO-Boy.-Calle 43'!K710</f>
        <v>53</v>
      </c>
      <c r="E696" s="55">
        <f t="shared" si="90"/>
        <v>149</v>
      </c>
      <c r="F696" s="55">
        <f t="shared" si="87"/>
        <v>53</v>
      </c>
      <c r="G696" s="56">
        <f t="shared" si="85"/>
        <v>1315</v>
      </c>
      <c r="H696" s="56">
        <f t="shared" si="91"/>
        <v>1415</v>
      </c>
      <c r="I696" s="57">
        <f t="shared" si="86"/>
        <v>9.2824999999999996E-6</v>
      </c>
      <c r="J696" s="58">
        <f t="shared" si="88"/>
        <v>53.5</v>
      </c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  <c r="AA696" s="67"/>
      <c r="AB696" s="67"/>
      <c r="AC696" s="67"/>
      <c r="AD696" s="67"/>
      <c r="AE696" s="67"/>
      <c r="AF696" s="67"/>
      <c r="AG696" s="67"/>
      <c r="AH696" s="67"/>
      <c r="AI696" s="67"/>
      <c r="AJ696" s="67"/>
      <c r="AK696" s="67"/>
      <c r="AL696" s="67"/>
      <c r="AM696" s="67"/>
      <c r="AN696" s="67"/>
      <c r="AO696" s="67"/>
      <c r="AP696" s="67"/>
      <c r="AQ696" s="67"/>
      <c r="AR696" s="67"/>
      <c r="AS696" s="67"/>
      <c r="AT696" s="67"/>
      <c r="AU696" s="67"/>
      <c r="AV696" s="67"/>
      <c r="AW696" s="67"/>
      <c r="AX696" s="67"/>
      <c r="AY696" s="67"/>
      <c r="AZ696" s="67"/>
      <c r="BA696" s="67"/>
      <c r="BB696" s="67"/>
      <c r="BC696" s="67"/>
      <c r="BD696" s="67"/>
      <c r="BE696" s="67"/>
      <c r="BF696" s="67"/>
      <c r="BG696" s="67"/>
      <c r="BH696" s="67"/>
      <c r="BI696" s="67"/>
      <c r="BJ696" s="67"/>
      <c r="BK696" s="67"/>
      <c r="BL696" s="67"/>
      <c r="BM696" s="67"/>
      <c r="BN696" s="67"/>
      <c r="BO696" s="67"/>
      <c r="BP696" s="67"/>
      <c r="BQ696" s="67"/>
      <c r="BR696" s="67"/>
      <c r="BS696" s="67"/>
      <c r="BT696" s="67"/>
      <c r="BU696" s="67"/>
      <c r="BV696" s="139">
        <f t="shared" si="89"/>
        <v>53.5</v>
      </c>
      <c r="BW696" s="67"/>
    </row>
    <row r="697" spans="1:75" x14ac:dyDescent="0.25">
      <c r="A697" s="52">
        <f>'AFORO-Boy.-Calle 43'!C711</f>
        <v>1330</v>
      </c>
      <c r="B697" s="53">
        <f>'AFORO-Boy.-Calle 43'!D711</f>
        <v>1345</v>
      </c>
      <c r="C697" s="54" t="str">
        <f>'AFORO-Boy.-Calle 43'!F711</f>
        <v>9(2)</v>
      </c>
      <c r="D697" s="48">
        <f>'AFORO-Boy.-Calle 43'!K711</f>
        <v>25</v>
      </c>
      <c r="E697" s="55">
        <f t="shared" si="90"/>
        <v>147</v>
      </c>
      <c r="F697" s="55">
        <f t="shared" si="87"/>
        <v>51</v>
      </c>
      <c r="G697" s="56">
        <f t="shared" si="85"/>
        <v>1330</v>
      </c>
      <c r="H697" s="56">
        <f t="shared" si="91"/>
        <v>1430</v>
      </c>
      <c r="I697" s="57">
        <f t="shared" si="86"/>
        <v>9.2824999999999996E-6</v>
      </c>
      <c r="J697" s="58">
        <f t="shared" si="88"/>
        <v>53.5</v>
      </c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  <c r="AA697" s="67"/>
      <c r="AB697" s="67"/>
      <c r="AC697" s="67"/>
      <c r="AD697" s="67"/>
      <c r="AE697" s="67"/>
      <c r="AF697" s="67"/>
      <c r="AG697" s="67"/>
      <c r="AH697" s="67"/>
      <c r="AI697" s="67"/>
      <c r="AJ697" s="67"/>
      <c r="AK697" s="67"/>
      <c r="AL697" s="67"/>
      <c r="AM697" s="67"/>
      <c r="AN697" s="67"/>
      <c r="AO697" s="67"/>
      <c r="AP697" s="67"/>
      <c r="AQ697" s="67"/>
      <c r="AR697" s="67"/>
      <c r="AS697" s="67"/>
      <c r="AT697" s="67"/>
      <c r="AU697" s="67"/>
      <c r="AV697" s="67"/>
      <c r="AW697" s="67"/>
      <c r="AX697" s="67"/>
      <c r="AY697" s="67"/>
      <c r="AZ697" s="67"/>
      <c r="BA697" s="67"/>
      <c r="BB697" s="67"/>
      <c r="BC697" s="67"/>
      <c r="BD697" s="67"/>
      <c r="BE697" s="67"/>
      <c r="BF697" s="67"/>
      <c r="BG697" s="67"/>
      <c r="BH697" s="67"/>
      <c r="BI697" s="67"/>
      <c r="BJ697" s="67"/>
      <c r="BK697" s="67"/>
      <c r="BL697" s="67"/>
      <c r="BM697" s="67"/>
      <c r="BN697" s="67"/>
      <c r="BO697" s="67"/>
      <c r="BP697" s="67"/>
      <c r="BQ697" s="67"/>
      <c r="BR697" s="67"/>
      <c r="BS697" s="67"/>
      <c r="BT697" s="67"/>
      <c r="BU697" s="67"/>
      <c r="BV697" s="139">
        <f t="shared" si="89"/>
        <v>53.5</v>
      </c>
      <c r="BW697" s="67"/>
    </row>
    <row r="698" spans="1:75" x14ac:dyDescent="0.25">
      <c r="A698" s="52">
        <f>'AFORO-Boy.-Calle 43'!C712</f>
        <v>1345</v>
      </c>
      <c r="B698" s="53">
        <f>'AFORO-Boy.-Calle 43'!D712</f>
        <v>1400</v>
      </c>
      <c r="C698" s="54" t="str">
        <f>'AFORO-Boy.-Calle 43'!F712</f>
        <v>9(2)</v>
      </c>
      <c r="D698" s="48">
        <f>'AFORO-Boy.-Calle 43'!K712</f>
        <v>26</v>
      </c>
      <c r="E698" s="55">
        <f t="shared" si="90"/>
        <v>172</v>
      </c>
      <c r="F698" s="55">
        <f t="shared" si="87"/>
        <v>51</v>
      </c>
      <c r="G698" s="56">
        <f t="shared" si="85"/>
        <v>1345</v>
      </c>
      <c r="H698" s="56">
        <f t="shared" si="91"/>
        <v>1445</v>
      </c>
      <c r="I698" s="57">
        <f t="shared" si="86"/>
        <v>9.2824999999999996E-6</v>
      </c>
      <c r="J698" s="58">
        <f t="shared" si="88"/>
        <v>53.5</v>
      </c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  <c r="AA698" s="67"/>
      <c r="AB698" s="67"/>
      <c r="AC698" s="67"/>
      <c r="AD698" s="67"/>
      <c r="AE698" s="67"/>
      <c r="AF698" s="67"/>
      <c r="AG698" s="67"/>
      <c r="AH698" s="67"/>
      <c r="AI698" s="67"/>
      <c r="AJ698" s="67"/>
      <c r="AK698" s="67"/>
      <c r="AL698" s="67"/>
      <c r="AM698" s="67"/>
      <c r="AN698" s="67"/>
      <c r="AO698" s="67"/>
      <c r="AP698" s="67"/>
      <c r="AQ698" s="67"/>
      <c r="AR698" s="67"/>
      <c r="AS698" s="67"/>
      <c r="AT698" s="67"/>
      <c r="AU698" s="67"/>
      <c r="AV698" s="67"/>
      <c r="AW698" s="67"/>
      <c r="AX698" s="67"/>
      <c r="AY698" s="67"/>
      <c r="AZ698" s="67"/>
      <c r="BA698" s="67"/>
      <c r="BB698" s="67"/>
      <c r="BC698" s="67"/>
      <c r="BD698" s="67"/>
      <c r="BE698" s="67"/>
      <c r="BF698" s="67"/>
      <c r="BG698" s="67"/>
      <c r="BH698" s="67"/>
      <c r="BI698" s="67"/>
      <c r="BJ698" s="67"/>
      <c r="BK698" s="67"/>
      <c r="BL698" s="67"/>
      <c r="BM698" s="67"/>
      <c r="BN698" s="67"/>
      <c r="BO698" s="67"/>
      <c r="BP698" s="67"/>
      <c r="BQ698" s="67"/>
      <c r="BR698" s="67"/>
      <c r="BS698" s="67"/>
      <c r="BT698" s="67"/>
      <c r="BU698" s="67"/>
      <c r="BV698" s="139">
        <f t="shared" si="89"/>
        <v>53.5</v>
      </c>
      <c r="BW698" s="67"/>
    </row>
    <row r="699" spans="1:75" x14ac:dyDescent="0.25">
      <c r="A699" s="52">
        <f>'AFORO-Boy.-Calle 43'!C713</f>
        <v>1400</v>
      </c>
      <c r="B699" s="53">
        <f>'AFORO-Boy.-Calle 43'!D713</f>
        <v>1415</v>
      </c>
      <c r="C699" s="54" t="str">
        <f>'AFORO-Boy.-Calle 43'!F713</f>
        <v>9(2)</v>
      </c>
      <c r="D699" s="48">
        <f>'AFORO-Boy.-Calle 43'!K713</f>
        <v>45</v>
      </c>
      <c r="E699" s="55">
        <f t="shared" si="90"/>
        <v>195</v>
      </c>
      <c r="F699" s="55">
        <f t="shared" si="87"/>
        <v>51</v>
      </c>
      <c r="G699" s="56">
        <f t="shared" ref="G699:G762" si="92">IF(E699=SUM(D699:D702),A699)</f>
        <v>1400</v>
      </c>
      <c r="H699" s="56">
        <f t="shared" si="91"/>
        <v>1500</v>
      </c>
      <c r="I699" s="57">
        <f t="shared" si="86"/>
        <v>9.2824999999999996E-6</v>
      </c>
      <c r="J699" s="58">
        <f t="shared" si="88"/>
        <v>53.5</v>
      </c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  <c r="AA699" s="67"/>
      <c r="AB699" s="67"/>
      <c r="AC699" s="67"/>
      <c r="AD699" s="67"/>
      <c r="AE699" s="67"/>
      <c r="AF699" s="67"/>
      <c r="AG699" s="67"/>
      <c r="AH699" s="67"/>
      <c r="AI699" s="67"/>
      <c r="AJ699" s="67"/>
      <c r="AK699" s="67"/>
      <c r="AL699" s="67"/>
      <c r="AM699" s="67"/>
      <c r="AN699" s="67"/>
      <c r="AO699" s="67"/>
      <c r="AP699" s="67"/>
      <c r="AQ699" s="67"/>
      <c r="AR699" s="67"/>
      <c r="AS699" s="67"/>
      <c r="AT699" s="67"/>
      <c r="AU699" s="67"/>
      <c r="AV699" s="67"/>
      <c r="AW699" s="67"/>
      <c r="AX699" s="67"/>
      <c r="AY699" s="67"/>
      <c r="AZ699" s="67"/>
      <c r="BA699" s="67"/>
      <c r="BB699" s="67"/>
      <c r="BC699" s="67"/>
      <c r="BD699" s="67"/>
      <c r="BE699" s="67"/>
      <c r="BF699" s="67"/>
      <c r="BG699" s="67"/>
      <c r="BH699" s="67"/>
      <c r="BI699" s="67"/>
      <c r="BJ699" s="67"/>
      <c r="BK699" s="67"/>
      <c r="BL699" s="67"/>
      <c r="BM699" s="67"/>
      <c r="BN699" s="67"/>
      <c r="BO699" s="67"/>
      <c r="BP699" s="67"/>
      <c r="BQ699" s="67"/>
      <c r="BR699" s="67"/>
      <c r="BS699" s="67"/>
      <c r="BT699" s="67"/>
      <c r="BU699" s="67"/>
      <c r="BV699" s="139">
        <f t="shared" si="89"/>
        <v>53.5</v>
      </c>
      <c r="BW699" s="67"/>
    </row>
    <row r="700" spans="1:75" x14ac:dyDescent="0.25">
      <c r="A700" s="52">
        <f>'AFORO-Boy.-Calle 43'!C714</f>
        <v>1415</v>
      </c>
      <c r="B700" s="53">
        <f>'AFORO-Boy.-Calle 43'!D714</f>
        <v>1430</v>
      </c>
      <c r="C700" s="54" t="str">
        <f>'AFORO-Boy.-Calle 43'!F714</f>
        <v>9(2)</v>
      </c>
      <c r="D700" s="48">
        <f>'AFORO-Boy.-Calle 43'!K714</f>
        <v>51</v>
      </c>
      <c r="E700" s="55">
        <f t="shared" si="90"/>
        <v>186</v>
      </c>
      <c r="F700" s="55">
        <f t="shared" si="87"/>
        <v>51</v>
      </c>
      <c r="G700" s="56">
        <f t="shared" si="92"/>
        <v>1415</v>
      </c>
      <c r="H700" s="56">
        <f t="shared" si="91"/>
        <v>1515</v>
      </c>
      <c r="I700" s="57">
        <f t="shared" ref="I700:I763" si="93">MAX($E$187:$E$242)/(4*(IF(E700=MAX($E$187:$E$242),F700,100000000)))</f>
        <v>9.2824999999999996E-6</v>
      </c>
      <c r="J700" s="58">
        <f t="shared" si="88"/>
        <v>53.5</v>
      </c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  <c r="AA700" s="67"/>
      <c r="AB700" s="67"/>
      <c r="AC700" s="67"/>
      <c r="AD700" s="67"/>
      <c r="AE700" s="67"/>
      <c r="AF700" s="67"/>
      <c r="AG700" s="67"/>
      <c r="AH700" s="67"/>
      <c r="AI700" s="67"/>
      <c r="AJ700" s="67"/>
      <c r="AK700" s="67"/>
      <c r="AL700" s="67"/>
      <c r="AM700" s="67"/>
      <c r="AN700" s="67"/>
      <c r="AO700" s="67"/>
      <c r="AP700" s="67"/>
      <c r="AQ700" s="67"/>
      <c r="AR700" s="67"/>
      <c r="AS700" s="67"/>
      <c r="AT700" s="67"/>
      <c r="AU700" s="67"/>
      <c r="AV700" s="67"/>
      <c r="AW700" s="67"/>
      <c r="AX700" s="67"/>
      <c r="AY700" s="67"/>
      <c r="AZ700" s="67"/>
      <c r="BA700" s="67"/>
      <c r="BB700" s="67"/>
      <c r="BC700" s="67"/>
      <c r="BD700" s="67"/>
      <c r="BE700" s="67"/>
      <c r="BF700" s="67"/>
      <c r="BG700" s="67"/>
      <c r="BH700" s="67"/>
      <c r="BI700" s="67"/>
      <c r="BJ700" s="67"/>
      <c r="BK700" s="67"/>
      <c r="BL700" s="67"/>
      <c r="BM700" s="67"/>
      <c r="BN700" s="67"/>
      <c r="BO700" s="67"/>
      <c r="BP700" s="67"/>
      <c r="BQ700" s="67"/>
      <c r="BR700" s="67"/>
      <c r="BS700" s="67"/>
      <c r="BT700" s="67"/>
      <c r="BU700" s="67"/>
      <c r="BV700" s="139">
        <f t="shared" si="89"/>
        <v>53.5</v>
      </c>
      <c r="BW700" s="67"/>
    </row>
    <row r="701" spans="1:75" x14ac:dyDescent="0.25">
      <c r="A701" s="52">
        <f>'AFORO-Boy.-Calle 43'!C715</f>
        <v>1430</v>
      </c>
      <c r="B701" s="53">
        <f>'AFORO-Boy.-Calle 43'!D715</f>
        <v>1445</v>
      </c>
      <c r="C701" s="54" t="str">
        <f>'AFORO-Boy.-Calle 43'!F715</f>
        <v>9(2)</v>
      </c>
      <c r="D701" s="48">
        <f>'AFORO-Boy.-Calle 43'!K715</f>
        <v>50</v>
      </c>
      <c r="E701" s="55">
        <f t="shared" si="90"/>
        <v>193</v>
      </c>
      <c r="F701" s="55">
        <f t="shared" si="87"/>
        <v>58</v>
      </c>
      <c r="G701" s="56">
        <f t="shared" si="92"/>
        <v>1430</v>
      </c>
      <c r="H701" s="56">
        <f t="shared" si="91"/>
        <v>1530</v>
      </c>
      <c r="I701" s="57">
        <f t="shared" si="93"/>
        <v>9.2824999999999996E-6</v>
      </c>
      <c r="J701" s="58">
        <f t="shared" si="88"/>
        <v>53.5</v>
      </c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  <c r="AA701" s="67"/>
      <c r="AB701" s="67"/>
      <c r="AC701" s="67"/>
      <c r="AD701" s="67"/>
      <c r="AE701" s="67"/>
      <c r="AF701" s="67"/>
      <c r="AG701" s="67"/>
      <c r="AH701" s="67"/>
      <c r="AI701" s="67"/>
      <c r="AJ701" s="67"/>
      <c r="AK701" s="67"/>
      <c r="AL701" s="67"/>
      <c r="AM701" s="67"/>
      <c r="AN701" s="67"/>
      <c r="AO701" s="67"/>
      <c r="AP701" s="67"/>
      <c r="AQ701" s="67"/>
      <c r="AR701" s="67"/>
      <c r="AS701" s="67"/>
      <c r="AT701" s="67"/>
      <c r="AU701" s="67"/>
      <c r="AV701" s="67"/>
      <c r="AW701" s="67"/>
      <c r="AX701" s="67"/>
      <c r="AY701" s="67"/>
      <c r="AZ701" s="67"/>
      <c r="BA701" s="67"/>
      <c r="BB701" s="67"/>
      <c r="BC701" s="67"/>
      <c r="BD701" s="67"/>
      <c r="BE701" s="67"/>
      <c r="BF701" s="67"/>
      <c r="BG701" s="67"/>
      <c r="BH701" s="67"/>
      <c r="BI701" s="67"/>
      <c r="BJ701" s="67"/>
      <c r="BK701" s="67"/>
      <c r="BL701" s="67"/>
      <c r="BM701" s="67"/>
      <c r="BN701" s="67"/>
      <c r="BO701" s="67"/>
      <c r="BP701" s="67"/>
      <c r="BQ701" s="67"/>
      <c r="BR701" s="67"/>
      <c r="BS701" s="67"/>
      <c r="BT701" s="67"/>
      <c r="BU701" s="67"/>
      <c r="BV701" s="139">
        <f t="shared" si="89"/>
        <v>53.5</v>
      </c>
      <c r="BW701" s="67"/>
    </row>
    <row r="702" spans="1:75" x14ac:dyDescent="0.25">
      <c r="A702" s="52">
        <f>'AFORO-Boy.-Calle 43'!C716</f>
        <v>1445</v>
      </c>
      <c r="B702" s="53">
        <f>'AFORO-Boy.-Calle 43'!D716</f>
        <v>1500</v>
      </c>
      <c r="C702" s="54" t="str">
        <f>'AFORO-Boy.-Calle 43'!F716</f>
        <v>9(2)</v>
      </c>
      <c r="D702" s="48">
        <f>'AFORO-Boy.-Calle 43'!K716</f>
        <v>49</v>
      </c>
      <c r="E702" s="55">
        <f t="shared" si="90"/>
        <v>179</v>
      </c>
      <c r="F702" s="55">
        <f t="shared" si="87"/>
        <v>58</v>
      </c>
      <c r="G702" s="56">
        <f t="shared" si="92"/>
        <v>1445</v>
      </c>
      <c r="H702" s="56">
        <f t="shared" si="91"/>
        <v>1545</v>
      </c>
      <c r="I702" s="57">
        <f t="shared" si="93"/>
        <v>9.2824999999999996E-6</v>
      </c>
      <c r="J702" s="58">
        <f t="shared" si="88"/>
        <v>53.5</v>
      </c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  <c r="AA702" s="67"/>
      <c r="AB702" s="67"/>
      <c r="AC702" s="67"/>
      <c r="AD702" s="67"/>
      <c r="AE702" s="67"/>
      <c r="AF702" s="67"/>
      <c r="AG702" s="67"/>
      <c r="AH702" s="67"/>
      <c r="AI702" s="67"/>
      <c r="AJ702" s="67"/>
      <c r="AK702" s="67"/>
      <c r="AL702" s="67"/>
      <c r="AM702" s="67"/>
      <c r="AN702" s="67"/>
      <c r="AO702" s="67"/>
      <c r="AP702" s="67"/>
      <c r="AQ702" s="67"/>
      <c r="AR702" s="67"/>
      <c r="AS702" s="67"/>
      <c r="AT702" s="67"/>
      <c r="AU702" s="67"/>
      <c r="AV702" s="67"/>
      <c r="AW702" s="67"/>
      <c r="AX702" s="67"/>
      <c r="AY702" s="67"/>
      <c r="AZ702" s="67"/>
      <c r="BA702" s="67"/>
      <c r="BB702" s="67"/>
      <c r="BC702" s="67"/>
      <c r="BD702" s="67"/>
      <c r="BE702" s="67"/>
      <c r="BF702" s="67"/>
      <c r="BG702" s="67"/>
      <c r="BH702" s="67"/>
      <c r="BI702" s="67"/>
      <c r="BJ702" s="67"/>
      <c r="BK702" s="67"/>
      <c r="BL702" s="67"/>
      <c r="BM702" s="67"/>
      <c r="BN702" s="67"/>
      <c r="BO702" s="67"/>
      <c r="BP702" s="67"/>
      <c r="BQ702" s="67"/>
      <c r="BR702" s="67"/>
      <c r="BS702" s="67"/>
      <c r="BT702" s="67"/>
      <c r="BU702" s="67"/>
      <c r="BV702" s="139">
        <f t="shared" si="89"/>
        <v>53.5</v>
      </c>
      <c r="BW702" s="67"/>
    </row>
    <row r="703" spans="1:75" x14ac:dyDescent="0.25">
      <c r="A703" s="52">
        <f>'AFORO-Boy.-Calle 43'!C717</f>
        <v>1500</v>
      </c>
      <c r="B703" s="53">
        <f>'AFORO-Boy.-Calle 43'!D717</f>
        <v>1515</v>
      </c>
      <c r="C703" s="54" t="str">
        <f>'AFORO-Boy.-Calle 43'!F717</f>
        <v>9(2)</v>
      </c>
      <c r="D703" s="48">
        <f>'AFORO-Boy.-Calle 43'!K717</f>
        <v>36</v>
      </c>
      <c r="E703" s="55">
        <f t="shared" si="90"/>
        <v>178</v>
      </c>
      <c r="F703" s="55">
        <f t="shared" si="87"/>
        <v>58</v>
      </c>
      <c r="G703" s="56">
        <f t="shared" si="92"/>
        <v>1500</v>
      </c>
      <c r="H703" s="56">
        <f t="shared" si="91"/>
        <v>1600</v>
      </c>
      <c r="I703" s="57">
        <f t="shared" si="93"/>
        <v>9.2824999999999996E-6</v>
      </c>
      <c r="J703" s="58">
        <f t="shared" si="88"/>
        <v>53.5</v>
      </c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  <c r="AA703" s="67"/>
      <c r="AB703" s="67"/>
      <c r="AC703" s="67"/>
      <c r="AD703" s="67"/>
      <c r="AE703" s="67"/>
      <c r="AF703" s="67"/>
      <c r="AG703" s="67"/>
      <c r="AH703" s="67"/>
      <c r="AI703" s="67"/>
      <c r="AJ703" s="67"/>
      <c r="AK703" s="67"/>
      <c r="AL703" s="67"/>
      <c r="AM703" s="67"/>
      <c r="AN703" s="67"/>
      <c r="AO703" s="67"/>
      <c r="AP703" s="67"/>
      <c r="AQ703" s="67"/>
      <c r="AR703" s="67"/>
      <c r="AS703" s="67"/>
      <c r="AT703" s="67"/>
      <c r="AU703" s="67"/>
      <c r="AV703" s="67"/>
      <c r="AW703" s="67"/>
      <c r="AX703" s="67"/>
      <c r="AY703" s="67"/>
      <c r="AZ703" s="67"/>
      <c r="BA703" s="67"/>
      <c r="BB703" s="67"/>
      <c r="BC703" s="67"/>
      <c r="BD703" s="67"/>
      <c r="BE703" s="67"/>
      <c r="BF703" s="67"/>
      <c r="BG703" s="67"/>
      <c r="BH703" s="67"/>
      <c r="BI703" s="67"/>
      <c r="BJ703" s="67"/>
      <c r="BK703" s="67"/>
      <c r="BL703" s="67"/>
      <c r="BM703" s="67"/>
      <c r="BN703" s="67"/>
      <c r="BO703" s="67"/>
      <c r="BP703" s="67"/>
      <c r="BQ703" s="67"/>
      <c r="BR703" s="67"/>
      <c r="BS703" s="67"/>
      <c r="BT703" s="67"/>
      <c r="BU703" s="67"/>
      <c r="BV703" s="139">
        <f t="shared" si="89"/>
        <v>53.5</v>
      </c>
      <c r="BW703" s="67"/>
    </row>
    <row r="704" spans="1:75" x14ac:dyDescent="0.25">
      <c r="A704" s="52">
        <f>'AFORO-Boy.-Calle 43'!C718</f>
        <v>1515</v>
      </c>
      <c r="B704" s="53">
        <f>'AFORO-Boy.-Calle 43'!D718</f>
        <v>1530</v>
      </c>
      <c r="C704" s="54" t="str">
        <f>'AFORO-Boy.-Calle 43'!F718</f>
        <v>9(2)</v>
      </c>
      <c r="D704" s="48">
        <f>'AFORO-Boy.-Calle 43'!K718</f>
        <v>58</v>
      </c>
      <c r="E704" s="55">
        <f t="shared" si="90"/>
        <v>174</v>
      </c>
      <c r="F704" s="55">
        <f t="shared" si="87"/>
        <v>58</v>
      </c>
      <c r="G704" s="56">
        <f t="shared" si="92"/>
        <v>1515</v>
      </c>
      <c r="H704" s="56">
        <f t="shared" si="91"/>
        <v>1615</v>
      </c>
      <c r="I704" s="57">
        <f t="shared" si="93"/>
        <v>9.2824999999999996E-6</v>
      </c>
      <c r="J704" s="58">
        <f t="shared" si="88"/>
        <v>53.5</v>
      </c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  <c r="AA704" s="67"/>
      <c r="AB704" s="67"/>
      <c r="AC704" s="67"/>
      <c r="AD704" s="67"/>
      <c r="AE704" s="67"/>
      <c r="AF704" s="67"/>
      <c r="AG704" s="67"/>
      <c r="AH704" s="67"/>
      <c r="AI704" s="67"/>
      <c r="AJ704" s="67"/>
      <c r="AK704" s="67"/>
      <c r="AL704" s="67"/>
      <c r="AM704" s="67"/>
      <c r="AN704" s="67"/>
      <c r="AO704" s="67"/>
      <c r="AP704" s="67"/>
      <c r="AQ704" s="67"/>
      <c r="AR704" s="67"/>
      <c r="AS704" s="67"/>
      <c r="AT704" s="67"/>
      <c r="AU704" s="67"/>
      <c r="AV704" s="67"/>
      <c r="AW704" s="67"/>
      <c r="AX704" s="67"/>
      <c r="AY704" s="67"/>
      <c r="AZ704" s="67"/>
      <c r="BA704" s="67"/>
      <c r="BB704" s="67"/>
      <c r="BC704" s="67"/>
      <c r="BD704" s="67"/>
      <c r="BE704" s="67"/>
      <c r="BF704" s="67"/>
      <c r="BG704" s="67"/>
      <c r="BH704" s="67"/>
      <c r="BI704" s="67"/>
      <c r="BJ704" s="67"/>
      <c r="BK704" s="67"/>
      <c r="BL704" s="67"/>
      <c r="BM704" s="67"/>
      <c r="BN704" s="67"/>
      <c r="BO704" s="67"/>
      <c r="BP704" s="67"/>
      <c r="BQ704" s="67"/>
      <c r="BR704" s="67"/>
      <c r="BS704" s="67"/>
      <c r="BT704" s="67"/>
      <c r="BU704" s="67"/>
      <c r="BV704" s="139">
        <f t="shared" si="89"/>
        <v>53.5</v>
      </c>
      <c r="BW704" s="67"/>
    </row>
    <row r="705" spans="1:75" x14ac:dyDescent="0.25">
      <c r="A705" s="52">
        <f>'AFORO-Boy.-Calle 43'!C719</f>
        <v>1530</v>
      </c>
      <c r="B705" s="53">
        <f>'AFORO-Boy.-Calle 43'!D719</f>
        <v>1545</v>
      </c>
      <c r="C705" s="54" t="str">
        <f>'AFORO-Boy.-Calle 43'!F719</f>
        <v>9(2)</v>
      </c>
      <c r="D705" s="48">
        <f>'AFORO-Boy.-Calle 43'!K719</f>
        <v>36</v>
      </c>
      <c r="E705" s="55">
        <f t="shared" si="90"/>
        <v>164</v>
      </c>
      <c r="F705" s="55">
        <f t="shared" si="87"/>
        <v>48</v>
      </c>
      <c r="G705" s="56">
        <f t="shared" si="92"/>
        <v>1530</v>
      </c>
      <c r="H705" s="56">
        <f t="shared" si="91"/>
        <v>1630</v>
      </c>
      <c r="I705" s="57">
        <f t="shared" si="93"/>
        <v>9.2824999999999996E-6</v>
      </c>
      <c r="J705" s="58">
        <f t="shared" si="88"/>
        <v>53.5</v>
      </c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  <c r="AA705" s="67"/>
      <c r="AB705" s="67"/>
      <c r="AC705" s="67"/>
      <c r="AD705" s="67"/>
      <c r="AE705" s="67"/>
      <c r="AF705" s="67"/>
      <c r="AG705" s="67"/>
      <c r="AH705" s="67"/>
      <c r="AI705" s="67"/>
      <c r="AJ705" s="67"/>
      <c r="AK705" s="67"/>
      <c r="AL705" s="67"/>
      <c r="AM705" s="67"/>
      <c r="AN705" s="67"/>
      <c r="AO705" s="67"/>
      <c r="AP705" s="67"/>
      <c r="AQ705" s="67"/>
      <c r="AR705" s="67"/>
      <c r="AS705" s="67"/>
      <c r="AT705" s="67"/>
      <c r="AU705" s="67"/>
      <c r="AV705" s="67"/>
      <c r="AW705" s="67"/>
      <c r="AX705" s="67"/>
      <c r="AY705" s="67"/>
      <c r="AZ705" s="67"/>
      <c r="BA705" s="67"/>
      <c r="BB705" s="67"/>
      <c r="BC705" s="67"/>
      <c r="BD705" s="67"/>
      <c r="BE705" s="67"/>
      <c r="BF705" s="67"/>
      <c r="BG705" s="67"/>
      <c r="BH705" s="67"/>
      <c r="BI705" s="67"/>
      <c r="BJ705" s="67"/>
      <c r="BK705" s="67"/>
      <c r="BL705" s="67"/>
      <c r="BM705" s="67"/>
      <c r="BN705" s="67"/>
      <c r="BO705" s="67"/>
      <c r="BP705" s="67"/>
      <c r="BQ705" s="67"/>
      <c r="BR705" s="67"/>
      <c r="BS705" s="67"/>
      <c r="BT705" s="67"/>
      <c r="BU705" s="67"/>
      <c r="BV705" s="139">
        <f t="shared" si="89"/>
        <v>53.5</v>
      </c>
      <c r="BW705" s="67"/>
    </row>
    <row r="706" spans="1:75" x14ac:dyDescent="0.25">
      <c r="A706" s="52">
        <f>'AFORO-Boy.-Calle 43'!C720</f>
        <v>1545</v>
      </c>
      <c r="B706" s="53">
        <f>'AFORO-Boy.-Calle 43'!D720</f>
        <v>1600</v>
      </c>
      <c r="C706" s="54" t="str">
        <f>'AFORO-Boy.-Calle 43'!F720</f>
        <v>9(2)</v>
      </c>
      <c r="D706" s="48">
        <f>'AFORO-Boy.-Calle 43'!K720</f>
        <v>48</v>
      </c>
      <c r="E706" s="55">
        <f t="shared" si="90"/>
        <v>171</v>
      </c>
      <c r="F706" s="55">
        <f t="shared" si="87"/>
        <v>48</v>
      </c>
      <c r="G706" s="56">
        <f t="shared" si="92"/>
        <v>1545</v>
      </c>
      <c r="H706" s="56">
        <f t="shared" si="91"/>
        <v>1645</v>
      </c>
      <c r="I706" s="57">
        <f t="shared" si="93"/>
        <v>9.2824999999999996E-6</v>
      </c>
      <c r="J706" s="58">
        <f t="shared" si="88"/>
        <v>53.5</v>
      </c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  <c r="AA706" s="67"/>
      <c r="AB706" s="67"/>
      <c r="AC706" s="67"/>
      <c r="AD706" s="67"/>
      <c r="AE706" s="67"/>
      <c r="AF706" s="67"/>
      <c r="AG706" s="67"/>
      <c r="AH706" s="67"/>
      <c r="AI706" s="67"/>
      <c r="AJ706" s="67"/>
      <c r="AK706" s="67"/>
      <c r="AL706" s="67"/>
      <c r="AM706" s="67"/>
      <c r="AN706" s="67"/>
      <c r="AO706" s="67"/>
      <c r="AP706" s="67"/>
      <c r="AQ706" s="67"/>
      <c r="AR706" s="67"/>
      <c r="AS706" s="67"/>
      <c r="AT706" s="67"/>
      <c r="AU706" s="67"/>
      <c r="AV706" s="67"/>
      <c r="AW706" s="67"/>
      <c r="AX706" s="67"/>
      <c r="AY706" s="67"/>
      <c r="AZ706" s="67"/>
      <c r="BA706" s="67"/>
      <c r="BB706" s="67"/>
      <c r="BC706" s="67"/>
      <c r="BD706" s="67"/>
      <c r="BE706" s="67"/>
      <c r="BF706" s="67"/>
      <c r="BG706" s="67"/>
      <c r="BH706" s="67"/>
      <c r="BI706" s="67"/>
      <c r="BJ706" s="67"/>
      <c r="BK706" s="67"/>
      <c r="BL706" s="67"/>
      <c r="BM706" s="67"/>
      <c r="BN706" s="67"/>
      <c r="BO706" s="67"/>
      <c r="BP706" s="67"/>
      <c r="BQ706" s="67"/>
      <c r="BR706" s="67"/>
      <c r="BS706" s="67"/>
      <c r="BT706" s="67"/>
      <c r="BU706" s="67"/>
      <c r="BV706" s="139">
        <f t="shared" si="89"/>
        <v>53.5</v>
      </c>
      <c r="BW706" s="67"/>
    </row>
    <row r="707" spans="1:75" x14ac:dyDescent="0.25">
      <c r="A707" s="52">
        <f>'AFORO-Boy.-Calle 43'!C721</f>
        <v>1600</v>
      </c>
      <c r="B707" s="53">
        <f>'AFORO-Boy.-Calle 43'!D721</f>
        <v>1615</v>
      </c>
      <c r="C707" s="54" t="str">
        <f>'AFORO-Boy.-Calle 43'!F721</f>
        <v>9(2)</v>
      </c>
      <c r="D707" s="48">
        <f>'AFORO-Boy.-Calle 43'!K721</f>
        <v>32</v>
      </c>
      <c r="E707" s="55">
        <f t="shared" si="90"/>
        <v>162</v>
      </c>
      <c r="F707" s="55">
        <f t="shared" si="87"/>
        <v>48</v>
      </c>
      <c r="G707" s="56">
        <f t="shared" si="92"/>
        <v>1600</v>
      </c>
      <c r="H707" s="56">
        <f t="shared" si="91"/>
        <v>1700</v>
      </c>
      <c r="I707" s="57">
        <f t="shared" si="93"/>
        <v>9.2824999999999996E-6</v>
      </c>
      <c r="J707" s="58">
        <f t="shared" si="88"/>
        <v>53.5</v>
      </c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  <c r="AA707" s="67"/>
      <c r="AB707" s="67"/>
      <c r="AC707" s="67"/>
      <c r="AD707" s="67"/>
      <c r="AE707" s="67"/>
      <c r="AF707" s="67"/>
      <c r="AG707" s="67"/>
      <c r="AH707" s="67"/>
      <c r="AI707" s="67"/>
      <c r="AJ707" s="67"/>
      <c r="AK707" s="67"/>
      <c r="AL707" s="67"/>
      <c r="AM707" s="67"/>
      <c r="AN707" s="67"/>
      <c r="AO707" s="67"/>
      <c r="AP707" s="67"/>
      <c r="AQ707" s="67"/>
      <c r="AR707" s="67"/>
      <c r="AS707" s="67"/>
      <c r="AT707" s="67"/>
      <c r="AU707" s="67"/>
      <c r="AV707" s="67"/>
      <c r="AW707" s="67"/>
      <c r="AX707" s="67"/>
      <c r="AY707" s="67"/>
      <c r="AZ707" s="67"/>
      <c r="BA707" s="67"/>
      <c r="BB707" s="67"/>
      <c r="BC707" s="67"/>
      <c r="BD707" s="67"/>
      <c r="BE707" s="67"/>
      <c r="BF707" s="67"/>
      <c r="BG707" s="67"/>
      <c r="BH707" s="67"/>
      <c r="BI707" s="67"/>
      <c r="BJ707" s="67"/>
      <c r="BK707" s="67"/>
      <c r="BL707" s="67"/>
      <c r="BM707" s="67"/>
      <c r="BN707" s="67"/>
      <c r="BO707" s="67"/>
      <c r="BP707" s="67"/>
      <c r="BQ707" s="67"/>
      <c r="BR707" s="67"/>
      <c r="BS707" s="67"/>
      <c r="BT707" s="67"/>
      <c r="BU707" s="67"/>
      <c r="BV707" s="139">
        <f t="shared" si="89"/>
        <v>53.5</v>
      </c>
      <c r="BW707" s="67"/>
    </row>
    <row r="708" spans="1:75" x14ac:dyDescent="0.25">
      <c r="A708" s="52">
        <f>'AFORO-Boy.-Calle 43'!C722</f>
        <v>1615</v>
      </c>
      <c r="B708" s="53">
        <f>'AFORO-Boy.-Calle 43'!D722</f>
        <v>1630</v>
      </c>
      <c r="C708" s="54" t="str">
        <f>'AFORO-Boy.-Calle 43'!F722</f>
        <v>9(2)</v>
      </c>
      <c r="D708" s="48">
        <f>'AFORO-Boy.-Calle 43'!K722</f>
        <v>48</v>
      </c>
      <c r="E708" s="55">
        <f t="shared" si="90"/>
        <v>171</v>
      </c>
      <c r="F708" s="55">
        <f t="shared" ref="F708:F771" si="94">IF(SUM(D708:D711)=E708,MAX(D708:D711)," ")</f>
        <v>48</v>
      </c>
      <c r="G708" s="56">
        <f t="shared" si="92"/>
        <v>1615</v>
      </c>
      <c r="H708" s="56">
        <f t="shared" si="91"/>
        <v>1715</v>
      </c>
      <c r="I708" s="57">
        <f t="shared" si="93"/>
        <v>9.2824999999999996E-6</v>
      </c>
      <c r="J708" s="58">
        <f t="shared" si="88"/>
        <v>53.5</v>
      </c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  <c r="AA708" s="67"/>
      <c r="AB708" s="67"/>
      <c r="AC708" s="67"/>
      <c r="AD708" s="67"/>
      <c r="AE708" s="67"/>
      <c r="AF708" s="67"/>
      <c r="AG708" s="67"/>
      <c r="AH708" s="67"/>
      <c r="AI708" s="67"/>
      <c r="AJ708" s="67"/>
      <c r="AK708" s="67"/>
      <c r="AL708" s="67"/>
      <c r="AM708" s="67"/>
      <c r="AN708" s="67"/>
      <c r="AO708" s="67"/>
      <c r="AP708" s="67"/>
      <c r="AQ708" s="67"/>
      <c r="AR708" s="67"/>
      <c r="AS708" s="67"/>
      <c r="AT708" s="67"/>
      <c r="AU708" s="67"/>
      <c r="AV708" s="67"/>
      <c r="AW708" s="67"/>
      <c r="AX708" s="67"/>
      <c r="AY708" s="67"/>
      <c r="AZ708" s="67"/>
      <c r="BA708" s="67"/>
      <c r="BB708" s="67"/>
      <c r="BC708" s="67"/>
      <c r="BD708" s="67"/>
      <c r="BE708" s="67"/>
      <c r="BF708" s="67"/>
      <c r="BG708" s="67"/>
      <c r="BH708" s="67"/>
      <c r="BI708" s="67"/>
      <c r="BJ708" s="67"/>
      <c r="BK708" s="67"/>
      <c r="BL708" s="67"/>
      <c r="BM708" s="67"/>
      <c r="BN708" s="67"/>
      <c r="BO708" s="67"/>
      <c r="BP708" s="67"/>
      <c r="BQ708" s="67"/>
      <c r="BR708" s="67"/>
      <c r="BS708" s="67"/>
      <c r="BT708" s="67"/>
      <c r="BU708" s="67"/>
      <c r="BV708" s="139">
        <f t="shared" si="89"/>
        <v>53.5</v>
      </c>
      <c r="BW708" s="67"/>
    </row>
    <row r="709" spans="1:75" x14ac:dyDescent="0.25">
      <c r="A709" s="52">
        <f>'AFORO-Boy.-Calle 43'!C723</f>
        <v>1630</v>
      </c>
      <c r="B709" s="53">
        <f>'AFORO-Boy.-Calle 43'!D723</f>
        <v>1645</v>
      </c>
      <c r="C709" s="54" t="str">
        <f>'AFORO-Boy.-Calle 43'!F723</f>
        <v>9(2)</v>
      </c>
      <c r="D709" s="48">
        <f>'AFORO-Boy.-Calle 43'!K723</f>
        <v>43</v>
      </c>
      <c r="E709" s="55">
        <f t="shared" si="90"/>
        <v>177</v>
      </c>
      <c r="F709" s="55">
        <f t="shared" si="94"/>
        <v>54</v>
      </c>
      <c r="G709" s="56">
        <f t="shared" si="92"/>
        <v>1630</v>
      </c>
      <c r="H709" s="56">
        <f t="shared" si="91"/>
        <v>1730</v>
      </c>
      <c r="I709" s="57">
        <f t="shared" si="93"/>
        <v>9.2824999999999996E-6</v>
      </c>
      <c r="J709" s="58">
        <f t="shared" si="88"/>
        <v>53.5</v>
      </c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  <c r="AA709" s="67"/>
      <c r="AB709" s="67"/>
      <c r="AC709" s="67"/>
      <c r="AD709" s="67"/>
      <c r="AE709" s="67"/>
      <c r="AF709" s="67"/>
      <c r="AG709" s="67"/>
      <c r="AH709" s="67"/>
      <c r="AI709" s="67"/>
      <c r="AJ709" s="67"/>
      <c r="AK709" s="67"/>
      <c r="AL709" s="67"/>
      <c r="AM709" s="67"/>
      <c r="AN709" s="67"/>
      <c r="AO709" s="67"/>
      <c r="AP709" s="67"/>
      <c r="AQ709" s="67"/>
      <c r="AR709" s="67"/>
      <c r="AS709" s="67"/>
      <c r="AT709" s="67"/>
      <c r="AU709" s="67"/>
      <c r="AV709" s="67"/>
      <c r="AW709" s="67"/>
      <c r="AX709" s="67"/>
      <c r="AY709" s="67"/>
      <c r="AZ709" s="67"/>
      <c r="BA709" s="67"/>
      <c r="BB709" s="67"/>
      <c r="BC709" s="67"/>
      <c r="BD709" s="67"/>
      <c r="BE709" s="67"/>
      <c r="BF709" s="67"/>
      <c r="BG709" s="67"/>
      <c r="BH709" s="67"/>
      <c r="BI709" s="67"/>
      <c r="BJ709" s="67"/>
      <c r="BK709" s="67"/>
      <c r="BL709" s="67"/>
      <c r="BM709" s="67"/>
      <c r="BN709" s="67"/>
      <c r="BO709" s="67"/>
      <c r="BP709" s="67"/>
      <c r="BQ709" s="67"/>
      <c r="BR709" s="67"/>
      <c r="BS709" s="67"/>
      <c r="BT709" s="67"/>
      <c r="BU709" s="67"/>
      <c r="BV709" s="139">
        <f t="shared" si="89"/>
        <v>53.5</v>
      </c>
      <c r="BW709" s="67"/>
    </row>
    <row r="710" spans="1:75" x14ac:dyDescent="0.25">
      <c r="A710" s="52">
        <f>'AFORO-Boy.-Calle 43'!C724</f>
        <v>1645</v>
      </c>
      <c r="B710" s="53">
        <f>'AFORO-Boy.-Calle 43'!D724</f>
        <v>1700</v>
      </c>
      <c r="C710" s="54" t="str">
        <f>'AFORO-Boy.-Calle 43'!F724</f>
        <v>9(2)</v>
      </c>
      <c r="D710" s="48">
        <f>'AFORO-Boy.-Calle 43'!K724</f>
        <v>39</v>
      </c>
      <c r="E710" s="55">
        <f t="shared" si="90"/>
        <v>192</v>
      </c>
      <c r="F710" s="55">
        <f t="shared" si="94"/>
        <v>58</v>
      </c>
      <c r="G710" s="56">
        <f t="shared" si="92"/>
        <v>1645</v>
      </c>
      <c r="H710" s="56">
        <f t="shared" si="91"/>
        <v>1745</v>
      </c>
      <c r="I710" s="57">
        <f t="shared" si="93"/>
        <v>9.2824999999999996E-6</v>
      </c>
      <c r="J710" s="58">
        <f t="shared" si="88"/>
        <v>53.5</v>
      </c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  <c r="AA710" s="67"/>
      <c r="AB710" s="67"/>
      <c r="AC710" s="67"/>
      <c r="AD710" s="67"/>
      <c r="AE710" s="67"/>
      <c r="AF710" s="67"/>
      <c r="AG710" s="67"/>
      <c r="AH710" s="67"/>
      <c r="AI710" s="67"/>
      <c r="AJ710" s="67"/>
      <c r="AK710" s="67"/>
      <c r="AL710" s="67"/>
      <c r="AM710" s="67"/>
      <c r="AN710" s="67"/>
      <c r="AO710" s="67"/>
      <c r="AP710" s="67"/>
      <c r="AQ710" s="67"/>
      <c r="AR710" s="67"/>
      <c r="AS710" s="67"/>
      <c r="AT710" s="67"/>
      <c r="AU710" s="67"/>
      <c r="AV710" s="67"/>
      <c r="AW710" s="67"/>
      <c r="AX710" s="67"/>
      <c r="AY710" s="67"/>
      <c r="AZ710" s="67"/>
      <c r="BA710" s="67"/>
      <c r="BB710" s="67"/>
      <c r="BC710" s="67"/>
      <c r="BD710" s="67"/>
      <c r="BE710" s="67"/>
      <c r="BF710" s="67"/>
      <c r="BG710" s="67"/>
      <c r="BH710" s="67"/>
      <c r="BI710" s="67"/>
      <c r="BJ710" s="67"/>
      <c r="BK710" s="67"/>
      <c r="BL710" s="67"/>
      <c r="BM710" s="67"/>
      <c r="BN710" s="67"/>
      <c r="BO710" s="67"/>
      <c r="BP710" s="67"/>
      <c r="BQ710" s="67"/>
      <c r="BR710" s="67"/>
      <c r="BS710" s="67"/>
      <c r="BT710" s="67"/>
      <c r="BU710" s="67"/>
      <c r="BV710" s="139">
        <f t="shared" si="89"/>
        <v>53.5</v>
      </c>
      <c r="BW710" s="67"/>
    </row>
    <row r="711" spans="1:75" x14ac:dyDescent="0.25">
      <c r="A711" s="52">
        <f>'AFORO-Boy.-Calle 43'!C725</f>
        <v>1700</v>
      </c>
      <c r="B711" s="53">
        <f>'AFORO-Boy.-Calle 43'!D725</f>
        <v>1715</v>
      </c>
      <c r="C711" s="54" t="str">
        <f>'AFORO-Boy.-Calle 43'!F725</f>
        <v>9(2)</v>
      </c>
      <c r="D711" s="48">
        <f>'AFORO-Boy.-Calle 43'!K725</f>
        <v>41</v>
      </c>
      <c r="E711" s="55">
        <f t="shared" si="90"/>
        <v>207</v>
      </c>
      <c r="F711" s="55">
        <f t="shared" si="94"/>
        <v>58</v>
      </c>
      <c r="G711" s="56">
        <f t="shared" si="92"/>
        <v>1700</v>
      </c>
      <c r="H711" s="56">
        <f t="shared" si="91"/>
        <v>1800</v>
      </c>
      <c r="I711" s="57">
        <f t="shared" si="93"/>
        <v>9.2824999999999996E-6</v>
      </c>
      <c r="J711" s="58">
        <f t="shared" si="88"/>
        <v>53.5</v>
      </c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  <c r="AA711" s="67"/>
      <c r="AB711" s="67"/>
      <c r="AC711" s="67"/>
      <c r="AD711" s="67"/>
      <c r="AE711" s="67"/>
      <c r="AF711" s="67"/>
      <c r="AG711" s="67"/>
      <c r="AH711" s="67"/>
      <c r="AI711" s="67"/>
      <c r="AJ711" s="67"/>
      <c r="AK711" s="67"/>
      <c r="AL711" s="67"/>
      <c r="AM711" s="67"/>
      <c r="AN711" s="67"/>
      <c r="AO711" s="67"/>
      <c r="AP711" s="67"/>
      <c r="AQ711" s="67"/>
      <c r="AR711" s="67"/>
      <c r="AS711" s="67"/>
      <c r="AT711" s="67"/>
      <c r="AU711" s="67"/>
      <c r="AV711" s="67"/>
      <c r="AW711" s="67"/>
      <c r="AX711" s="67"/>
      <c r="AY711" s="67"/>
      <c r="AZ711" s="67"/>
      <c r="BA711" s="67"/>
      <c r="BB711" s="67"/>
      <c r="BC711" s="67"/>
      <c r="BD711" s="67"/>
      <c r="BE711" s="67"/>
      <c r="BF711" s="67"/>
      <c r="BG711" s="67"/>
      <c r="BH711" s="67"/>
      <c r="BI711" s="67"/>
      <c r="BJ711" s="67"/>
      <c r="BK711" s="67"/>
      <c r="BL711" s="67"/>
      <c r="BM711" s="67"/>
      <c r="BN711" s="67"/>
      <c r="BO711" s="67"/>
      <c r="BP711" s="67"/>
      <c r="BQ711" s="67"/>
      <c r="BR711" s="67"/>
      <c r="BS711" s="67"/>
      <c r="BT711" s="67"/>
      <c r="BU711" s="67"/>
      <c r="BV711" s="139">
        <f t="shared" si="89"/>
        <v>53.5</v>
      </c>
      <c r="BW711" s="67"/>
    </row>
    <row r="712" spans="1:75" x14ac:dyDescent="0.25">
      <c r="A712" s="52">
        <f>'AFORO-Boy.-Calle 43'!C726</f>
        <v>1715</v>
      </c>
      <c r="B712" s="53">
        <f>'AFORO-Boy.-Calle 43'!D726</f>
        <v>1730</v>
      </c>
      <c r="C712" s="54" t="str">
        <f>'AFORO-Boy.-Calle 43'!F726</f>
        <v>9(2)</v>
      </c>
      <c r="D712" s="48">
        <f>'AFORO-Boy.-Calle 43'!K726</f>
        <v>54</v>
      </c>
      <c r="E712" s="55">
        <f t="shared" si="90"/>
        <v>214</v>
      </c>
      <c r="F712" s="55">
        <f t="shared" si="94"/>
        <v>58</v>
      </c>
      <c r="G712" s="56">
        <f t="shared" si="92"/>
        <v>1715</v>
      </c>
      <c r="H712" s="56">
        <f t="shared" si="91"/>
        <v>1815</v>
      </c>
      <c r="I712" s="57">
        <f t="shared" si="93"/>
        <v>9.2824999999999996E-6</v>
      </c>
      <c r="J712" s="58">
        <f t="shared" si="88"/>
        <v>53.5</v>
      </c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  <c r="AA712" s="67"/>
      <c r="AB712" s="67"/>
      <c r="AC712" s="67"/>
      <c r="AD712" s="67"/>
      <c r="AE712" s="67"/>
      <c r="AF712" s="67"/>
      <c r="AG712" s="67"/>
      <c r="AH712" s="67"/>
      <c r="AI712" s="67"/>
      <c r="AJ712" s="67"/>
      <c r="AK712" s="67"/>
      <c r="AL712" s="67"/>
      <c r="AM712" s="67"/>
      <c r="AN712" s="67"/>
      <c r="AO712" s="67"/>
      <c r="AP712" s="67"/>
      <c r="AQ712" s="67"/>
      <c r="AR712" s="67"/>
      <c r="AS712" s="67"/>
      <c r="AT712" s="67"/>
      <c r="AU712" s="67"/>
      <c r="AV712" s="67"/>
      <c r="AW712" s="67"/>
      <c r="AX712" s="67"/>
      <c r="AY712" s="67"/>
      <c r="AZ712" s="67"/>
      <c r="BA712" s="67"/>
      <c r="BB712" s="67"/>
      <c r="BC712" s="67"/>
      <c r="BD712" s="67"/>
      <c r="BE712" s="67"/>
      <c r="BF712" s="67"/>
      <c r="BG712" s="67"/>
      <c r="BH712" s="67"/>
      <c r="BI712" s="67"/>
      <c r="BJ712" s="67"/>
      <c r="BK712" s="67"/>
      <c r="BL712" s="67"/>
      <c r="BM712" s="67"/>
      <c r="BN712" s="67"/>
      <c r="BO712" s="67"/>
      <c r="BP712" s="67"/>
      <c r="BQ712" s="67"/>
      <c r="BR712" s="67"/>
      <c r="BS712" s="67"/>
      <c r="BT712" s="67"/>
      <c r="BU712" s="67"/>
      <c r="BV712" s="139">
        <f t="shared" si="89"/>
        <v>53.5</v>
      </c>
      <c r="BW712" s="67"/>
    </row>
    <row r="713" spans="1:75" x14ac:dyDescent="0.25">
      <c r="A713" s="52">
        <f>'AFORO-Boy.-Calle 43'!C727</f>
        <v>1730</v>
      </c>
      <c r="B713" s="53">
        <f>'AFORO-Boy.-Calle 43'!D727</f>
        <v>1745</v>
      </c>
      <c r="C713" s="54" t="str">
        <f>'AFORO-Boy.-Calle 43'!F727</f>
        <v>9(2)</v>
      </c>
      <c r="D713" s="48">
        <f>'AFORO-Boy.-Calle 43'!K727</f>
        <v>58</v>
      </c>
      <c r="E713" s="55">
        <f t="shared" si="90"/>
        <v>204</v>
      </c>
      <c r="F713" s="55">
        <f t="shared" si="94"/>
        <v>58</v>
      </c>
      <c r="G713" s="56">
        <f t="shared" si="92"/>
        <v>1730</v>
      </c>
      <c r="H713" s="56">
        <f t="shared" si="91"/>
        <v>1830</v>
      </c>
      <c r="I713" s="57">
        <f t="shared" si="93"/>
        <v>9.2824999999999996E-6</v>
      </c>
      <c r="J713" s="58">
        <f t="shared" si="88"/>
        <v>53.5</v>
      </c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  <c r="AA713" s="67"/>
      <c r="AB713" s="67"/>
      <c r="AC713" s="67"/>
      <c r="AD713" s="67"/>
      <c r="AE713" s="67"/>
      <c r="AF713" s="67"/>
      <c r="AG713" s="67"/>
      <c r="AH713" s="67"/>
      <c r="AI713" s="67"/>
      <c r="AJ713" s="67"/>
      <c r="AK713" s="67"/>
      <c r="AL713" s="67"/>
      <c r="AM713" s="67"/>
      <c r="AN713" s="67"/>
      <c r="AO713" s="67"/>
      <c r="AP713" s="67"/>
      <c r="AQ713" s="67"/>
      <c r="AR713" s="67"/>
      <c r="AS713" s="67"/>
      <c r="AT713" s="67"/>
      <c r="AU713" s="67"/>
      <c r="AV713" s="67"/>
      <c r="AW713" s="67"/>
      <c r="AX713" s="67"/>
      <c r="AY713" s="67"/>
      <c r="AZ713" s="67"/>
      <c r="BA713" s="67"/>
      <c r="BB713" s="67"/>
      <c r="BC713" s="67"/>
      <c r="BD713" s="67"/>
      <c r="BE713" s="67"/>
      <c r="BF713" s="67"/>
      <c r="BG713" s="67"/>
      <c r="BH713" s="67"/>
      <c r="BI713" s="67"/>
      <c r="BJ713" s="67"/>
      <c r="BK713" s="67"/>
      <c r="BL713" s="67"/>
      <c r="BM713" s="67"/>
      <c r="BN713" s="67"/>
      <c r="BO713" s="67"/>
      <c r="BP713" s="67"/>
      <c r="BQ713" s="67"/>
      <c r="BR713" s="67"/>
      <c r="BS713" s="67"/>
      <c r="BT713" s="67"/>
      <c r="BU713" s="67"/>
      <c r="BV713" s="139">
        <f t="shared" si="89"/>
        <v>53.5</v>
      </c>
      <c r="BW713" s="67"/>
    </row>
    <row r="714" spans="1:75" x14ac:dyDescent="0.25">
      <c r="A714" s="52">
        <f>'AFORO-Boy.-Calle 43'!C728</f>
        <v>1745</v>
      </c>
      <c r="B714" s="53">
        <f>'AFORO-Boy.-Calle 43'!D728</f>
        <v>1800</v>
      </c>
      <c r="C714" s="54" t="str">
        <f>'AFORO-Boy.-Calle 43'!F728</f>
        <v>9(2)</v>
      </c>
      <c r="D714" s="48">
        <f>'AFORO-Boy.-Calle 43'!K728</f>
        <v>54</v>
      </c>
      <c r="E714" s="55">
        <f t="shared" si="90"/>
        <v>194</v>
      </c>
      <c r="F714" s="55">
        <f t="shared" si="94"/>
        <v>54</v>
      </c>
      <c r="G714" s="56">
        <f t="shared" si="92"/>
        <v>1745</v>
      </c>
      <c r="H714" s="56">
        <f t="shared" si="91"/>
        <v>1845</v>
      </c>
      <c r="I714" s="57">
        <f t="shared" si="93"/>
        <v>9.2824999999999996E-6</v>
      </c>
      <c r="J714" s="58">
        <f t="shared" si="88"/>
        <v>53.5</v>
      </c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  <c r="AA714" s="67"/>
      <c r="AB714" s="67"/>
      <c r="AC714" s="67"/>
      <c r="AD714" s="67"/>
      <c r="AE714" s="67"/>
      <c r="AF714" s="67"/>
      <c r="AG714" s="67"/>
      <c r="AH714" s="67"/>
      <c r="AI714" s="67"/>
      <c r="AJ714" s="67"/>
      <c r="AK714" s="67"/>
      <c r="AL714" s="67"/>
      <c r="AM714" s="67"/>
      <c r="AN714" s="67"/>
      <c r="AO714" s="67"/>
      <c r="AP714" s="67"/>
      <c r="AQ714" s="67"/>
      <c r="AR714" s="67"/>
      <c r="AS714" s="67"/>
      <c r="AT714" s="67"/>
      <c r="AU714" s="67"/>
      <c r="AV714" s="67"/>
      <c r="AW714" s="67"/>
      <c r="AX714" s="67"/>
      <c r="AY714" s="67"/>
      <c r="AZ714" s="67"/>
      <c r="BA714" s="67"/>
      <c r="BB714" s="67"/>
      <c r="BC714" s="67"/>
      <c r="BD714" s="67"/>
      <c r="BE714" s="67"/>
      <c r="BF714" s="67"/>
      <c r="BG714" s="67"/>
      <c r="BH714" s="67"/>
      <c r="BI714" s="67"/>
      <c r="BJ714" s="67"/>
      <c r="BK714" s="67"/>
      <c r="BL714" s="67"/>
      <c r="BM714" s="67"/>
      <c r="BN714" s="67"/>
      <c r="BO714" s="67"/>
      <c r="BP714" s="67"/>
      <c r="BQ714" s="67"/>
      <c r="BR714" s="67"/>
      <c r="BS714" s="67"/>
      <c r="BT714" s="67"/>
      <c r="BU714" s="67"/>
      <c r="BV714" s="139">
        <f t="shared" si="89"/>
        <v>53.5</v>
      </c>
      <c r="BW714" s="67"/>
    </row>
    <row r="715" spans="1:75" x14ac:dyDescent="0.25">
      <c r="A715" s="52">
        <f>'AFORO-Boy.-Calle 43'!C729</f>
        <v>1800</v>
      </c>
      <c r="B715" s="53">
        <f>'AFORO-Boy.-Calle 43'!D729</f>
        <v>1815</v>
      </c>
      <c r="C715" s="54" t="str">
        <f>'AFORO-Boy.-Calle 43'!F729</f>
        <v>9(2)</v>
      </c>
      <c r="D715" s="48">
        <f>'AFORO-Boy.-Calle 43'!K729</f>
        <v>48</v>
      </c>
      <c r="E715" s="55">
        <f t="shared" si="90"/>
        <v>165</v>
      </c>
      <c r="F715" s="55">
        <f t="shared" si="94"/>
        <v>48</v>
      </c>
      <c r="G715" s="56">
        <f t="shared" si="92"/>
        <v>1800</v>
      </c>
      <c r="H715" s="56">
        <f t="shared" si="91"/>
        <v>1900</v>
      </c>
      <c r="I715" s="57">
        <f t="shared" si="93"/>
        <v>9.2824999999999996E-6</v>
      </c>
      <c r="J715" s="58">
        <f t="shared" si="88"/>
        <v>53.5</v>
      </c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  <c r="AA715" s="67"/>
      <c r="AB715" s="67"/>
      <c r="AC715" s="67"/>
      <c r="AD715" s="67"/>
      <c r="AE715" s="67"/>
      <c r="AF715" s="67"/>
      <c r="AG715" s="67"/>
      <c r="AH715" s="67"/>
      <c r="AI715" s="67"/>
      <c r="AJ715" s="67"/>
      <c r="AK715" s="67"/>
      <c r="AL715" s="67"/>
      <c r="AM715" s="67"/>
      <c r="AN715" s="67"/>
      <c r="AO715" s="67"/>
      <c r="AP715" s="67"/>
      <c r="AQ715" s="67"/>
      <c r="AR715" s="67"/>
      <c r="AS715" s="67"/>
      <c r="AT715" s="67"/>
      <c r="AU715" s="67"/>
      <c r="AV715" s="67"/>
      <c r="AW715" s="67"/>
      <c r="AX715" s="67"/>
      <c r="AY715" s="67"/>
      <c r="AZ715" s="67"/>
      <c r="BA715" s="67"/>
      <c r="BB715" s="67"/>
      <c r="BC715" s="67"/>
      <c r="BD715" s="67"/>
      <c r="BE715" s="67"/>
      <c r="BF715" s="67"/>
      <c r="BG715" s="67"/>
      <c r="BH715" s="67"/>
      <c r="BI715" s="67"/>
      <c r="BJ715" s="67"/>
      <c r="BK715" s="67"/>
      <c r="BL715" s="67"/>
      <c r="BM715" s="67"/>
      <c r="BN715" s="67"/>
      <c r="BO715" s="67"/>
      <c r="BP715" s="67"/>
      <c r="BQ715" s="67"/>
      <c r="BR715" s="67"/>
      <c r="BS715" s="67"/>
      <c r="BT715" s="67"/>
      <c r="BU715" s="67"/>
      <c r="BV715" s="139">
        <f t="shared" si="89"/>
        <v>53.5</v>
      </c>
      <c r="BW715" s="67"/>
    </row>
    <row r="716" spans="1:75" x14ac:dyDescent="0.25">
      <c r="A716" s="52">
        <f>'AFORO-Boy.-Calle 43'!C730</f>
        <v>1815</v>
      </c>
      <c r="B716" s="53">
        <f>'AFORO-Boy.-Calle 43'!D730</f>
        <v>1830</v>
      </c>
      <c r="C716" s="54" t="str">
        <f>'AFORO-Boy.-Calle 43'!F730</f>
        <v>9(2)</v>
      </c>
      <c r="D716" s="48">
        <f>'AFORO-Boy.-Calle 43'!K730</f>
        <v>44</v>
      </c>
      <c r="E716" s="55">
        <f t="shared" si="90"/>
        <v>160</v>
      </c>
      <c r="F716" s="55">
        <f t="shared" si="94"/>
        <v>48</v>
      </c>
      <c r="G716" s="56">
        <f t="shared" si="92"/>
        <v>1815</v>
      </c>
      <c r="H716" s="56">
        <f t="shared" si="91"/>
        <v>1915</v>
      </c>
      <c r="I716" s="57">
        <f t="shared" si="93"/>
        <v>9.2824999999999996E-6</v>
      </c>
      <c r="J716" s="58">
        <f t="shared" si="88"/>
        <v>53.5</v>
      </c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  <c r="AA716" s="67"/>
      <c r="AB716" s="67"/>
      <c r="AC716" s="67"/>
      <c r="AD716" s="67"/>
      <c r="AE716" s="67"/>
      <c r="AF716" s="67"/>
      <c r="AG716" s="67"/>
      <c r="AH716" s="67"/>
      <c r="AI716" s="67"/>
      <c r="AJ716" s="67"/>
      <c r="AK716" s="67"/>
      <c r="AL716" s="67"/>
      <c r="AM716" s="67"/>
      <c r="AN716" s="67"/>
      <c r="AO716" s="67"/>
      <c r="AP716" s="67"/>
      <c r="AQ716" s="67"/>
      <c r="AR716" s="67"/>
      <c r="AS716" s="67"/>
      <c r="AT716" s="67"/>
      <c r="AU716" s="67"/>
      <c r="AV716" s="67"/>
      <c r="AW716" s="67"/>
      <c r="AX716" s="67"/>
      <c r="AY716" s="67"/>
      <c r="AZ716" s="67"/>
      <c r="BA716" s="67"/>
      <c r="BB716" s="67"/>
      <c r="BC716" s="67"/>
      <c r="BD716" s="67"/>
      <c r="BE716" s="67"/>
      <c r="BF716" s="67"/>
      <c r="BG716" s="67"/>
      <c r="BH716" s="67"/>
      <c r="BI716" s="67"/>
      <c r="BJ716" s="67"/>
      <c r="BK716" s="67"/>
      <c r="BL716" s="67"/>
      <c r="BM716" s="67"/>
      <c r="BN716" s="67"/>
      <c r="BO716" s="67"/>
      <c r="BP716" s="67"/>
      <c r="BQ716" s="67"/>
      <c r="BR716" s="67"/>
      <c r="BS716" s="67"/>
      <c r="BT716" s="67"/>
      <c r="BU716" s="67"/>
      <c r="BV716" s="139">
        <f t="shared" si="89"/>
        <v>53.5</v>
      </c>
      <c r="BW716" s="67"/>
    </row>
    <row r="717" spans="1:75" x14ac:dyDescent="0.25">
      <c r="A717" s="52">
        <f>'AFORO-Boy.-Calle 43'!C731</f>
        <v>1830</v>
      </c>
      <c r="B717" s="53">
        <f>'AFORO-Boy.-Calle 43'!D731</f>
        <v>1845</v>
      </c>
      <c r="C717" s="54" t="str">
        <f>'AFORO-Boy.-Calle 43'!F731</f>
        <v>9(2)</v>
      </c>
      <c r="D717" s="48">
        <f>'AFORO-Boy.-Calle 43'!K731</f>
        <v>48</v>
      </c>
      <c r="E717" s="55">
        <f t="shared" si="90"/>
        <v>172</v>
      </c>
      <c r="F717" s="55">
        <f t="shared" si="94"/>
        <v>56</v>
      </c>
      <c r="G717" s="56">
        <f t="shared" si="92"/>
        <v>1830</v>
      </c>
      <c r="H717" s="56">
        <f t="shared" si="91"/>
        <v>1930</v>
      </c>
      <c r="I717" s="57">
        <f t="shared" si="93"/>
        <v>9.2824999999999996E-6</v>
      </c>
      <c r="J717" s="58">
        <f t="shared" si="88"/>
        <v>53.5</v>
      </c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  <c r="AA717" s="67"/>
      <c r="AB717" s="67"/>
      <c r="AC717" s="67"/>
      <c r="AD717" s="67"/>
      <c r="AE717" s="67"/>
      <c r="AF717" s="67"/>
      <c r="AG717" s="67"/>
      <c r="AH717" s="67"/>
      <c r="AI717" s="67"/>
      <c r="AJ717" s="67"/>
      <c r="AK717" s="67"/>
      <c r="AL717" s="67"/>
      <c r="AM717" s="67"/>
      <c r="AN717" s="67"/>
      <c r="AO717" s="67"/>
      <c r="AP717" s="67"/>
      <c r="AQ717" s="67"/>
      <c r="AR717" s="67"/>
      <c r="AS717" s="67"/>
      <c r="AT717" s="67"/>
      <c r="AU717" s="67"/>
      <c r="AV717" s="67"/>
      <c r="AW717" s="67"/>
      <c r="AX717" s="67"/>
      <c r="AY717" s="67"/>
      <c r="AZ717" s="67"/>
      <c r="BA717" s="67"/>
      <c r="BB717" s="67"/>
      <c r="BC717" s="67"/>
      <c r="BD717" s="67"/>
      <c r="BE717" s="67"/>
      <c r="BF717" s="67"/>
      <c r="BG717" s="67"/>
      <c r="BH717" s="67"/>
      <c r="BI717" s="67"/>
      <c r="BJ717" s="67"/>
      <c r="BK717" s="67"/>
      <c r="BL717" s="67"/>
      <c r="BM717" s="67"/>
      <c r="BN717" s="67"/>
      <c r="BO717" s="67"/>
      <c r="BP717" s="67"/>
      <c r="BQ717" s="67"/>
      <c r="BR717" s="67"/>
      <c r="BS717" s="67"/>
      <c r="BT717" s="67"/>
      <c r="BU717" s="67"/>
      <c r="BV717" s="139">
        <f t="shared" si="89"/>
        <v>53.5</v>
      </c>
      <c r="BW717" s="67"/>
    </row>
    <row r="718" spans="1:75" x14ac:dyDescent="0.25">
      <c r="A718" s="52">
        <f>'AFORO-Boy.-Calle 43'!C732</f>
        <v>1845</v>
      </c>
      <c r="B718" s="53">
        <f>'AFORO-Boy.-Calle 43'!D732</f>
        <v>1900</v>
      </c>
      <c r="C718" s="54" t="str">
        <f>'AFORO-Boy.-Calle 43'!F732</f>
        <v>9(2)</v>
      </c>
      <c r="D718" s="48">
        <f>'AFORO-Boy.-Calle 43'!K732</f>
        <v>25</v>
      </c>
      <c r="E718" s="55">
        <f t="shared" si="90"/>
        <v>173</v>
      </c>
      <c r="F718" s="55">
        <f t="shared" si="94"/>
        <v>56</v>
      </c>
      <c r="G718" s="56">
        <f t="shared" si="92"/>
        <v>1845</v>
      </c>
      <c r="H718" s="56">
        <f t="shared" si="91"/>
        <v>1945</v>
      </c>
      <c r="I718" s="57">
        <f t="shared" si="93"/>
        <v>9.2824999999999996E-6</v>
      </c>
      <c r="J718" s="58">
        <f t="shared" si="88"/>
        <v>53.5</v>
      </c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  <c r="AA718" s="67"/>
      <c r="AB718" s="67"/>
      <c r="AC718" s="67"/>
      <c r="AD718" s="67"/>
      <c r="AE718" s="67"/>
      <c r="AF718" s="67"/>
      <c r="AG718" s="67"/>
      <c r="AH718" s="67"/>
      <c r="AI718" s="67"/>
      <c r="AJ718" s="67"/>
      <c r="AK718" s="67"/>
      <c r="AL718" s="67"/>
      <c r="AM718" s="67"/>
      <c r="AN718" s="67"/>
      <c r="AO718" s="67"/>
      <c r="AP718" s="67"/>
      <c r="AQ718" s="67"/>
      <c r="AR718" s="67"/>
      <c r="AS718" s="67"/>
      <c r="AT718" s="67"/>
      <c r="AU718" s="67"/>
      <c r="AV718" s="67"/>
      <c r="AW718" s="67"/>
      <c r="AX718" s="67"/>
      <c r="AY718" s="67"/>
      <c r="AZ718" s="67"/>
      <c r="BA718" s="67"/>
      <c r="BB718" s="67"/>
      <c r="BC718" s="67"/>
      <c r="BD718" s="67"/>
      <c r="BE718" s="67"/>
      <c r="BF718" s="67"/>
      <c r="BG718" s="67"/>
      <c r="BH718" s="67"/>
      <c r="BI718" s="67"/>
      <c r="BJ718" s="67"/>
      <c r="BK718" s="67"/>
      <c r="BL718" s="67"/>
      <c r="BM718" s="67"/>
      <c r="BN718" s="67"/>
      <c r="BO718" s="67"/>
      <c r="BP718" s="67"/>
      <c r="BQ718" s="67"/>
      <c r="BR718" s="67"/>
      <c r="BS718" s="67"/>
      <c r="BT718" s="67"/>
      <c r="BU718" s="67"/>
      <c r="BV718" s="139">
        <f t="shared" si="89"/>
        <v>53.5</v>
      </c>
      <c r="BW718" s="67"/>
    </row>
    <row r="719" spans="1:75" x14ac:dyDescent="0.25">
      <c r="A719" s="52">
        <f>'AFORO-Boy.-Calle 43'!C733</f>
        <v>1900</v>
      </c>
      <c r="B719" s="53">
        <f>'AFORO-Boy.-Calle 43'!D733</f>
        <v>1915</v>
      </c>
      <c r="C719" s="54" t="str">
        <f>'AFORO-Boy.-Calle 43'!F733</f>
        <v>9(2)</v>
      </c>
      <c r="D719" s="48">
        <f>'AFORO-Boy.-Calle 43'!K733</f>
        <v>43</v>
      </c>
      <c r="E719" s="55">
        <f t="shared" si="90"/>
        <v>201</v>
      </c>
      <c r="F719" s="55">
        <f t="shared" si="94"/>
        <v>56</v>
      </c>
      <c r="G719" s="56">
        <f t="shared" si="92"/>
        <v>1900</v>
      </c>
      <c r="H719" s="56">
        <f t="shared" si="91"/>
        <v>2000</v>
      </c>
      <c r="I719" s="57">
        <f t="shared" si="93"/>
        <v>9.2824999999999996E-6</v>
      </c>
      <c r="J719" s="58">
        <f t="shared" si="88"/>
        <v>53.5</v>
      </c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  <c r="AA719" s="67"/>
      <c r="AB719" s="67"/>
      <c r="AC719" s="67"/>
      <c r="AD719" s="67"/>
      <c r="AE719" s="67"/>
      <c r="AF719" s="67"/>
      <c r="AG719" s="67"/>
      <c r="AH719" s="67"/>
      <c r="AI719" s="67"/>
      <c r="AJ719" s="67"/>
      <c r="AK719" s="67"/>
      <c r="AL719" s="67"/>
      <c r="AM719" s="67"/>
      <c r="AN719" s="67"/>
      <c r="AO719" s="67"/>
      <c r="AP719" s="67"/>
      <c r="AQ719" s="67"/>
      <c r="AR719" s="67"/>
      <c r="AS719" s="67"/>
      <c r="AT719" s="67"/>
      <c r="AU719" s="67"/>
      <c r="AV719" s="67"/>
      <c r="AW719" s="67"/>
      <c r="AX719" s="67"/>
      <c r="AY719" s="67"/>
      <c r="AZ719" s="67"/>
      <c r="BA719" s="67"/>
      <c r="BB719" s="67"/>
      <c r="BC719" s="67"/>
      <c r="BD719" s="67"/>
      <c r="BE719" s="67"/>
      <c r="BF719" s="67"/>
      <c r="BG719" s="67"/>
      <c r="BH719" s="67"/>
      <c r="BI719" s="67"/>
      <c r="BJ719" s="67"/>
      <c r="BK719" s="67"/>
      <c r="BL719" s="67"/>
      <c r="BM719" s="67"/>
      <c r="BN719" s="67"/>
      <c r="BO719" s="67"/>
      <c r="BP719" s="67"/>
      <c r="BQ719" s="67"/>
      <c r="BR719" s="67"/>
      <c r="BS719" s="67"/>
      <c r="BT719" s="67"/>
      <c r="BU719" s="67"/>
      <c r="BV719" s="139">
        <f t="shared" si="89"/>
        <v>53.5</v>
      </c>
      <c r="BW719" s="67"/>
    </row>
    <row r="720" spans="1:75" x14ac:dyDescent="0.25">
      <c r="A720" s="52">
        <f>'AFORO-Boy.-Calle 43'!C734</f>
        <v>1915</v>
      </c>
      <c r="B720" s="53">
        <f>'AFORO-Boy.-Calle 43'!D734</f>
        <v>1930</v>
      </c>
      <c r="C720" s="54" t="str">
        <f>'AFORO-Boy.-Calle 43'!F734</f>
        <v>9(2)</v>
      </c>
      <c r="D720" s="48">
        <f>'AFORO-Boy.-Calle 43'!K734</f>
        <v>56</v>
      </c>
      <c r="E720" s="273"/>
      <c r="F720" s="274"/>
      <c r="G720" s="274"/>
      <c r="H720" s="274"/>
      <c r="I720" s="274"/>
      <c r="J720" s="275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  <c r="AA720" s="67"/>
      <c r="AB720" s="67"/>
      <c r="AC720" s="67"/>
      <c r="AD720" s="67"/>
      <c r="AE720" s="67"/>
      <c r="AF720" s="67"/>
      <c r="AG720" s="67"/>
      <c r="AH720" s="67"/>
      <c r="AI720" s="67"/>
      <c r="AJ720" s="67"/>
      <c r="AK720" s="67"/>
      <c r="AL720" s="67"/>
      <c r="AM720" s="67"/>
      <c r="AN720" s="67"/>
      <c r="AO720" s="67"/>
      <c r="AP720" s="67"/>
      <c r="AQ720" s="67"/>
      <c r="AR720" s="67"/>
      <c r="AS720" s="67"/>
      <c r="AT720" s="67"/>
      <c r="AU720" s="67"/>
      <c r="AV720" s="67"/>
      <c r="AW720" s="67"/>
      <c r="AX720" s="67"/>
      <c r="AY720" s="67"/>
      <c r="AZ720" s="67"/>
      <c r="BA720" s="67"/>
      <c r="BB720" s="67"/>
      <c r="BC720" s="67"/>
      <c r="BD720" s="67"/>
      <c r="BE720" s="67"/>
      <c r="BF720" s="67"/>
      <c r="BG720" s="67"/>
      <c r="BH720" s="67"/>
      <c r="BI720" s="67"/>
      <c r="BJ720" s="67"/>
      <c r="BK720" s="67"/>
      <c r="BL720" s="67"/>
      <c r="BM720" s="67"/>
      <c r="BN720" s="67"/>
      <c r="BO720" s="67"/>
      <c r="BP720" s="67"/>
      <c r="BQ720" s="67"/>
      <c r="BR720" s="67"/>
      <c r="BS720" s="67"/>
      <c r="BT720" s="67"/>
      <c r="BU720" s="67"/>
      <c r="BV720" s="265"/>
      <c r="BW720" s="67"/>
    </row>
    <row r="721" spans="1:75" x14ac:dyDescent="0.25">
      <c r="A721" s="52">
        <f>'AFORO-Boy.-Calle 43'!C735</f>
        <v>1930</v>
      </c>
      <c r="B721" s="53">
        <f>'AFORO-Boy.-Calle 43'!D735</f>
        <v>1945</v>
      </c>
      <c r="C721" s="54" t="str">
        <f>'AFORO-Boy.-Calle 43'!F735</f>
        <v>9(2)</v>
      </c>
      <c r="D721" s="48">
        <f>'AFORO-Boy.-Calle 43'!K735</f>
        <v>49</v>
      </c>
      <c r="E721" s="276"/>
      <c r="F721" s="277"/>
      <c r="G721" s="277"/>
      <c r="H721" s="277"/>
      <c r="I721" s="277"/>
      <c r="J721" s="278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  <c r="AA721" s="67"/>
      <c r="AB721" s="67"/>
      <c r="AC721" s="67"/>
      <c r="AD721" s="67"/>
      <c r="AE721" s="67"/>
      <c r="AF721" s="67"/>
      <c r="AG721" s="67"/>
      <c r="AH721" s="67"/>
      <c r="AI721" s="67"/>
      <c r="AJ721" s="67"/>
      <c r="AK721" s="67"/>
      <c r="AL721" s="67"/>
      <c r="AM721" s="67"/>
      <c r="AN721" s="67"/>
      <c r="AO721" s="67"/>
      <c r="AP721" s="67"/>
      <c r="AQ721" s="67"/>
      <c r="AR721" s="67"/>
      <c r="AS721" s="67"/>
      <c r="AT721" s="67"/>
      <c r="AU721" s="67"/>
      <c r="AV721" s="67"/>
      <c r="AW721" s="67"/>
      <c r="AX721" s="67"/>
      <c r="AY721" s="67"/>
      <c r="AZ721" s="67"/>
      <c r="BA721" s="67"/>
      <c r="BB721" s="67"/>
      <c r="BC721" s="67"/>
      <c r="BD721" s="67"/>
      <c r="BE721" s="67"/>
      <c r="BF721" s="67"/>
      <c r="BG721" s="67"/>
      <c r="BH721" s="67"/>
      <c r="BI721" s="67"/>
      <c r="BJ721" s="67"/>
      <c r="BK721" s="67"/>
      <c r="BL721" s="67"/>
      <c r="BM721" s="67"/>
      <c r="BN721" s="67"/>
      <c r="BO721" s="67"/>
      <c r="BP721" s="67"/>
      <c r="BQ721" s="67"/>
      <c r="BR721" s="67"/>
      <c r="BS721" s="67"/>
      <c r="BT721" s="67"/>
      <c r="BU721" s="67"/>
      <c r="BV721" s="265"/>
      <c r="BW721" s="67"/>
    </row>
    <row r="722" spans="1:75" x14ac:dyDescent="0.25">
      <c r="A722" s="52">
        <f>'AFORO-Boy.-Calle 43'!C736</f>
        <v>1945</v>
      </c>
      <c r="B722" s="53">
        <f>'AFORO-Boy.-Calle 43'!D736</f>
        <v>2000</v>
      </c>
      <c r="C722" s="54" t="str">
        <f>'AFORO-Boy.-Calle 43'!F736</f>
        <v>9(2)</v>
      </c>
      <c r="D722" s="48">
        <f>'AFORO-Boy.-Calle 43'!K736</f>
        <v>53</v>
      </c>
      <c r="E722" s="279"/>
      <c r="F722" s="280"/>
      <c r="G722" s="280"/>
      <c r="H722" s="280"/>
      <c r="I722" s="280"/>
      <c r="J722" s="281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  <c r="AA722" s="67"/>
      <c r="AB722" s="67"/>
      <c r="AC722" s="67"/>
      <c r="AD722" s="67"/>
      <c r="AE722" s="67"/>
      <c r="AF722" s="67"/>
      <c r="AG722" s="67"/>
      <c r="AH722" s="67"/>
      <c r="AI722" s="67"/>
      <c r="AJ722" s="67"/>
      <c r="AK722" s="67"/>
      <c r="AL722" s="67"/>
      <c r="AM722" s="67"/>
      <c r="AN722" s="67"/>
      <c r="AO722" s="67"/>
      <c r="AP722" s="67"/>
      <c r="AQ722" s="67"/>
      <c r="AR722" s="67"/>
      <c r="AS722" s="67"/>
      <c r="AT722" s="67"/>
      <c r="AU722" s="67"/>
      <c r="AV722" s="67"/>
      <c r="AW722" s="67"/>
      <c r="AX722" s="67"/>
      <c r="AY722" s="67"/>
      <c r="AZ722" s="67"/>
      <c r="BA722" s="67"/>
      <c r="BB722" s="67"/>
      <c r="BC722" s="67"/>
      <c r="BD722" s="67"/>
      <c r="BE722" s="67"/>
      <c r="BF722" s="67"/>
      <c r="BG722" s="67"/>
      <c r="BH722" s="67"/>
      <c r="BI722" s="67"/>
      <c r="BJ722" s="67"/>
      <c r="BK722" s="67"/>
      <c r="BL722" s="67"/>
      <c r="BM722" s="67"/>
      <c r="BN722" s="67"/>
      <c r="BO722" s="67"/>
      <c r="BP722" s="67"/>
      <c r="BQ722" s="67"/>
      <c r="BR722" s="67"/>
      <c r="BS722" s="67"/>
      <c r="BT722" s="67"/>
      <c r="BU722" s="67"/>
      <c r="BV722" s="265"/>
      <c r="BW722" s="67"/>
    </row>
    <row r="723" spans="1:75" ht="15.75" x14ac:dyDescent="0.25">
      <c r="A723" s="141">
        <f>'AFORO-Boy.-Calle 43'!C737</f>
        <v>500</v>
      </c>
      <c r="B723" s="142">
        <f>'AFORO-Boy.-Calle 43'!D737</f>
        <v>515</v>
      </c>
      <c r="C723" s="143" t="str">
        <f>'AFORO-Boy.-Calle 43'!F737</f>
        <v>9(3)</v>
      </c>
      <c r="D723" s="48">
        <f>'AFORO-Boy.-Calle 43'!K737</f>
        <v>0</v>
      </c>
      <c r="E723" s="144">
        <f t="shared" si="90"/>
        <v>0</v>
      </c>
      <c r="F723" s="144">
        <f t="shared" si="94"/>
        <v>0</v>
      </c>
      <c r="G723" s="145">
        <f t="shared" si="92"/>
        <v>500</v>
      </c>
      <c r="H723" s="145">
        <f t="shared" si="91"/>
        <v>600</v>
      </c>
      <c r="I723" s="146">
        <f t="shared" si="93"/>
        <v>9.2824999999999996E-6</v>
      </c>
      <c r="J723" s="147">
        <f>MAX($E$723:$E$779)/4</f>
        <v>17.75</v>
      </c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  <c r="AA723" s="67"/>
      <c r="AB723" s="67"/>
      <c r="AC723" s="67"/>
      <c r="AD723" s="67"/>
      <c r="AE723" s="67"/>
      <c r="AF723" s="67"/>
      <c r="AG723" s="67"/>
      <c r="AH723" s="67"/>
      <c r="AI723" s="67"/>
      <c r="AJ723" s="67"/>
      <c r="AK723" s="67"/>
      <c r="AL723" s="67"/>
      <c r="AM723" s="67"/>
      <c r="AN723" s="67"/>
      <c r="AO723" s="67"/>
      <c r="AP723" s="67"/>
      <c r="AQ723" s="67"/>
      <c r="AR723" s="67"/>
      <c r="AS723" s="67"/>
      <c r="AT723" s="67"/>
      <c r="AU723" s="67"/>
      <c r="AV723" s="67"/>
      <c r="AW723" s="67"/>
      <c r="AX723" s="67"/>
      <c r="AY723" s="67"/>
      <c r="AZ723" s="67"/>
      <c r="BA723" s="67"/>
      <c r="BB723" s="67"/>
      <c r="BC723" s="67"/>
      <c r="BD723" s="67"/>
      <c r="BE723" s="67"/>
      <c r="BF723" s="67"/>
      <c r="BG723" s="67"/>
      <c r="BH723" s="67"/>
      <c r="BI723" s="67"/>
      <c r="BJ723" s="67"/>
      <c r="BK723" s="67"/>
      <c r="BL723" s="67"/>
      <c r="BM723" s="67"/>
      <c r="BN723" s="67"/>
      <c r="BO723" s="67"/>
      <c r="BP723" s="67"/>
      <c r="BQ723" s="67"/>
      <c r="BR723" s="67"/>
      <c r="BS723" s="67"/>
      <c r="BT723" s="67"/>
      <c r="BU723" s="67"/>
      <c r="BV723" s="148">
        <f>MAX($E$723:$E$779)/4</f>
        <v>17.75</v>
      </c>
      <c r="BW723" s="67"/>
    </row>
    <row r="724" spans="1:75" x14ac:dyDescent="0.25">
      <c r="A724" s="141">
        <f>'AFORO-Boy.-Calle 43'!C738</f>
        <v>515</v>
      </c>
      <c r="B724" s="142">
        <f>'AFORO-Boy.-Calle 43'!D738</f>
        <v>530</v>
      </c>
      <c r="C724" s="89" t="str">
        <f>'AFORO-Boy.-Calle 43'!F738</f>
        <v>9(3)</v>
      </c>
      <c r="D724" s="48">
        <f>'AFORO-Boy.-Calle 43'!K738</f>
        <v>0</v>
      </c>
      <c r="E724" s="144">
        <f t="shared" si="90"/>
        <v>8</v>
      </c>
      <c r="F724" s="144">
        <f t="shared" si="94"/>
        <v>8</v>
      </c>
      <c r="G724" s="145">
        <f t="shared" si="92"/>
        <v>515</v>
      </c>
      <c r="H724" s="145">
        <f t="shared" si="91"/>
        <v>615</v>
      </c>
      <c r="I724" s="146">
        <f t="shared" si="93"/>
        <v>9.2824999999999996E-6</v>
      </c>
      <c r="J724" s="147">
        <f t="shared" ref="J724:J779" si="95">MAX($E$723:$E$779)/4</f>
        <v>17.75</v>
      </c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  <c r="AA724" s="67"/>
      <c r="AB724" s="67"/>
      <c r="AC724" s="67"/>
      <c r="AD724" s="67"/>
      <c r="AE724" s="67"/>
      <c r="AF724" s="67"/>
      <c r="AG724" s="67"/>
      <c r="AH724" s="67"/>
      <c r="AI724" s="67"/>
      <c r="AJ724" s="67"/>
      <c r="AK724" s="67"/>
      <c r="AL724" s="67"/>
      <c r="AM724" s="67"/>
      <c r="AN724" s="67"/>
      <c r="AO724" s="67"/>
      <c r="AP724" s="67"/>
      <c r="AQ724" s="67"/>
      <c r="AR724" s="67"/>
      <c r="AS724" s="67"/>
      <c r="AT724" s="67"/>
      <c r="AU724" s="67"/>
      <c r="AV724" s="67"/>
      <c r="AW724" s="67"/>
      <c r="AX724" s="67"/>
      <c r="AY724" s="67"/>
      <c r="AZ724" s="67"/>
      <c r="BA724" s="67"/>
      <c r="BB724" s="67"/>
      <c r="BC724" s="67"/>
      <c r="BD724" s="67"/>
      <c r="BE724" s="67"/>
      <c r="BF724" s="67"/>
      <c r="BG724" s="67"/>
      <c r="BH724" s="67"/>
      <c r="BI724" s="67"/>
      <c r="BJ724" s="67"/>
      <c r="BK724" s="67"/>
      <c r="BL724" s="67"/>
      <c r="BM724" s="67"/>
      <c r="BN724" s="67"/>
      <c r="BO724" s="67"/>
      <c r="BP724" s="67"/>
      <c r="BQ724" s="67"/>
      <c r="BR724" s="67"/>
      <c r="BS724" s="67"/>
      <c r="BT724" s="67"/>
      <c r="BU724" s="67"/>
      <c r="BV724" s="148">
        <f t="shared" ref="BV724:BV779" si="96">MAX($E$723:$E$779)/4</f>
        <v>17.75</v>
      </c>
      <c r="BW724" s="67"/>
    </row>
    <row r="725" spans="1:75" x14ac:dyDescent="0.25">
      <c r="A725" s="141">
        <f>'AFORO-Boy.-Calle 43'!C739</f>
        <v>530</v>
      </c>
      <c r="B725" s="142">
        <f>'AFORO-Boy.-Calle 43'!D739</f>
        <v>545</v>
      </c>
      <c r="C725" s="89" t="str">
        <f>'AFORO-Boy.-Calle 43'!F739</f>
        <v>9(3)</v>
      </c>
      <c r="D725" s="48">
        <f>'AFORO-Boy.-Calle 43'!K739</f>
        <v>0</v>
      </c>
      <c r="E725" s="144">
        <f t="shared" si="90"/>
        <v>14</v>
      </c>
      <c r="F725" s="144">
        <f t="shared" si="94"/>
        <v>8</v>
      </c>
      <c r="G725" s="145">
        <f t="shared" si="92"/>
        <v>530</v>
      </c>
      <c r="H725" s="145">
        <f t="shared" si="91"/>
        <v>630</v>
      </c>
      <c r="I725" s="146">
        <f t="shared" si="93"/>
        <v>9.2824999999999996E-6</v>
      </c>
      <c r="J725" s="147">
        <f t="shared" si="95"/>
        <v>17.75</v>
      </c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  <c r="AA725" s="67"/>
      <c r="AB725" s="67"/>
      <c r="AC725" s="67"/>
      <c r="AD725" s="67"/>
      <c r="AE725" s="67"/>
      <c r="AF725" s="67"/>
      <c r="AG725" s="67"/>
      <c r="AH725" s="67"/>
      <c r="AI725" s="67"/>
      <c r="AJ725" s="67"/>
      <c r="AK725" s="67"/>
      <c r="AL725" s="67"/>
      <c r="AM725" s="67"/>
      <c r="AN725" s="67"/>
      <c r="AO725" s="67"/>
      <c r="AP725" s="67"/>
      <c r="AQ725" s="67"/>
      <c r="AR725" s="67"/>
      <c r="AS725" s="67"/>
      <c r="AT725" s="67"/>
      <c r="AU725" s="67"/>
      <c r="AV725" s="67"/>
      <c r="AW725" s="67"/>
      <c r="AX725" s="67"/>
      <c r="AY725" s="67"/>
      <c r="AZ725" s="67"/>
      <c r="BA725" s="67"/>
      <c r="BB725" s="67"/>
      <c r="BC725" s="67"/>
      <c r="BD725" s="67"/>
      <c r="BE725" s="67"/>
      <c r="BF725" s="67"/>
      <c r="BG725" s="67"/>
      <c r="BH725" s="67"/>
      <c r="BI725" s="67"/>
      <c r="BJ725" s="67"/>
      <c r="BK725" s="67"/>
      <c r="BL725" s="67"/>
      <c r="BM725" s="67"/>
      <c r="BN725" s="67"/>
      <c r="BO725" s="67"/>
      <c r="BP725" s="67"/>
      <c r="BQ725" s="67"/>
      <c r="BR725" s="67"/>
      <c r="BS725" s="67"/>
      <c r="BT725" s="67"/>
      <c r="BU725" s="67"/>
      <c r="BV725" s="148">
        <f t="shared" si="96"/>
        <v>17.75</v>
      </c>
      <c r="BW725" s="67"/>
    </row>
    <row r="726" spans="1:75" x14ac:dyDescent="0.25">
      <c r="A726" s="141">
        <f>'AFORO-Boy.-Calle 43'!C740</f>
        <v>545</v>
      </c>
      <c r="B726" s="142">
        <f>'AFORO-Boy.-Calle 43'!D740</f>
        <v>600</v>
      </c>
      <c r="C726" s="89" t="str">
        <f>'AFORO-Boy.-Calle 43'!F740</f>
        <v>9(3)</v>
      </c>
      <c r="D726" s="48">
        <f>'AFORO-Boy.-Calle 43'!K740</f>
        <v>0</v>
      </c>
      <c r="E726" s="144">
        <f t="shared" si="90"/>
        <v>24</v>
      </c>
      <c r="F726" s="144">
        <f t="shared" si="94"/>
        <v>10</v>
      </c>
      <c r="G726" s="145">
        <f t="shared" si="92"/>
        <v>545</v>
      </c>
      <c r="H726" s="145">
        <f t="shared" si="91"/>
        <v>645</v>
      </c>
      <c r="I726" s="146">
        <f t="shared" si="93"/>
        <v>9.2824999999999996E-6</v>
      </c>
      <c r="J726" s="147">
        <f t="shared" si="95"/>
        <v>17.75</v>
      </c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  <c r="AA726" s="67"/>
      <c r="AB726" s="67"/>
      <c r="AC726" s="67"/>
      <c r="AD726" s="67"/>
      <c r="AE726" s="67"/>
      <c r="AF726" s="67"/>
      <c r="AG726" s="67"/>
      <c r="AH726" s="67"/>
      <c r="AI726" s="67"/>
      <c r="AJ726" s="67"/>
      <c r="AK726" s="67"/>
      <c r="AL726" s="67"/>
      <c r="AM726" s="67"/>
      <c r="AN726" s="67"/>
      <c r="AO726" s="67"/>
      <c r="AP726" s="67"/>
      <c r="AQ726" s="67"/>
      <c r="AR726" s="67"/>
      <c r="AS726" s="67"/>
      <c r="AT726" s="67"/>
      <c r="AU726" s="67"/>
      <c r="AV726" s="67"/>
      <c r="AW726" s="67"/>
      <c r="AX726" s="67"/>
      <c r="AY726" s="67"/>
      <c r="AZ726" s="67"/>
      <c r="BA726" s="67"/>
      <c r="BB726" s="67"/>
      <c r="BC726" s="67"/>
      <c r="BD726" s="67"/>
      <c r="BE726" s="67"/>
      <c r="BF726" s="67"/>
      <c r="BG726" s="67"/>
      <c r="BH726" s="67"/>
      <c r="BI726" s="67"/>
      <c r="BJ726" s="67"/>
      <c r="BK726" s="67"/>
      <c r="BL726" s="67"/>
      <c r="BM726" s="67"/>
      <c r="BN726" s="67"/>
      <c r="BO726" s="67"/>
      <c r="BP726" s="67"/>
      <c r="BQ726" s="67"/>
      <c r="BR726" s="67"/>
      <c r="BS726" s="67"/>
      <c r="BT726" s="67"/>
      <c r="BU726" s="67"/>
      <c r="BV726" s="148">
        <f t="shared" si="96"/>
        <v>17.75</v>
      </c>
      <c r="BW726" s="67"/>
    </row>
    <row r="727" spans="1:75" x14ac:dyDescent="0.25">
      <c r="A727" s="141">
        <f>'AFORO-Boy.-Calle 43'!C741</f>
        <v>600</v>
      </c>
      <c r="B727" s="142">
        <f>'AFORO-Boy.-Calle 43'!D741</f>
        <v>615</v>
      </c>
      <c r="C727" s="89" t="str">
        <f>'AFORO-Boy.-Calle 43'!F741</f>
        <v>9(3)</v>
      </c>
      <c r="D727" s="48">
        <f>'AFORO-Boy.-Calle 43'!K741</f>
        <v>8</v>
      </c>
      <c r="E727" s="144">
        <f t="shared" si="90"/>
        <v>33</v>
      </c>
      <c r="F727" s="144">
        <f t="shared" si="94"/>
        <v>10</v>
      </c>
      <c r="G727" s="145">
        <f t="shared" si="92"/>
        <v>600</v>
      </c>
      <c r="H727" s="145">
        <f t="shared" si="91"/>
        <v>700</v>
      </c>
      <c r="I727" s="146">
        <f t="shared" si="93"/>
        <v>9.2824999999999996E-6</v>
      </c>
      <c r="J727" s="147">
        <f t="shared" si="95"/>
        <v>17.75</v>
      </c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  <c r="AA727" s="67"/>
      <c r="AB727" s="67"/>
      <c r="AC727" s="67"/>
      <c r="AD727" s="67"/>
      <c r="AE727" s="67"/>
      <c r="AF727" s="67"/>
      <c r="AG727" s="67"/>
      <c r="AH727" s="67"/>
      <c r="AI727" s="67"/>
      <c r="AJ727" s="67"/>
      <c r="AK727" s="67"/>
      <c r="AL727" s="67"/>
      <c r="AM727" s="67"/>
      <c r="AN727" s="67"/>
      <c r="AO727" s="67"/>
      <c r="AP727" s="67"/>
      <c r="AQ727" s="67"/>
      <c r="AR727" s="67"/>
      <c r="AS727" s="67"/>
      <c r="AT727" s="67"/>
      <c r="AU727" s="67"/>
      <c r="AV727" s="67"/>
      <c r="AW727" s="67"/>
      <c r="AX727" s="67"/>
      <c r="AY727" s="67"/>
      <c r="AZ727" s="67"/>
      <c r="BA727" s="67"/>
      <c r="BB727" s="67"/>
      <c r="BC727" s="67"/>
      <c r="BD727" s="67"/>
      <c r="BE727" s="67"/>
      <c r="BF727" s="67"/>
      <c r="BG727" s="67"/>
      <c r="BH727" s="67"/>
      <c r="BI727" s="67"/>
      <c r="BJ727" s="67"/>
      <c r="BK727" s="67"/>
      <c r="BL727" s="67"/>
      <c r="BM727" s="67"/>
      <c r="BN727" s="67"/>
      <c r="BO727" s="67"/>
      <c r="BP727" s="67"/>
      <c r="BQ727" s="67"/>
      <c r="BR727" s="67"/>
      <c r="BS727" s="67"/>
      <c r="BT727" s="67"/>
      <c r="BU727" s="67"/>
      <c r="BV727" s="148">
        <f t="shared" si="96"/>
        <v>17.75</v>
      </c>
      <c r="BW727" s="67"/>
    </row>
    <row r="728" spans="1:75" x14ac:dyDescent="0.25">
      <c r="A728" s="141">
        <f>'AFORO-Boy.-Calle 43'!C742</f>
        <v>615</v>
      </c>
      <c r="B728" s="142">
        <f>'AFORO-Boy.-Calle 43'!D742</f>
        <v>630</v>
      </c>
      <c r="C728" s="89" t="str">
        <f>'AFORO-Boy.-Calle 43'!F742</f>
        <v>9(3)</v>
      </c>
      <c r="D728" s="48">
        <f>'AFORO-Boy.-Calle 43'!K742</f>
        <v>6</v>
      </c>
      <c r="E728" s="144">
        <f t="shared" si="90"/>
        <v>34</v>
      </c>
      <c r="F728" s="144">
        <f t="shared" si="94"/>
        <v>10</v>
      </c>
      <c r="G728" s="145">
        <f t="shared" si="92"/>
        <v>615</v>
      </c>
      <c r="H728" s="145">
        <f t="shared" si="91"/>
        <v>715</v>
      </c>
      <c r="I728" s="146">
        <f t="shared" si="93"/>
        <v>9.2824999999999996E-6</v>
      </c>
      <c r="J728" s="147">
        <f t="shared" si="95"/>
        <v>17.75</v>
      </c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  <c r="AA728" s="67"/>
      <c r="AB728" s="67"/>
      <c r="AC728" s="67"/>
      <c r="AD728" s="67"/>
      <c r="AE728" s="67"/>
      <c r="AF728" s="67"/>
      <c r="AG728" s="67"/>
      <c r="AH728" s="67"/>
      <c r="AI728" s="67"/>
      <c r="AJ728" s="67"/>
      <c r="AK728" s="67"/>
      <c r="AL728" s="67"/>
      <c r="AM728" s="67"/>
      <c r="AN728" s="67"/>
      <c r="AO728" s="67"/>
      <c r="AP728" s="67"/>
      <c r="AQ728" s="67"/>
      <c r="AR728" s="67"/>
      <c r="AS728" s="67"/>
      <c r="AT728" s="67"/>
      <c r="AU728" s="67"/>
      <c r="AV728" s="67"/>
      <c r="AW728" s="67"/>
      <c r="AX728" s="67"/>
      <c r="AY728" s="67"/>
      <c r="AZ728" s="67"/>
      <c r="BA728" s="67"/>
      <c r="BB728" s="67"/>
      <c r="BC728" s="67"/>
      <c r="BD728" s="67"/>
      <c r="BE728" s="67"/>
      <c r="BF728" s="67"/>
      <c r="BG728" s="67"/>
      <c r="BH728" s="67"/>
      <c r="BI728" s="67"/>
      <c r="BJ728" s="67"/>
      <c r="BK728" s="67"/>
      <c r="BL728" s="67"/>
      <c r="BM728" s="67"/>
      <c r="BN728" s="67"/>
      <c r="BO728" s="67"/>
      <c r="BP728" s="67"/>
      <c r="BQ728" s="67"/>
      <c r="BR728" s="67"/>
      <c r="BS728" s="67"/>
      <c r="BT728" s="67"/>
      <c r="BU728" s="67"/>
      <c r="BV728" s="148">
        <f t="shared" si="96"/>
        <v>17.75</v>
      </c>
      <c r="BW728" s="67"/>
    </row>
    <row r="729" spans="1:75" x14ac:dyDescent="0.25">
      <c r="A729" s="141">
        <f>'AFORO-Boy.-Calle 43'!C743</f>
        <v>630</v>
      </c>
      <c r="B729" s="142">
        <f>'AFORO-Boy.-Calle 43'!D743</f>
        <v>645</v>
      </c>
      <c r="C729" s="89" t="str">
        <f>'AFORO-Boy.-Calle 43'!F743</f>
        <v>9(3)</v>
      </c>
      <c r="D729" s="48">
        <f>'AFORO-Boy.-Calle 43'!K743</f>
        <v>10</v>
      </c>
      <c r="E729" s="144">
        <f t="shared" si="90"/>
        <v>33</v>
      </c>
      <c r="F729" s="144">
        <f t="shared" si="94"/>
        <v>10</v>
      </c>
      <c r="G729" s="145">
        <f t="shared" si="92"/>
        <v>630</v>
      </c>
      <c r="H729" s="145">
        <f t="shared" si="91"/>
        <v>730</v>
      </c>
      <c r="I729" s="146">
        <f t="shared" si="93"/>
        <v>9.2824999999999996E-6</v>
      </c>
      <c r="J729" s="147">
        <f t="shared" si="95"/>
        <v>17.75</v>
      </c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  <c r="AA729" s="67"/>
      <c r="AB729" s="67"/>
      <c r="AC729" s="67"/>
      <c r="AD729" s="67"/>
      <c r="AE729" s="67"/>
      <c r="AF729" s="67"/>
      <c r="AG729" s="67"/>
      <c r="AH729" s="67"/>
      <c r="AI729" s="67"/>
      <c r="AJ729" s="67"/>
      <c r="AK729" s="67"/>
      <c r="AL729" s="67"/>
      <c r="AM729" s="67"/>
      <c r="AN729" s="67"/>
      <c r="AO729" s="67"/>
      <c r="AP729" s="67"/>
      <c r="AQ729" s="67"/>
      <c r="AR729" s="67"/>
      <c r="AS729" s="67"/>
      <c r="AT729" s="67"/>
      <c r="AU729" s="67"/>
      <c r="AV729" s="67"/>
      <c r="AW729" s="67"/>
      <c r="AX729" s="67"/>
      <c r="AY729" s="67"/>
      <c r="AZ729" s="67"/>
      <c r="BA729" s="67"/>
      <c r="BB729" s="67"/>
      <c r="BC729" s="67"/>
      <c r="BD729" s="67"/>
      <c r="BE729" s="67"/>
      <c r="BF729" s="67"/>
      <c r="BG729" s="67"/>
      <c r="BH729" s="67"/>
      <c r="BI729" s="67"/>
      <c r="BJ729" s="67"/>
      <c r="BK729" s="67"/>
      <c r="BL729" s="67"/>
      <c r="BM729" s="67"/>
      <c r="BN729" s="67"/>
      <c r="BO729" s="67"/>
      <c r="BP729" s="67"/>
      <c r="BQ729" s="67"/>
      <c r="BR729" s="67"/>
      <c r="BS729" s="67"/>
      <c r="BT729" s="67"/>
      <c r="BU729" s="67"/>
      <c r="BV729" s="148">
        <f t="shared" si="96"/>
        <v>17.75</v>
      </c>
      <c r="BW729" s="67"/>
    </row>
    <row r="730" spans="1:75" x14ac:dyDescent="0.25">
      <c r="A730" s="141">
        <f>'AFORO-Boy.-Calle 43'!C744</f>
        <v>645</v>
      </c>
      <c r="B730" s="142">
        <f>'AFORO-Boy.-Calle 43'!D744</f>
        <v>700</v>
      </c>
      <c r="C730" s="89" t="str">
        <f>'AFORO-Boy.-Calle 43'!F744</f>
        <v>9(3)</v>
      </c>
      <c r="D730" s="48">
        <f>'AFORO-Boy.-Calle 43'!K744</f>
        <v>9</v>
      </c>
      <c r="E730" s="144">
        <f t="shared" si="90"/>
        <v>32</v>
      </c>
      <c r="F730" s="144">
        <f t="shared" si="94"/>
        <v>9</v>
      </c>
      <c r="G730" s="145">
        <f t="shared" si="92"/>
        <v>645</v>
      </c>
      <c r="H730" s="145">
        <f t="shared" si="91"/>
        <v>745</v>
      </c>
      <c r="I730" s="146">
        <f t="shared" si="93"/>
        <v>9.2824999999999996E-6</v>
      </c>
      <c r="J730" s="147">
        <f t="shared" si="95"/>
        <v>17.75</v>
      </c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  <c r="AA730" s="67"/>
      <c r="AB730" s="67"/>
      <c r="AC730" s="67"/>
      <c r="AD730" s="67"/>
      <c r="AE730" s="67"/>
      <c r="AF730" s="67"/>
      <c r="AG730" s="67"/>
      <c r="AH730" s="67"/>
      <c r="AI730" s="67"/>
      <c r="AJ730" s="67"/>
      <c r="AK730" s="67"/>
      <c r="AL730" s="67"/>
      <c r="AM730" s="67"/>
      <c r="AN730" s="67"/>
      <c r="AO730" s="67"/>
      <c r="AP730" s="67"/>
      <c r="AQ730" s="67"/>
      <c r="AR730" s="67"/>
      <c r="AS730" s="67"/>
      <c r="AT730" s="67"/>
      <c r="AU730" s="67"/>
      <c r="AV730" s="67"/>
      <c r="AW730" s="67"/>
      <c r="AX730" s="67"/>
      <c r="AY730" s="67"/>
      <c r="AZ730" s="67"/>
      <c r="BA730" s="67"/>
      <c r="BB730" s="67"/>
      <c r="BC730" s="67"/>
      <c r="BD730" s="67"/>
      <c r="BE730" s="67"/>
      <c r="BF730" s="67"/>
      <c r="BG730" s="67"/>
      <c r="BH730" s="67"/>
      <c r="BI730" s="67"/>
      <c r="BJ730" s="67"/>
      <c r="BK730" s="67"/>
      <c r="BL730" s="67"/>
      <c r="BM730" s="67"/>
      <c r="BN730" s="67"/>
      <c r="BO730" s="67"/>
      <c r="BP730" s="67"/>
      <c r="BQ730" s="67"/>
      <c r="BR730" s="67"/>
      <c r="BS730" s="67"/>
      <c r="BT730" s="67"/>
      <c r="BU730" s="67"/>
      <c r="BV730" s="148">
        <f t="shared" si="96"/>
        <v>17.75</v>
      </c>
      <c r="BW730" s="67"/>
    </row>
    <row r="731" spans="1:75" x14ac:dyDescent="0.25">
      <c r="A731" s="141">
        <f>'AFORO-Boy.-Calle 43'!C745</f>
        <v>700</v>
      </c>
      <c r="B731" s="142">
        <f>'AFORO-Boy.-Calle 43'!D745</f>
        <v>715</v>
      </c>
      <c r="C731" s="89" t="str">
        <f>'AFORO-Boy.-Calle 43'!F745</f>
        <v>9(3)</v>
      </c>
      <c r="D731" s="48">
        <f>'AFORO-Boy.-Calle 43'!K745</f>
        <v>9</v>
      </c>
      <c r="E731" s="144">
        <f t="shared" si="90"/>
        <v>29</v>
      </c>
      <c r="F731" s="144">
        <f t="shared" si="94"/>
        <v>9</v>
      </c>
      <c r="G731" s="145">
        <f t="shared" si="92"/>
        <v>700</v>
      </c>
      <c r="H731" s="145">
        <f t="shared" si="91"/>
        <v>800</v>
      </c>
      <c r="I731" s="146">
        <f t="shared" si="93"/>
        <v>9.2824999999999996E-6</v>
      </c>
      <c r="J731" s="147">
        <f t="shared" si="95"/>
        <v>17.75</v>
      </c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  <c r="AA731" s="67"/>
      <c r="AB731" s="67"/>
      <c r="AC731" s="67"/>
      <c r="AD731" s="67"/>
      <c r="AE731" s="67"/>
      <c r="AF731" s="67"/>
      <c r="AG731" s="67"/>
      <c r="AH731" s="67"/>
      <c r="AI731" s="67"/>
      <c r="AJ731" s="67"/>
      <c r="AK731" s="67"/>
      <c r="AL731" s="67"/>
      <c r="AM731" s="67"/>
      <c r="AN731" s="67"/>
      <c r="AO731" s="67"/>
      <c r="AP731" s="67"/>
      <c r="AQ731" s="67"/>
      <c r="AR731" s="67"/>
      <c r="AS731" s="67"/>
      <c r="AT731" s="67"/>
      <c r="AU731" s="67"/>
      <c r="AV731" s="67"/>
      <c r="AW731" s="67"/>
      <c r="AX731" s="67"/>
      <c r="AY731" s="67"/>
      <c r="AZ731" s="67"/>
      <c r="BA731" s="67"/>
      <c r="BB731" s="67"/>
      <c r="BC731" s="67"/>
      <c r="BD731" s="67"/>
      <c r="BE731" s="67"/>
      <c r="BF731" s="67"/>
      <c r="BG731" s="67"/>
      <c r="BH731" s="67"/>
      <c r="BI731" s="67"/>
      <c r="BJ731" s="67"/>
      <c r="BK731" s="67"/>
      <c r="BL731" s="67"/>
      <c r="BM731" s="67"/>
      <c r="BN731" s="67"/>
      <c r="BO731" s="67"/>
      <c r="BP731" s="67"/>
      <c r="BQ731" s="67"/>
      <c r="BR731" s="67"/>
      <c r="BS731" s="67"/>
      <c r="BT731" s="67"/>
      <c r="BU731" s="67"/>
      <c r="BV731" s="148">
        <f t="shared" si="96"/>
        <v>17.75</v>
      </c>
      <c r="BW731" s="67"/>
    </row>
    <row r="732" spans="1:75" x14ac:dyDescent="0.25">
      <c r="A732" s="141">
        <f>'AFORO-Boy.-Calle 43'!C746</f>
        <v>715</v>
      </c>
      <c r="B732" s="142">
        <f>'AFORO-Boy.-Calle 43'!D746</f>
        <v>730</v>
      </c>
      <c r="C732" s="89" t="str">
        <f>'AFORO-Boy.-Calle 43'!F746</f>
        <v>9(3)</v>
      </c>
      <c r="D732" s="48">
        <f>'AFORO-Boy.-Calle 43'!K746</f>
        <v>5</v>
      </c>
      <c r="E732" s="144">
        <f t="shared" si="90"/>
        <v>26</v>
      </c>
      <c r="F732" s="144">
        <f t="shared" si="94"/>
        <v>9</v>
      </c>
      <c r="G732" s="145">
        <f t="shared" si="92"/>
        <v>715</v>
      </c>
      <c r="H732" s="145">
        <f t="shared" si="91"/>
        <v>815</v>
      </c>
      <c r="I732" s="146">
        <f t="shared" si="93"/>
        <v>9.2824999999999996E-6</v>
      </c>
      <c r="J732" s="147">
        <f t="shared" si="95"/>
        <v>17.75</v>
      </c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  <c r="AA732" s="67"/>
      <c r="AB732" s="67"/>
      <c r="AC732" s="67"/>
      <c r="AD732" s="67"/>
      <c r="AE732" s="67"/>
      <c r="AF732" s="67"/>
      <c r="AG732" s="67"/>
      <c r="AH732" s="67"/>
      <c r="AI732" s="67"/>
      <c r="AJ732" s="67"/>
      <c r="AK732" s="67"/>
      <c r="AL732" s="67"/>
      <c r="AM732" s="67"/>
      <c r="AN732" s="67"/>
      <c r="AO732" s="67"/>
      <c r="AP732" s="67"/>
      <c r="AQ732" s="67"/>
      <c r="AR732" s="67"/>
      <c r="AS732" s="67"/>
      <c r="AT732" s="67"/>
      <c r="AU732" s="67"/>
      <c r="AV732" s="67"/>
      <c r="AW732" s="67"/>
      <c r="AX732" s="67"/>
      <c r="AY732" s="67"/>
      <c r="AZ732" s="67"/>
      <c r="BA732" s="67"/>
      <c r="BB732" s="67"/>
      <c r="BC732" s="67"/>
      <c r="BD732" s="67"/>
      <c r="BE732" s="67"/>
      <c r="BF732" s="67"/>
      <c r="BG732" s="67"/>
      <c r="BH732" s="67"/>
      <c r="BI732" s="67"/>
      <c r="BJ732" s="67"/>
      <c r="BK732" s="67"/>
      <c r="BL732" s="67"/>
      <c r="BM732" s="67"/>
      <c r="BN732" s="67"/>
      <c r="BO732" s="67"/>
      <c r="BP732" s="67"/>
      <c r="BQ732" s="67"/>
      <c r="BR732" s="67"/>
      <c r="BS732" s="67"/>
      <c r="BT732" s="67"/>
      <c r="BU732" s="67"/>
      <c r="BV732" s="148">
        <f t="shared" si="96"/>
        <v>17.75</v>
      </c>
      <c r="BW732" s="67"/>
    </row>
    <row r="733" spans="1:75" x14ac:dyDescent="0.25">
      <c r="A733" s="141">
        <f>'AFORO-Boy.-Calle 43'!C747</f>
        <v>730</v>
      </c>
      <c r="B733" s="142">
        <f>'AFORO-Boy.-Calle 43'!D747</f>
        <v>745</v>
      </c>
      <c r="C733" s="89" t="str">
        <f>'AFORO-Boy.-Calle 43'!F747</f>
        <v>9(3)</v>
      </c>
      <c r="D733" s="48">
        <f>'AFORO-Boy.-Calle 43'!K747</f>
        <v>9</v>
      </c>
      <c r="E733" s="144">
        <f t="shared" si="90"/>
        <v>30</v>
      </c>
      <c r="F733" s="144">
        <f t="shared" si="94"/>
        <v>9</v>
      </c>
      <c r="G733" s="145">
        <f t="shared" si="92"/>
        <v>730</v>
      </c>
      <c r="H733" s="145">
        <f t="shared" si="91"/>
        <v>830</v>
      </c>
      <c r="I733" s="146">
        <f t="shared" si="93"/>
        <v>9.2824999999999996E-6</v>
      </c>
      <c r="J733" s="147">
        <f t="shared" si="95"/>
        <v>17.75</v>
      </c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  <c r="AA733" s="67"/>
      <c r="AB733" s="67"/>
      <c r="AC733" s="67"/>
      <c r="AD733" s="67"/>
      <c r="AE733" s="67"/>
      <c r="AF733" s="67"/>
      <c r="AG733" s="67"/>
      <c r="AH733" s="67"/>
      <c r="AI733" s="67"/>
      <c r="AJ733" s="67"/>
      <c r="AK733" s="67"/>
      <c r="AL733" s="67"/>
      <c r="AM733" s="67"/>
      <c r="AN733" s="67"/>
      <c r="AO733" s="67"/>
      <c r="AP733" s="67"/>
      <c r="AQ733" s="67"/>
      <c r="AR733" s="67"/>
      <c r="AS733" s="67"/>
      <c r="AT733" s="67"/>
      <c r="AU733" s="67"/>
      <c r="AV733" s="67"/>
      <c r="AW733" s="67"/>
      <c r="AX733" s="67"/>
      <c r="AY733" s="67"/>
      <c r="AZ733" s="67"/>
      <c r="BA733" s="67"/>
      <c r="BB733" s="67"/>
      <c r="BC733" s="67"/>
      <c r="BD733" s="67"/>
      <c r="BE733" s="67"/>
      <c r="BF733" s="67"/>
      <c r="BG733" s="67"/>
      <c r="BH733" s="67"/>
      <c r="BI733" s="67"/>
      <c r="BJ733" s="67"/>
      <c r="BK733" s="67"/>
      <c r="BL733" s="67"/>
      <c r="BM733" s="67"/>
      <c r="BN733" s="67"/>
      <c r="BO733" s="67"/>
      <c r="BP733" s="67"/>
      <c r="BQ733" s="67"/>
      <c r="BR733" s="67"/>
      <c r="BS733" s="67"/>
      <c r="BT733" s="67"/>
      <c r="BU733" s="67"/>
      <c r="BV733" s="148">
        <f t="shared" si="96"/>
        <v>17.75</v>
      </c>
      <c r="BW733" s="67"/>
    </row>
    <row r="734" spans="1:75" x14ac:dyDescent="0.25">
      <c r="A734" s="141">
        <f>'AFORO-Boy.-Calle 43'!C748</f>
        <v>745</v>
      </c>
      <c r="B734" s="142">
        <f>'AFORO-Boy.-Calle 43'!D748</f>
        <v>800</v>
      </c>
      <c r="C734" s="89" t="str">
        <f>'AFORO-Boy.-Calle 43'!F748</f>
        <v>9(3)</v>
      </c>
      <c r="D734" s="48">
        <f>'AFORO-Boy.-Calle 43'!K748</f>
        <v>6</v>
      </c>
      <c r="E734" s="144">
        <f t="shared" si="90"/>
        <v>28</v>
      </c>
      <c r="F734" s="144">
        <f t="shared" si="94"/>
        <v>9</v>
      </c>
      <c r="G734" s="145">
        <f t="shared" si="92"/>
        <v>745</v>
      </c>
      <c r="H734" s="145">
        <f t="shared" si="91"/>
        <v>845</v>
      </c>
      <c r="I734" s="146">
        <f t="shared" si="93"/>
        <v>9.2824999999999996E-6</v>
      </c>
      <c r="J734" s="147">
        <f t="shared" si="95"/>
        <v>17.75</v>
      </c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  <c r="AA734" s="67"/>
      <c r="AB734" s="67"/>
      <c r="AC734" s="67"/>
      <c r="AD734" s="67"/>
      <c r="AE734" s="67"/>
      <c r="AF734" s="67"/>
      <c r="AG734" s="67"/>
      <c r="AH734" s="67"/>
      <c r="AI734" s="67"/>
      <c r="AJ734" s="67"/>
      <c r="AK734" s="67"/>
      <c r="AL734" s="67"/>
      <c r="AM734" s="67"/>
      <c r="AN734" s="67"/>
      <c r="AO734" s="67"/>
      <c r="AP734" s="67"/>
      <c r="AQ734" s="67"/>
      <c r="AR734" s="67"/>
      <c r="AS734" s="67"/>
      <c r="AT734" s="67"/>
      <c r="AU734" s="67"/>
      <c r="AV734" s="67"/>
      <c r="AW734" s="67"/>
      <c r="AX734" s="67"/>
      <c r="AY734" s="67"/>
      <c r="AZ734" s="67"/>
      <c r="BA734" s="67"/>
      <c r="BB734" s="67"/>
      <c r="BC734" s="67"/>
      <c r="BD734" s="67"/>
      <c r="BE734" s="67"/>
      <c r="BF734" s="67"/>
      <c r="BG734" s="67"/>
      <c r="BH734" s="67"/>
      <c r="BI734" s="67"/>
      <c r="BJ734" s="67"/>
      <c r="BK734" s="67"/>
      <c r="BL734" s="67"/>
      <c r="BM734" s="67"/>
      <c r="BN734" s="67"/>
      <c r="BO734" s="67"/>
      <c r="BP734" s="67"/>
      <c r="BQ734" s="67"/>
      <c r="BR734" s="67"/>
      <c r="BS734" s="67"/>
      <c r="BT734" s="67"/>
      <c r="BU734" s="67"/>
      <c r="BV734" s="148">
        <f t="shared" si="96"/>
        <v>17.75</v>
      </c>
      <c r="BW734" s="67"/>
    </row>
    <row r="735" spans="1:75" x14ac:dyDescent="0.25">
      <c r="A735" s="141">
        <f>'AFORO-Boy.-Calle 43'!C749</f>
        <v>800</v>
      </c>
      <c r="B735" s="142">
        <f>'AFORO-Boy.-Calle 43'!D749</f>
        <v>815</v>
      </c>
      <c r="C735" s="89" t="str">
        <f>'AFORO-Boy.-Calle 43'!F749</f>
        <v>9(3)</v>
      </c>
      <c r="D735" s="48">
        <f>'AFORO-Boy.-Calle 43'!K749</f>
        <v>6</v>
      </c>
      <c r="E735" s="144">
        <f t="shared" si="90"/>
        <v>27</v>
      </c>
      <c r="F735" s="144">
        <f t="shared" si="94"/>
        <v>9</v>
      </c>
      <c r="G735" s="145">
        <f t="shared" si="92"/>
        <v>800</v>
      </c>
      <c r="H735" s="145">
        <f t="shared" si="91"/>
        <v>900</v>
      </c>
      <c r="I735" s="146">
        <f t="shared" si="93"/>
        <v>9.2824999999999996E-6</v>
      </c>
      <c r="J735" s="147">
        <f t="shared" si="95"/>
        <v>17.75</v>
      </c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  <c r="AA735" s="67"/>
      <c r="AB735" s="67"/>
      <c r="AC735" s="67"/>
      <c r="AD735" s="67"/>
      <c r="AE735" s="67"/>
      <c r="AF735" s="67"/>
      <c r="AG735" s="67"/>
      <c r="AH735" s="67"/>
      <c r="AI735" s="67"/>
      <c r="AJ735" s="67"/>
      <c r="AK735" s="67"/>
      <c r="AL735" s="67"/>
      <c r="AM735" s="67"/>
      <c r="AN735" s="67"/>
      <c r="AO735" s="67"/>
      <c r="AP735" s="67"/>
      <c r="AQ735" s="67"/>
      <c r="AR735" s="67"/>
      <c r="AS735" s="67"/>
      <c r="AT735" s="67"/>
      <c r="AU735" s="67"/>
      <c r="AV735" s="67"/>
      <c r="AW735" s="67"/>
      <c r="AX735" s="67"/>
      <c r="AY735" s="67"/>
      <c r="AZ735" s="67"/>
      <c r="BA735" s="67"/>
      <c r="BB735" s="67"/>
      <c r="BC735" s="67"/>
      <c r="BD735" s="67"/>
      <c r="BE735" s="67"/>
      <c r="BF735" s="67"/>
      <c r="BG735" s="67"/>
      <c r="BH735" s="67"/>
      <c r="BI735" s="67"/>
      <c r="BJ735" s="67"/>
      <c r="BK735" s="67"/>
      <c r="BL735" s="67"/>
      <c r="BM735" s="67"/>
      <c r="BN735" s="67"/>
      <c r="BO735" s="67"/>
      <c r="BP735" s="67"/>
      <c r="BQ735" s="67"/>
      <c r="BR735" s="67"/>
      <c r="BS735" s="67"/>
      <c r="BT735" s="67"/>
      <c r="BU735" s="67"/>
      <c r="BV735" s="148">
        <f t="shared" si="96"/>
        <v>17.75</v>
      </c>
      <c r="BW735" s="67"/>
    </row>
    <row r="736" spans="1:75" x14ac:dyDescent="0.25">
      <c r="A736" s="141">
        <f>'AFORO-Boy.-Calle 43'!C750</f>
        <v>815</v>
      </c>
      <c r="B736" s="142">
        <f>'AFORO-Boy.-Calle 43'!D750</f>
        <v>830</v>
      </c>
      <c r="C736" s="89" t="str">
        <f>'AFORO-Boy.-Calle 43'!F750</f>
        <v>9(3)</v>
      </c>
      <c r="D736" s="48">
        <f>'AFORO-Boy.-Calle 43'!K750</f>
        <v>9</v>
      </c>
      <c r="E736" s="144">
        <f t="shared" si="90"/>
        <v>28</v>
      </c>
      <c r="F736" s="144">
        <f t="shared" si="94"/>
        <v>9</v>
      </c>
      <c r="G736" s="145">
        <f t="shared" si="92"/>
        <v>815</v>
      </c>
      <c r="H736" s="145">
        <f t="shared" si="91"/>
        <v>915</v>
      </c>
      <c r="I736" s="146">
        <f t="shared" si="93"/>
        <v>9.2824999999999996E-6</v>
      </c>
      <c r="J736" s="147">
        <f t="shared" si="95"/>
        <v>17.75</v>
      </c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  <c r="AA736" s="67"/>
      <c r="AB736" s="67"/>
      <c r="AC736" s="67"/>
      <c r="AD736" s="67"/>
      <c r="AE736" s="67"/>
      <c r="AF736" s="67"/>
      <c r="AG736" s="67"/>
      <c r="AH736" s="67"/>
      <c r="AI736" s="67"/>
      <c r="AJ736" s="67"/>
      <c r="AK736" s="67"/>
      <c r="AL736" s="67"/>
      <c r="AM736" s="67"/>
      <c r="AN736" s="67"/>
      <c r="AO736" s="67"/>
      <c r="AP736" s="67"/>
      <c r="AQ736" s="67"/>
      <c r="AR736" s="67"/>
      <c r="AS736" s="67"/>
      <c r="AT736" s="67"/>
      <c r="AU736" s="67"/>
      <c r="AV736" s="67"/>
      <c r="AW736" s="67"/>
      <c r="AX736" s="67"/>
      <c r="AY736" s="67"/>
      <c r="AZ736" s="67"/>
      <c r="BA736" s="67"/>
      <c r="BB736" s="67"/>
      <c r="BC736" s="67"/>
      <c r="BD736" s="67"/>
      <c r="BE736" s="67"/>
      <c r="BF736" s="67"/>
      <c r="BG736" s="67"/>
      <c r="BH736" s="67"/>
      <c r="BI736" s="67"/>
      <c r="BJ736" s="67"/>
      <c r="BK736" s="67"/>
      <c r="BL736" s="67"/>
      <c r="BM736" s="67"/>
      <c r="BN736" s="67"/>
      <c r="BO736" s="67"/>
      <c r="BP736" s="67"/>
      <c r="BQ736" s="67"/>
      <c r="BR736" s="67"/>
      <c r="BS736" s="67"/>
      <c r="BT736" s="67"/>
      <c r="BU736" s="67"/>
      <c r="BV736" s="148">
        <f t="shared" si="96"/>
        <v>17.75</v>
      </c>
      <c r="BW736" s="67"/>
    </row>
    <row r="737" spans="1:75" x14ac:dyDescent="0.25">
      <c r="A737" s="141">
        <f>'AFORO-Boy.-Calle 43'!C751</f>
        <v>830</v>
      </c>
      <c r="B737" s="142">
        <f>'AFORO-Boy.-Calle 43'!D751</f>
        <v>845</v>
      </c>
      <c r="C737" s="89" t="str">
        <f>'AFORO-Boy.-Calle 43'!F751</f>
        <v>9(3)</v>
      </c>
      <c r="D737" s="48">
        <f>'AFORO-Boy.-Calle 43'!K751</f>
        <v>7</v>
      </c>
      <c r="E737" s="144">
        <f t="shared" si="90"/>
        <v>24</v>
      </c>
      <c r="F737" s="144">
        <f t="shared" si="94"/>
        <v>7</v>
      </c>
      <c r="G737" s="145">
        <f t="shared" si="92"/>
        <v>830</v>
      </c>
      <c r="H737" s="145">
        <f t="shared" si="91"/>
        <v>930</v>
      </c>
      <c r="I737" s="146">
        <f t="shared" si="93"/>
        <v>9.2824999999999996E-6</v>
      </c>
      <c r="J737" s="147">
        <f t="shared" si="95"/>
        <v>17.75</v>
      </c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  <c r="AA737" s="67"/>
      <c r="AB737" s="67"/>
      <c r="AC737" s="67"/>
      <c r="AD737" s="67"/>
      <c r="AE737" s="67"/>
      <c r="AF737" s="67"/>
      <c r="AG737" s="67"/>
      <c r="AH737" s="67"/>
      <c r="AI737" s="67"/>
      <c r="AJ737" s="67"/>
      <c r="AK737" s="67"/>
      <c r="AL737" s="67"/>
      <c r="AM737" s="67"/>
      <c r="AN737" s="67"/>
      <c r="AO737" s="67"/>
      <c r="AP737" s="67"/>
      <c r="AQ737" s="67"/>
      <c r="AR737" s="67"/>
      <c r="AS737" s="67"/>
      <c r="AT737" s="67"/>
      <c r="AU737" s="67"/>
      <c r="AV737" s="67"/>
      <c r="AW737" s="67"/>
      <c r="AX737" s="67"/>
      <c r="AY737" s="67"/>
      <c r="AZ737" s="67"/>
      <c r="BA737" s="67"/>
      <c r="BB737" s="67"/>
      <c r="BC737" s="67"/>
      <c r="BD737" s="67"/>
      <c r="BE737" s="67"/>
      <c r="BF737" s="67"/>
      <c r="BG737" s="67"/>
      <c r="BH737" s="67"/>
      <c r="BI737" s="67"/>
      <c r="BJ737" s="67"/>
      <c r="BK737" s="67"/>
      <c r="BL737" s="67"/>
      <c r="BM737" s="67"/>
      <c r="BN737" s="67"/>
      <c r="BO737" s="67"/>
      <c r="BP737" s="67"/>
      <c r="BQ737" s="67"/>
      <c r="BR737" s="67"/>
      <c r="BS737" s="67"/>
      <c r="BT737" s="67"/>
      <c r="BU737" s="67"/>
      <c r="BV737" s="148">
        <f t="shared" si="96"/>
        <v>17.75</v>
      </c>
      <c r="BW737" s="67"/>
    </row>
    <row r="738" spans="1:75" x14ac:dyDescent="0.25">
      <c r="A738" s="141">
        <f>'AFORO-Boy.-Calle 43'!C752</f>
        <v>845</v>
      </c>
      <c r="B738" s="142">
        <f>'AFORO-Boy.-Calle 43'!D752</f>
        <v>900</v>
      </c>
      <c r="C738" s="89" t="str">
        <f>'AFORO-Boy.-Calle 43'!F752</f>
        <v>9(3)</v>
      </c>
      <c r="D738" s="48">
        <f>'AFORO-Boy.-Calle 43'!K752</f>
        <v>5</v>
      </c>
      <c r="E738" s="144">
        <f t="shared" si="90"/>
        <v>27</v>
      </c>
      <c r="F738" s="144">
        <f t="shared" si="94"/>
        <v>10</v>
      </c>
      <c r="G738" s="145">
        <f t="shared" si="92"/>
        <v>845</v>
      </c>
      <c r="H738" s="145">
        <f t="shared" si="91"/>
        <v>945</v>
      </c>
      <c r="I738" s="146">
        <f t="shared" si="93"/>
        <v>9.2824999999999996E-6</v>
      </c>
      <c r="J738" s="147">
        <f t="shared" si="95"/>
        <v>17.75</v>
      </c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  <c r="AA738" s="67"/>
      <c r="AB738" s="67"/>
      <c r="AC738" s="67"/>
      <c r="AD738" s="67"/>
      <c r="AE738" s="67"/>
      <c r="AF738" s="67"/>
      <c r="AG738" s="67"/>
      <c r="AH738" s="67"/>
      <c r="AI738" s="67"/>
      <c r="AJ738" s="67"/>
      <c r="AK738" s="67"/>
      <c r="AL738" s="67"/>
      <c r="AM738" s="67"/>
      <c r="AN738" s="67"/>
      <c r="AO738" s="67"/>
      <c r="AP738" s="67"/>
      <c r="AQ738" s="67"/>
      <c r="AR738" s="67"/>
      <c r="AS738" s="67"/>
      <c r="AT738" s="67"/>
      <c r="AU738" s="67"/>
      <c r="AV738" s="67"/>
      <c r="AW738" s="67"/>
      <c r="AX738" s="67"/>
      <c r="AY738" s="67"/>
      <c r="AZ738" s="67"/>
      <c r="BA738" s="67"/>
      <c r="BB738" s="67"/>
      <c r="BC738" s="67"/>
      <c r="BD738" s="67"/>
      <c r="BE738" s="67"/>
      <c r="BF738" s="67"/>
      <c r="BG738" s="67"/>
      <c r="BH738" s="67"/>
      <c r="BI738" s="67"/>
      <c r="BJ738" s="67"/>
      <c r="BK738" s="67"/>
      <c r="BL738" s="67"/>
      <c r="BM738" s="67"/>
      <c r="BN738" s="67"/>
      <c r="BO738" s="67"/>
      <c r="BP738" s="67"/>
      <c r="BQ738" s="67"/>
      <c r="BR738" s="67"/>
      <c r="BS738" s="67"/>
      <c r="BT738" s="67"/>
      <c r="BU738" s="67"/>
      <c r="BV738" s="148">
        <f t="shared" si="96"/>
        <v>17.75</v>
      </c>
      <c r="BW738" s="67"/>
    </row>
    <row r="739" spans="1:75" x14ac:dyDescent="0.25">
      <c r="A739" s="141">
        <f>'AFORO-Boy.-Calle 43'!C753</f>
        <v>900</v>
      </c>
      <c r="B739" s="142">
        <f>'AFORO-Boy.-Calle 43'!D753</f>
        <v>915</v>
      </c>
      <c r="C739" s="89" t="str">
        <f>'AFORO-Boy.-Calle 43'!F753</f>
        <v>9(3)</v>
      </c>
      <c r="D739" s="48">
        <f>'AFORO-Boy.-Calle 43'!K753</f>
        <v>7</v>
      </c>
      <c r="E739" s="144">
        <f t="shared" si="90"/>
        <v>32</v>
      </c>
      <c r="F739" s="144">
        <f t="shared" si="94"/>
        <v>10</v>
      </c>
      <c r="G739" s="145">
        <f t="shared" si="92"/>
        <v>900</v>
      </c>
      <c r="H739" s="145">
        <f t="shared" si="91"/>
        <v>1000</v>
      </c>
      <c r="I739" s="146">
        <f t="shared" si="93"/>
        <v>9.2824999999999996E-6</v>
      </c>
      <c r="J739" s="147">
        <f t="shared" si="95"/>
        <v>17.75</v>
      </c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  <c r="AA739" s="67"/>
      <c r="AB739" s="67"/>
      <c r="AC739" s="67"/>
      <c r="AD739" s="67"/>
      <c r="AE739" s="67"/>
      <c r="AF739" s="67"/>
      <c r="AG739" s="67"/>
      <c r="AH739" s="67"/>
      <c r="AI739" s="67"/>
      <c r="AJ739" s="67"/>
      <c r="AK739" s="67"/>
      <c r="AL739" s="67"/>
      <c r="AM739" s="67"/>
      <c r="AN739" s="67"/>
      <c r="AO739" s="67"/>
      <c r="AP739" s="67"/>
      <c r="AQ739" s="67"/>
      <c r="AR739" s="67"/>
      <c r="AS739" s="67"/>
      <c r="AT739" s="67"/>
      <c r="AU739" s="67"/>
      <c r="AV739" s="67"/>
      <c r="AW739" s="67"/>
      <c r="AX739" s="67"/>
      <c r="AY739" s="67"/>
      <c r="AZ739" s="67"/>
      <c r="BA739" s="67"/>
      <c r="BB739" s="67"/>
      <c r="BC739" s="67"/>
      <c r="BD739" s="67"/>
      <c r="BE739" s="67"/>
      <c r="BF739" s="67"/>
      <c r="BG739" s="67"/>
      <c r="BH739" s="67"/>
      <c r="BI739" s="67"/>
      <c r="BJ739" s="67"/>
      <c r="BK739" s="67"/>
      <c r="BL739" s="67"/>
      <c r="BM739" s="67"/>
      <c r="BN739" s="67"/>
      <c r="BO739" s="67"/>
      <c r="BP739" s="67"/>
      <c r="BQ739" s="67"/>
      <c r="BR739" s="67"/>
      <c r="BS739" s="67"/>
      <c r="BT739" s="67"/>
      <c r="BU739" s="67"/>
      <c r="BV739" s="148">
        <f t="shared" si="96"/>
        <v>17.75</v>
      </c>
      <c r="BW739" s="67"/>
    </row>
    <row r="740" spans="1:75" x14ac:dyDescent="0.25">
      <c r="A740" s="141">
        <f>'AFORO-Boy.-Calle 43'!C754</f>
        <v>915</v>
      </c>
      <c r="B740" s="142">
        <f>'AFORO-Boy.-Calle 43'!D754</f>
        <v>930</v>
      </c>
      <c r="C740" s="89" t="str">
        <f>'AFORO-Boy.-Calle 43'!F754</f>
        <v>9(3)</v>
      </c>
      <c r="D740" s="48">
        <f>'AFORO-Boy.-Calle 43'!K754</f>
        <v>5</v>
      </c>
      <c r="E740" s="144">
        <f t="shared" si="90"/>
        <v>36</v>
      </c>
      <c r="F740" s="144">
        <f t="shared" si="94"/>
        <v>11</v>
      </c>
      <c r="G740" s="145">
        <f t="shared" si="92"/>
        <v>915</v>
      </c>
      <c r="H740" s="145">
        <f t="shared" si="91"/>
        <v>1015</v>
      </c>
      <c r="I740" s="146">
        <f t="shared" si="93"/>
        <v>9.2824999999999996E-6</v>
      </c>
      <c r="J740" s="147">
        <f t="shared" si="95"/>
        <v>17.75</v>
      </c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  <c r="AA740" s="67"/>
      <c r="AB740" s="67"/>
      <c r="AC740" s="67"/>
      <c r="AD740" s="67"/>
      <c r="AE740" s="67"/>
      <c r="AF740" s="67"/>
      <c r="AG740" s="67"/>
      <c r="AH740" s="67"/>
      <c r="AI740" s="67"/>
      <c r="AJ740" s="67"/>
      <c r="AK740" s="67"/>
      <c r="AL740" s="67"/>
      <c r="AM740" s="67"/>
      <c r="AN740" s="67"/>
      <c r="AO740" s="67"/>
      <c r="AP740" s="67"/>
      <c r="AQ740" s="67"/>
      <c r="AR740" s="67"/>
      <c r="AS740" s="67"/>
      <c r="AT740" s="67"/>
      <c r="AU740" s="67"/>
      <c r="AV740" s="67"/>
      <c r="AW740" s="67"/>
      <c r="AX740" s="67"/>
      <c r="AY740" s="67"/>
      <c r="AZ740" s="67"/>
      <c r="BA740" s="67"/>
      <c r="BB740" s="67"/>
      <c r="BC740" s="67"/>
      <c r="BD740" s="67"/>
      <c r="BE740" s="67"/>
      <c r="BF740" s="67"/>
      <c r="BG740" s="67"/>
      <c r="BH740" s="67"/>
      <c r="BI740" s="67"/>
      <c r="BJ740" s="67"/>
      <c r="BK740" s="67"/>
      <c r="BL740" s="67"/>
      <c r="BM740" s="67"/>
      <c r="BN740" s="67"/>
      <c r="BO740" s="67"/>
      <c r="BP740" s="67"/>
      <c r="BQ740" s="67"/>
      <c r="BR740" s="67"/>
      <c r="BS740" s="67"/>
      <c r="BT740" s="67"/>
      <c r="BU740" s="67"/>
      <c r="BV740" s="148">
        <f t="shared" si="96"/>
        <v>17.75</v>
      </c>
      <c r="BW740" s="67"/>
    </row>
    <row r="741" spans="1:75" x14ac:dyDescent="0.25">
      <c r="A741" s="141">
        <f>'AFORO-Boy.-Calle 43'!C755</f>
        <v>930</v>
      </c>
      <c r="B741" s="142">
        <f>'AFORO-Boy.-Calle 43'!D755</f>
        <v>945</v>
      </c>
      <c r="C741" s="89" t="str">
        <f>'AFORO-Boy.-Calle 43'!F755</f>
        <v>9(3)</v>
      </c>
      <c r="D741" s="48">
        <f>'AFORO-Boy.-Calle 43'!K755</f>
        <v>10</v>
      </c>
      <c r="E741" s="144">
        <f t="shared" si="90"/>
        <v>45</v>
      </c>
      <c r="F741" s="144">
        <f t="shared" si="94"/>
        <v>14</v>
      </c>
      <c r="G741" s="145">
        <f t="shared" si="92"/>
        <v>930</v>
      </c>
      <c r="H741" s="145">
        <f t="shared" si="91"/>
        <v>1030</v>
      </c>
      <c r="I741" s="146">
        <f t="shared" si="93"/>
        <v>9.2824999999999996E-6</v>
      </c>
      <c r="J741" s="147">
        <f t="shared" si="95"/>
        <v>17.75</v>
      </c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  <c r="AA741" s="67"/>
      <c r="AB741" s="67"/>
      <c r="AC741" s="67"/>
      <c r="AD741" s="67"/>
      <c r="AE741" s="67"/>
      <c r="AF741" s="67"/>
      <c r="AG741" s="67"/>
      <c r="AH741" s="67"/>
      <c r="AI741" s="67"/>
      <c r="AJ741" s="67"/>
      <c r="AK741" s="67"/>
      <c r="AL741" s="67"/>
      <c r="AM741" s="67"/>
      <c r="AN741" s="67"/>
      <c r="AO741" s="67"/>
      <c r="AP741" s="67"/>
      <c r="AQ741" s="67"/>
      <c r="AR741" s="67"/>
      <c r="AS741" s="67"/>
      <c r="AT741" s="67"/>
      <c r="AU741" s="67"/>
      <c r="AV741" s="67"/>
      <c r="AW741" s="67"/>
      <c r="AX741" s="67"/>
      <c r="AY741" s="67"/>
      <c r="AZ741" s="67"/>
      <c r="BA741" s="67"/>
      <c r="BB741" s="67"/>
      <c r="BC741" s="67"/>
      <c r="BD741" s="67"/>
      <c r="BE741" s="67"/>
      <c r="BF741" s="67"/>
      <c r="BG741" s="67"/>
      <c r="BH741" s="67"/>
      <c r="BI741" s="67"/>
      <c r="BJ741" s="67"/>
      <c r="BK741" s="67"/>
      <c r="BL741" s="67"/>
      <c r="BM741" s="67"/>
      <c r="BN741" s="67"/>
      <c r="BO741" s="67"/>
      <c r="BP741" s="67"/>
      <c r="BQ741" s="67"/>
      <c r="BR741" s="67"/>
      <c r="BS741" s="67"/>
      <c r="BT741" s="67"/>
      <c r="BU741" s="67"/>
      <c r="BV741" s="148">
        <f t="shared" si="96"/>
        <v>17.75</v>
      </c>
      <c r="BW741" s="67"/>
    </row>
    <row r="742" spans="1:75" x14ac:dyDescent="0.25">
      <c r="A742" s="141">
        <f>'AFORO-Boy.-Calle 43'!C756</f>
        <v>945</v>
      </c>
      <c r="B742" s="142">
        <f>'AFORO-Boy.-Calle 43'!D756</f>
        <v>1000</v>
      </c>
      <c r="C742" s="89" t="str">
        <f>'AFORO-Boy.-Calle 43'!F756</f>
        <v>9(3)</v>
      </c>
      <c r="D742" s="48">
        <f>'AFORO-Boy.-Calle 43'!K756</f>
        <v>10</v>
      </c>
      <c r="E742" s="144">
        <f t="shared" si="90"/>
        <v>48</v>
      </c>
      <c r="F742" s="144">
        <f t="shared" si="94"/>
        <v>14</v>
      </c>
      <c r="G742" s="145">
        <f t="shared" si="92"/>
        <v>945</v>
      </c>
      <c r="H742" s="145">
        <f t="shared" si="91"/>
        <v>1045</v>
      </c>
      <c r="I742" s="146">
        <f t="shared" si="93"/>
        <v>9.2824999999999996E-6</v>
      </c>
      <c r="J742" s="147">
        <f t="shared" si="95"/>
        <v>17.75</v>
      </c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  <c r="AA742" s="67"/>
      <c r="AB742" s="67"/>
      <c r="AC742" s="67"/>
      <c r="AD742" s="67"/>
      <c r="AE742" s="67"/>
      <c r="AF742" s="67"/>
      <c r="AG742" s="67"/>
      <c r="AH742" s="67"/>
      <c r="AI742" s="67"/>
      <c r="AJ742" s="67"/>
      <c r="AK742" s="67"/>
      <c r="AL742" s="67"/>
      <c r="AM742" s="67"/>
      <c r="AN742" s="67"/>
      <c r="AO742" s="67"/>
      <c r="AP742" s="67"/>
      <c r="AQ742" s="67"/>
      <c r="AR742" s="67"/>
      <c r="AS742" s="67"/>
      <c r="AT742" s="67"/>
      <c r="AU742" s="67"/>
      <c r="AV742" s="67"/>
      <c r="AW742" s="67"/>
      <c r="AX742" s="67"/>
      <c r="AY742" s="67"/>
      <c r="AZ742" s="67"/>
      <c r="BA742" s="67"/>
      <c r="BB742" s="67"/>
      <c r="BC742" s="67"/>
      <c r="BD742" s="67"/>
      <c r="BE742" s="67"/>
      <c r="BF742" s="67"/>
      <c r="BG742" s="67"/>
      <c r="BH742" s="67"/>
      <c r="BI742" s="67"/>
      <c r="BJ742" s="67"/>
      <c r="BK742" s="67"/>
      <c r="BL742" s="67"/>
      <c r="BM742" s="67"/>
      <c r="BN742" s="67"/>
      <c r="BO742" s="67"/>
      <c r="BP742" s="67"/>
      <c r="BQ742" s="67"/>
      <c r="BR742" s="67"/>
      <c r="BS742" s="67"/>
      <c r="BT742" s="67"/>
      <c r="BU742" s="67"/>
      <c r="BV742" s="148">
        <f t="shared" si="96"/>
        <v>17.75</v>
      </c>
      <c r="BW742" s="67"/>
    </row>
    <row r="743" spans="1:75" x14ac:dyDescent="0.25">
      <c r="A743" s="141">
        <f>'AFORO-Boy.-Calle 43'!C757</f>
        <v>1000</v>
      </c>
      <c r="B743" s="142">
        <f>'AFORO-Boy.-Calle 43'!D757</f>
        <v>1015</v>
      </c>
      <c r="C743" s="89" t="str">
        <f>'AFORO-Boy.-Calle 43'!F757</f>
        <v>9(3)</v>
      </c>
      <c r="D743" s="48">
        <f>'AFORO-Boy.-Calle 43'!K757</f>
        <v>11</v>
      </c>
      <c r="E743" s="144">
        <f t="shared" si="90"/>
        <v>50</v>
      </c>
      <c r="F743" s="144">
        <f t="shared" si="94"/>
        <v>14</v>
      </c>
      <c r="G743" s="145">
        <f t="shared" si="92"/>
        <v>1000</v>
      </c>
      <c r="H743" s="145">
        <f t="shared" si="91"/>
        <v>1100</v>
      </c>
      <c r="I743" s="146">
        <f t="shared" si="93"/>
        <v>9.2824999999999996E-6</v>
      </c>
      <c r="J743" s="147">
        <f t="shared" si="95"/>
        <v>17.75</v>
      </c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  <c r="AA743" s="67"/>
      <c r="AB743" s="67"/>
      <c r="AC743" s="67"/>
      <c r="AD743" s="67"/>
      <c r="AE743" s="67"/>
      <c r="AF743" s="67"/>
      <c r="AG743" s="67"/>
      <c r="AH743" s="67"/>
      <c r="AI743" s="67"/>
      <c r="AJ743" s="67"/>
      <c r="AK743" s="67"/>
      <c r="AL743" s="67"/>
      <c r="AM743" s="67"/>
      <c r="AN743" s="67"/>
      <c r="AO743" s="67"/>
      <c r="AP743" s="67"/>
      <c r="AQ743" s="67"/>
      <c r="AR743" s="67"/>
      <c r="AS743" s="67"/>
      <c r="AT743" s="67"/>
      <c r="AU743" s="67"/>
      <c r="AV743" s="67"/>
      <c r="AW743" s="67"/>
      <c r="AX743" s="67"/>
      <c r="AY743" s="67"/>
      <c r="AZ743" s="67"/>
      <c r="BA743" s="67"/>
      <c r="BB743" s="67"/>
      <c r="BC743" s="67"/>
      <c r="BD743" s="67"/>
      <c r="BE743" s="67"/>
      <c r="BF743" s="67"/>
      <c r="BG743" s="67"/>
      <c r="BH743" s="67"/>
      <c r="BI743" s="67"/>
      <c r="BJ743" s="67"/>
      <c r="BK743" s="67"/>
      <c r="BL743" s="67"/>
      <c r="BM743" s="67"/>
      <c r="BN743" s="67"/>
      <c r="BO743" s="67"/>
      <c r="BP743" s="67"/>
      <c r="BQ743" s="67"/>
      <c r="BR743" s="67"/>
      <c r="BS743" s="67"/>
      <c r="BT743" s="67"/>
      <c r="BU743" s="67"/>
      <c r="BV743" s="148">
        <f t="shared" si="96"/>
        <v>17.75</v>
      </c>
      <c r="BW743" s="67"/>
    </row>
    <row r="744" spans="1:75" x14ac:dyDescent="0.25">
      <c r="A744" s="141">
        <f>'AFORO-Boy.-Calle 43'!C758</f>
        <v>1015</v>
      </c>
      <c r="B744" s="142">
        <f>'AFORO-Boy.-Calle 43'!D758</f>
        <v>1030</v>
      </c>
      <c r="C744" s="89" t="str">
        <f>'AFORO-Boy.-Calle 43'!F758</f>
        <v>9(3)</v>
      </c>
      <c r="D744" s="48">
        <f>'AFORO-Boy.-Calle 43'!K758</f>
        <v>14</v>
      </c>
      <c r="E744" s="144">
        <f t="shared" si="90"/>
        <v>47</v>
      </c>
      <c r="F744" s="144">
        <f t="shared" si="94"/>
        <v>14</v>
      </c>
      <c r="G744" s="145">
        <f t="shared" si="92"/>
        <v>1015</v>
      </c>
      <c r="H744" s="145">
        <f t="shared" si="91"/>
        <v>1115</v>
      </c>
      <c r="I744" s="146">
        <f t="shared" si="93"/>
        <v>9.2824999999999996E-6</v>
      </c>
      <c r="J744" s="147">
        <f t="shared" si="95"/>
        <v>17.75</v>
      </c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  <c r="AA744" s="67"/>
      <c r="AB744" s="67"/>
      <c r="AC744" s="67"/>
      <c r="AD744" s="67"/>
      <c r="AE744" s="67"/>
      <c r="AF744" s="67"/>
      <c r="AG744" s="67"/>
      <c r="AH744" s="67"/>
      <c r="AI744" s="67"/>
      <c r="AJ744" s="67"/>
      <c r="AK744" s="67"/>
      <c r="AL744" s="67"/>
      <c r="AM744" s="67"/>
      <c r="AN744" s="67"/>
      <c r="AO744" s="67"/>
      <c r="AP744" s="67"/>
      <c r="AQ744" s="67"/>
      <c r="AR744" s="67"/>
      <c r="AS744" s="67"/>
      <c r="AT744" s="67"/>
      <c r="AU744" s="67"/>
      <c r="AV744" s="67"/>
      <c r="AW744" s="67"/>
      <c r="AX744" s="67"/>
      <c r="AY744" s="67"/>
      <c r="AZ744" s="67"/>
      <c r="BA744" s="67"/>
      <c r="BB744" s="67"/>
      <c r="BC744" s="67"/>
      <c r="BD744" s="67"/>
      <c r="BE744" s="67"/>
      <c r="BF744" s="67"/>
      <c r="BG744" s="67"/>
      <c r="BH744" s="67"/>
      <c r="BI744" s="67"/>
      <c r="BJ744" s="67"/>
      <c r="BK744" s="67"/>
      <c r="BL744" s="67"/>
      <c r="BM744" s="67"/>
      <c r="BN744" s="67"/>
      <c r="BO744" s="67"/>
      <c r="BP744" s="67"/>
      <c r="BQ744" s="67"/>
      <c r="BR744" s="67"/>
      <c r="BS744" s="67"/>
      <c r="BT744" s="67"/>
      <c r="BU744" s="67"/>
      <c r="BV744" s="148">
        <f t="shared" si="96"/>
        <v>17.75</v>
      </c>
      <c r="BW744" s="67"/>
    </row>
    <row r="745" spans="1:75" x14ac:dyDescent="0.25">
      <c r="A745" s="141">
        <f>'AFORO-Boy.-Calle 43'!C759</f>
        <v>1030</v>
      </c>
      <c r="B745" s="142">
        <f>'AFORO-Boy.-Calle 43'!D759</f>
        <v>1045</v>
      </c>
      <c r="C745" s="89" t="str">
        <f>'AFORO-Boy.-Calle 43'!F759</f>
        <v>9(3)</v>
      </c>
      <c r="D745" s="48">
        <f>'AFORO-Boy.-Calle 43'!K759</f>
        <v>13</v>
      </c>
      <c r="E745" s="144">
        <f t="shared" si="90"/>
        <v>47</v>
      </c>
      <c r="F745" s="144">
        <f t="shared" si="94"/>
        <v>14</v>
      </c>
      <c r="G745" s="145">
        <f t="shared" si="92"/>
        <v>1030</v>
      </c>
      <c r="H745" s="145">
        <f t="shared" si="91"/>
        <v>1130</v>
      </c>
      <c r="I745" s="146">
        <f t="shared" si="93"/>
        <v>9.2824999999999996E-6</v>
      </c>
      <c r="J745" s="147">
        <f t="shared" si="95"/>
        <v>17.75</v>
      </c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  <c r="AA745" s="67"/>
      <c r="AB745" s="67"/>
      <c r="AC745" s="67"/>
      <c r="AD745" s="67"/>
      <c r="AE745" s="67"/>
      <c r="AF745" s="67"/>
      <c r="AG745" s="67"/>
      <c r="AH745" s="67"/>
      <c r="AI745" s="67"/>
      <c r="AJ745" s="67"/>
      <c r="AK745" s="67"/>
      <c r="AL745" s="67"/>
      <c r="AM745" s="67"/>
      <c r="AN745" s="67"/>
      <c r="AO745" s="67"/>
      <c r="AP745" s="67"/>
      <c r="AQ745" s="67"/>
      <c r="AR745" s="67"/>
      <c r="AS745" s="67"/>
      <c r="AT745" s="67"/>
      <c r="AU745" s="67"/>
      <c r="AV745" s="67"/>
      <c r="AW745" s="67"/>
      <c r="AX745" s="67"/>
      <c r="AY745" s="67"/>
      <c r="AZ745" s="67"/>
      <c r="BA745" s="67"/>
      <c r="BB745" s="67"/>
      <c r="BC745" s="67"/>
      <c r="BD745" s="67"/>
      <c r="BE745" s="67"/>
      <c r="BF745" s="67"/>
      <c r="BG745" s="67"/>
      <c r="BH745" s="67"/>
      <c r="BI745" s="67"/>
      <c r="BJ745" s="67"/>
      <c r="BK745" s="67"/>
      <c r="BL745" s="67"/>
      <c r="BM745" s="67"/>
      <c r="BN745" s="67"/>
      <c r="BO745" s="67"/>
      <c r="BP745" s="67"/>
      <c r="BQ745" s="67"/>
      <c r="BR745" s="67"/>
      <c r="BS745" s="67"/>
      <c r="BT745" s="67"/>
      <c r="BU745" s="67"/>
      <c r="BV745" s="148">
        <f t="shared" si="96"/>
        <v>17.75</v>
      </c>
      <c r="BW745" s="67"/>
    </row>
    <row r="746" spans="1:75" x14ac:dyDescent="0.25">
      <c r="A746" s="141">
        <f>'AFORO-Boy.-Calle 43'!C760</f>
        <v>1045</v>
      </c>
      <c r="B746" s="142">
        <f>'AFORO-Boy.-Calle 43'!D760</f>
        <v>1100</v>
      </c>
      <c r="C746" s="89" t="str">
        <f>'AFORO-Boy.-Calle 43'!F760</f>
        <v>9(3)</v>
      </c>
      <c r="D746" s="48">
        <f>'AFORO-Boy.-Calle 43'!K760</f>
        <v>12</v>
      </c>
      <c r="E746" s="144">
        <f t="shared" si="90"/>
        <v>44</v>
      </c>
      <c r="F746" s="144">
        <f t="shared" si="94"/>
        <v>14</v>
      </c>
      <c r="G746" s="145">
        <f t="shared" si="92"/>
        <v>1045</v>
      </c>
      <c r="H746" s="145">
        <f t="shared" si="91"/>
        <v>1145</v>
      </c>
      <c r="I746" s="146">
        <f t="shared" si="93"/>
        <v>9.2824999999999996E-6</v>
      </c>
      <c r="J746" s="147">
        <f t="shared" si="95"/>
        <v>17.75</v>
      </c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  <c r="AA746" s="67"/>
      <c r="AB746" s="67"/>
      <c r="AC746" s="67"/>
      <c r="AD746" s="67"/>
      <c r="AE746" s="67"/>
      <c r="AF746" s="67"/>
      <c r="AG746" s="67"/>
      <c r="AH746" s="67"/>
      <c r="AI746" s="67"/>
      <c r="AJ746" s="67"/>
      <c r="AK746" s="67"/>
      <c r="AL746" s="67"/>
      <c r="AM746" s="67"/>
      <c r="AN746" s="67"/>
      <c r="AO746" s="67"/>
      <c r="AP746" s="67"/>
      <c r="AQ746" s="67"/>
      <c r="AR746" s="67"/>
      <c r="AS746" s="67"/>
      <c r="AT746" s="67"/>
      <c r="AU746" s="67"/>
      <c r="AV746" s="67"/>
      <c r="AW746" s="67"/>
      <c r="AX746" s="67"/>
      <c r="AY746" s="67"/>
      <c r="AZ746" s="67"/>
      <c r="BA746" s="67"/>
      <c r="BB746" s="67"/>
      <c r="BC746" s="67"/>
      <c r="BD746" s="67"/>
      <c r="BE746" s="67"/>
      <c r="BF746" s="67"/>
      <c r="BG746" s="67"/>
      <c r="BH746" s="67"/>
      <c r="BI746" s="67"/>
      <c r="BJ746" s="67"/>
      <c r="BK746" s="67"/>
      <c r="BL746" s="67"/>
      <c r="BM746" s="67"/>
      <c r="BN746" s="67"/>
      <c r="BO746" s="67"/>
      <c r="BP746" s="67"/>
      <c r="BQ746" s="67"/>
      <c r="BR746" s="67"/>
      <c r="BS746" s="67"/>
      <c r="BT746" s="67"/>
      <c r="BU746" s="67"/>
      <c r="BV746" s="148">
        <f t="shared" si="96"/>
        <v>17.75</v>
      </c>
      <c r="BW746" s="67"/>
    </row>
    <row r="747" spans="1:75" x14ac:dyDescent="0.25">
      <c r="A747" s="141">
        <f>'AFORO-Boy.-Calle 43'!C761</f>
        <v>1100</v>
      </c>
      <c r="B747" s="142">
        <f>'AFORO-Boy.-Calle 43'!D761</f>
        <v>1115</v>
      </c>
      <c r="C747" s="89" t="str">
        <f>'AFORO-Boy.-Calle 43'!F761</f>
        <v>9(3)</v>
      </c>
      <c r="D747" s="48">
        <f>'AFORO-Boy.-Calle 43'!K761</f>
        <v>8</v>
      </c>
      <c r="E747" s="144">
        <f t="shared" si="90"/>
        <v>44</v>
      </c>
      <c r="F747" s="144">
        <f t="shared" si="94"/>
        <v>14</v>
      </c>
      <c r="G747" s="145">
        <f t="shared" si="92"/>
        <v>1100</v>
      </c>
      <c r="H747" s="145">
        <f t="shared" si="91"/>
        <v>1200</v>
      </c>
      <c r="I747" s="146">
        <f t="shared" si="93"/>
        <v>9.2824999999999996E-6</v>
      </c>
      <c r="J747" s="147">
        <f t="shared" si="95"/>
        <v>17.75</v>
      </c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  <c r="AA747" s="67"/>
      <c r="AB747" s="67"/>
      <c r="AC747" s="67"/>
      <c r="AD747" s="67"/>
      <c r="AE747" s="67"/>
      <c r="AF747" s="67"/>
      <c r="AG747" s="67"/>
      <c r="AH747" s="67"/>
      <c r="AI747" s="67"/>
      <c r="AJ747" s="67"/>
      <c r="AK747" s="67"/>
      <c r="AL747" s="67"/>
      <c r="AM747" s="67"/>
      <c r="AN747" s="67"/>
      <c r="AO747" s="67"/>
      <c r="AP747" s="67"/>
      <c r="AQ747" s="67"/>
      <c r="AR747" s="67"/>
      <c r="AS747" s="67"/>
      <c r="AT747" s="67"/>
      <c r="AU747" s="67"/>
      <c r="AV747" s="67"/>
      <c r="AW747" s="67"/>
      <c r="AX747" s="67"/>
      <c r="AY747" s="67"/>
      <c r="AZ747" s="67"/>
      <c r="BA747" s="67"/>
      <c r="BB747" s="67"/>
      <c r="BC747" s="67"/>
      <c r="BD747" s="67"/>
      <c r="BE747" s="67"/>
      <c r="BF747" s="67"/>
      <c r="BG747" s="67"/>
      <c r="BH747" s="67"/>
      <c r="BI747" s="67"/>
      <c r="BJ747" s="67"/>
      <c r="BK747" s="67"/>
      <c r="BL747" s="67"/>
      <c r="BM747" s="67"/>
      <c r="BN747" s="67"/>
      <c r="BO747" s="67"/>
      <c r="BP747" s="67"/>
      <c r="BQ747" s="67"/>
      <c r="BR747" s="67"/>
      <c r="BS747" s="67"/>
      <c r="BT747" s="67"/>
      <c r="BU747" s="67"/>
      <c r="BV747" s="148">
        <f t="shared" si="96"/>
        <v>17.75</v>
      </c>
      <c r="BW747" s="67"/>
    </row>
    <row r="748" spans="1:75" x14ac:dyDescent="0.25">
      <c r="A748" s="141">
        <f>'AFORO-Boy.-Calle 43'!C762</f>
        <v>1115</v>
      </c>
      <c r="B748" s="142">
        <f>'AFORO-Boy.-Calle 43'!D762</f>
        <v>1130</v>
      </c>
      <c r="C748" s="89" t="str">
        <f>'AFORO-Boy.-Calle 43'!F762</f>
        <v>9(3)</v>
      </c>
      <c r="D748" s="48">
        <f>'AFORO-Boy.-Calle 43'!K762</f>
        <v>14</v>
      </c>
      <c r="E748" s="144">
        <f t="shared" si="90"/>
        <v>58</v>
      </c>
      <c r="F748" s="144">
        <f t="shared" si="94"/>
        <v>22</v>
      </c>
      <c r="G748" s="145">
        <f t="shared" si="92"/>
        <v>1115</v>
      </c>
      <c r="H748" s="145">
        <f t="shared" si="91"/>
        <v>1215</v>
      </c>
      <c r="I748" s="146">
        <f t="shared" si="93"/>
        <v>9.2824999999999996E-6</v>
      </c>
      <c r="J748" s="147">
        <f t="shared" si="95"/>
        <v>17.75</v>
      </c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  <c r="AA748" s="67"/>
      <c r="AB748" s="67"/>
      <c r="AC748" s="67"/>
      <c r="AD748" s="67"/>
      <c r="AE748" s="67"/>
      <c r="AF748" s="67"/>
      <c r="AG748" s="67"/>
      <c r="AH748" s="67"/>
      <c r="AI748" s="67"/>
      <c r="AJ748" s="67"/>
      <c r="AK748" s="67"/>
      <c r="AL748" s="67"/>
      <c r="AM748" s="67"/>
      <c r="AN748" s="67"/>
      <c r="AO748" s="67"/>
      <c r="AP748" s="67"/>
      <c r="AQ748" s="67"/>
      <c r="AR748" s="67"/>
      <c r="AS748" s="67"/>
      <c r="AT748" s="67"/>
      <c r="AU748" s="67"/>
      <c r="AV748" s="67"/>
      <c r="AW748" s="67"/>
      <c r="AX748" s="67"/>
      <c r="AY748" s="67"/>
      <c r="AZ748" s="67"/>
      <c r="BA748" s="67"/>
      <c r="BB748" s="67"/>
      <c r="BC748" s="67"/>
      <c r="BD748" s="67"/>
      <c r="BE748" s="67"/>
      <c r="BF748" s="67"/>
      <c r="BG748" s="67"/>
      <c r="BH748" s="67"/>
      <c r="BI748" s="67"/>
      <c r="BJ748" s="67"/>
      <c r="BK748" s="67"/>
      <c r="BL748" s="67"/>
      <c r="BM748" s="67"/>
      <c r="BN748" s="67"/>
      <c r="BO748" s="67"/>
      <c r="BP748" s="67"/>
      <c r="BQ748" s="67"/>
      <c r="BR748" s="67"/>
      <c r="BS748" s="67"/>
      <c r="BT748" s="67"/>
      <c r="BU748" s="67"/>
      <c r="BV748" s="148">
        <f t="shared" si="96"/>
        <v>17.75</v>
      </c>
      <c r="BW748" s="67"/>
    </row>
    <row r="749" spans="1:75" x14ac:dyDescent="0.25">
      <c r="A749" s="141">
        <f>'AFORO-Boy.-Calle 43'!C763</f>
        <v>1130</v>
      </c>
      <c r="B749" s="142">
        <f>'AFORO-Boy.-Calle 43'!D763</f>
        <v>1145</v>
      </c>
      <c r="C749" s="89" t="str">
        <f>'AFORO-Boy.-Calle 43'!F763</f>
        <v>9(3)</v>
      </c>
      <c r="D749" s="48">
        <f>'AFORO-Boy.-Calle 43'!K763</f>
        <v>10</v>
      </c>
      <c r="E749" s="144">
        <f t="shared" si="90"/>
        <v>53</v>
      </c>
      <c r="F749" s="144">
        <f t="shared" si="94"/>
        <v>22</v>
      </c>
      <c r="G749" s="145">
        <f t="shared" si="92"/>
        <v>1130</v>
      </c>
      <c r="H749" s="145">
        <f t="shared" si="91"/>
        <v>1230</v>
      </c>
      <c r="I749" s="146">
        <f t="shared" si="93"/>
        <v>9.2824999999999996E-6</v>
      </c>
      <c r="J749" s="147">
        <f t="shared" si="95"/>
        <v>17.75</v>
      </c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  <c r="AA749" s="67"/>
      <c r="AB749" s="67"/>
      <c r="AC749" s="67"/>
      <c r="AD749" s="67"/>
      <c r="AE749" s="67"/>
      <c r="AF749" s="67"/>
      <c r="AG749" s="67"/>
      <c r="AH749" s="67"/>
      <c r="AI749" s="67"/>
      <c r="AJ749" s="67"/>
      <c r="AK749" s="67"/>
      <c r="AL749" s="67"/>
      <c r="AM749" s="67"/>
      <c r="AN749" s="67"/>
      <c r="AO749" s="67"/>
      <c r="AP749" s="67"/>
      <c r="AQ749" s="67"/>
      <c r="AR749" s="67"/>
      <c r="AS749" s="67"/>
      <c r="AT749" s="67"/>
      <c r="AU749" s="67"/>
      <c r="AV749" s="67"/>
      <c r="AW749" s="67"/>
      <c r="AX749" s="67"/>
      <c r="AY749" s="67"/>
      <c r="AZ749" s="67"/>
      <c r="BA749" s="67"/>
      <c r="BB749" s="67"/>
      <c r="BC749" s="67"/>
      <c r="BD749" s="67"/>
      <c r="BE749" s="67"/>
      <c r="BF749" s="67"/>
      <c r="BG749" s="67"/>
      <c r="BH749" s="67"/>
      <c r="BI749" s="67"/>
      <c r="BJ749" s="67"/>
      <c r="BK749" s="67"/>
      <c r="BL749" s="67"/>
      <c r="BM749" s="67"/>
      <c r="BN749" s="67"/>
      <c r="BO749" s="67"/>
      <c r="BP749" s="67"/>
      <c r="BQ749" s="67"/>
      <c r="BR749" s="67"/>
      <c r="BS749" s="67"/>
      <c r="BT749" s="67"/>
      <c r="BU749" s="67"/>
      <c r="BV749" s="148">
        <f t="shared" si="96"/>
        <v>17.75</v>
      </c>
      <c r="BW749" s="67"/>
    </row>
    <row r="750" spans="1:75" x14ac:dyDescent="0.25">
      <c r="A750" s="141">
        <f>'AFORO-Boy.-Calle 43'!C764</f>
        <v>1145</v>
      </c>
      <c r="B750" s="142">
        <f>'AFORO-Boy.-Calle 43'!D764</f>
        <v>1200</v>
      </c>
      <c r="C750" s="89" t="str">
        <f>'AFORO-Boy.-Calle 43'!F764</f>
        <v>9(3)</v>
      </c>
      <c r="D750" s="48">
        <f>'AFORO-Boy.-Calle 43'!K764</f>
        <v>12</v>
      </c>
      <c r="E750" s="144">
        <f t="shared" si="90"/>
        <v>53</v>
      </c>
      <c r="F750" s="144">
        <f t="shared" si="94"/>
        <v>22</v>
      </c>
      <c r="G750" s="145">
        <f t="shared" si="92"/>
        <v>1145</v>
      </c>
      <c r="H750" s="145">
        <f t="shared" si="91"/>
        <v>1245</v>
      </c>
      <c r="I750" s="146">
        <f t="shared" si="93"/>
        <v>9.2824999999999996E-6</v>
      </c>
      <c r="J750" s="147">
        <f t="shared" si="95"/>
        <v>17.75</v>
      </c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  <c r="AA750" s="67"/>
      <c r="AB750" s="67"/>
      <c r="AC750" s="67"/>
      <c r="AD750" s="67"/>
      <c r="AE750" s="67"/>
      <c r="AF750" s="67"/>
      <c r="AG750" s="67"/>
      <c r="AH750" s="67"/>
      <c r="AI750" s="67"/>
      <c r="AJ750" s="67"/>
      <c r="AK750" s="67"/>
      <c r="AL750" s="67"/>
      <c r="AM750" s="67"/>
      <c r="AN750" s="67"/>
      <c r="AO750" s="67"/>
      <c r="AP750" s="67"/>
      <c r="AQ750" s="67"/>
      <c r="AR750" s="67"/>
      <c r="AS750" s="67"/>
      <c r="AT750" s="67"/>
      <c r="AU750" s="67"/>
      <c r="AV750" s="67"/>
      <c r="AW750" s="67"/>
      <c r="AX750" s="67"/>
      <c r="AY750" s="67"/>
      <c r="AZ750" s="67"/>
      <c r="BA750" s="67"/>
      <c r="BB750" s="67"/>
      <c r="BC750" s="67"/>
      <c r="BD750" s="67"/>
      <c r="BE750" s="67"/>
      <c r="BF750" s="67"/>
      <c r="BG750" s="67"/>
      <c r="BH750" s="67"/>
      <c r="BI750" s="67"/>
      <c r="BJ750" s="67"/>
      <c r="BK750" s="67"/>
      <c r="BL750" s="67"/>
      <c r="BM750" s="67"/>
      <c r="BN750" s="67"/>
      <c r="BO750" s="67"/>
      <c r="BP750" s="67"/>
      <c r="BQ750" s="67"/>
      <c r="BR750" s="67"/>
      <c r="BS750" s="67"/>
      <c r="BT750" s="67"/>
      <c r="BU750" s="67"/>
      <c r="BV750" s="148">
        <f t="shared" si="96"/>
        <v>17.75</v>
      </c>
      <c r="BW750" s="67"/>
    </row>
    <row r="751" spans="1:75" x14ac:dyDescent="0.25">
      <c r="A751" s="141">
        <f>'AFORO-Boy.-Calle 43'!C765</f>
        <v>1200</v>
      </c>
      <c r="B751" s="142">
        <f>'AFORO-Boy.-Calle 43'!D765</f>
        <v>1215</v>
      </c>
      <c r="C751" s="89" t="str">
        <f>'AFORO-Boy.-Calle 43'!F765</f>
        <v>9(3)</v>
      </c>
      <c r="D751" s="48">
        <f>'AFORO-Boy.-Calle 43'!K765</f>
        <v>22</v>
      </c>
      <c r="E751" s="144">
        <f t="shared" si="90"/>
        <v>52</v>
      </c>
      <c r="F751" s="144">
        <f t="shared" si="94"/>
        <v>22</v>
      </c>
      <c r="G751" s="145">
        <f t="shared" si="92"/>
        <v>1200</v>
      </c>
      <c r="H751" s="145">
        <f t="shared" si="91"/>
        <v>1300</v>
      </c>
      <c r="I751" s="146">
        <f t="shared" si="93"/>
        <v>9.2824999999999996E-6</v>
      </c>
      <c r="J751" s="147">
        <f t="shared" si="95"/>
        <v>17.75</v>
      </c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  <c r="AA751" s="67"/>
      <c r="AB751" s="67"/>
      <c r="AC751" s="67"/>
      <c r="AD751" s="67"/>
      <c r="AE751" s="67"/>
      <c r="AF751" s="67"/>
      <c r="AG751" s="67"/>
      <c r="AH751" s="67"/>
      <c r="AI751" s="67"/>
      <c r="AJ751" s="67"/>
      <c r="AK751" s="67"/>
      <c r="AL751" s="67"/>
      <c r="AM751" s="67"/>
      <c r="AN751" s="67"/>
      <c r="AO751" s="67"/>
      <c r="AP751" s="67"/>
      <c r="AQ751" s="67"/>
      <c r="AR751" s="67"/>
      <c r="AS751" s="67"/>
      <c r="AT751" s="67"/>
      <c r="AU751" s="67"/>
      <c r="AV751" s="67"/>
      <c r="AW751" s="67"/>
      <c r="AX751" s="67"/>
      <c r="AY751" s="67"/>
      <c r="AZ751" s="67"/>
      <c r="BA751" s="67"/>
      <c r="BB751" s="67"/>
      <c r="BC751" s="67"/>
      <c r="BD751" s="67"/>
      <c r="BE751" s="67"/>
      <c r="BF751" s="67"/>
      <c r="BG751" s="67"/>
      <c r="BH751" s="67"/>
      <c r="BI751" s="67"/>
      <c r="BJ751" s="67"/>
      <c r="BK751" s="67"/>
      <c r="BL751" s="67"/>
      <c r="BM751" s="67"/>
      <c r="BN751" s="67"/>
      <c r="BO751" s="67"/>
      <c r="BP751" s="67"/>
      <c r="BQ751" s="67"/>
      <c r="BR751" s="67"/>
      <c r="BS751" s="67"/>
      <c r="BT751" s="67"/>
      <c r="BU751" s="67"/>
      <c r="BV751" s="148">
        <f t="shared" si="96"/>
        <v>17.75</v>
      </c>
      <c r="BW751" s="67"/>
    </row>
    <row r="752" spans="1:75" x14ac:dyDescent="0.25">
      <c r="A752" s="141">
        <f>'AFORO-Boy.-Calle 43'!C766</f>
        <v>1215</v>
      </c>
      <c r="B752" s="142">
        <f>'AFORO-Boy.-Calle 43'!D766</f>
        <v>1230</v>
      </c>
      <c r="C752" s="89" t="str">
        <f>'AFORO-Boy.-Calle 43'!F766</f>
        <v>9(3)</v>
      </c>
      <c r="D752" s="48">
        <f>'AFORO-Boy.-Calle 43'!K766</f>
        <v>9</v>
      </c>
      <c r="E752" s="144">
        <f t="shared" si="90"/>
        <v>41</v>
      </c>
      <c r="F752" s="144">
        <f t="shared" si="94"/>
        <v>11</v>
      </c>
      <c r="G752" s="145">
        <f t="shared" si="92"/>
        <v>1215</v>
      </c>
      <c r="H752" s="145">
        <f t="shared" si="91"/>
        <v>1315</v>
      </c>
      <c r="I752" s="146">
        <f t="shared" si="93"/>
        <v>9.2824999999999996E-6</v>
      </c>
      <c r="J752" s="147">
        <f t="shared" si="95"/>
        <v>17.75</v>
      </c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  <c r="AA752" s="67"/>
      <c r="AB752" s="67"/>
      <c r="AC752" s="67"/>
      <c r="AD752" s="67"/>
      <c r="AE752" s="67"/>
      <c r="AF752" s="67"/>
      <c r="AG752" s="67"/>
      <c r="AH752" s="67"/>
      <c r="AI752" s="67"/>
      <c r="AJ752" s="67"/>
      <c r="AK752" s="67"/>
      <c r="AL752" s="67"/>
      <c r="AM752" s="67"/>
      <c r="AN752" s="67"/>
      <c r="AO752" s="67"/>
      <c r="AP752" s="67"/>
      <c r="AQ752" s="67"/>
      <c r="AR752" s="67"/>
      <c r="AS752" s="67"/>
      <c r="AT752" s="67"/>
      <c r="AU752" s="67"/>
      <c r="AV752" s="67"/>
      <c r="AW752" s="67"/>
      <c r="AX752" s="67"/>
      <c r="AY752" s="67"/>
      <c r="AZ752" s="67"/>
      <c r="BA752" s="67"/>
      <c r="BB752" s="67"/>
      <c r="BC752" s="67"/>
      <c r="BD752" s="67"/>
      <c r="BE752" s="67"/>
      <c r="BF752" s="67"/>
      <c r="BG752" s="67"/>
      <c r="BH752" s="67"/>
      <c r="BI752" s="67"/>
      <c r="BJ752" s="67"/>
      <c r="BK752" s="67"/>
      <c r="BL752" s="67"/>
      <c r="BM752" s="67"/>
      <c r="BN752" s="67"/>
      <c r="BO752" s="67"/>
      <c r="BP752" s="67"/>
      <c r="BQ752" s="67"/>
      <c r="BR752" s="67"/>
      <c r="BS752" s="67"/>
      <c r="BT752" s="67"/>
      <c r="BU752" s="67"/>
      <c r="BV752" s="148">
        <f t="shared" si="96"/>
        <v>17.75</v>
      </c>
      <c r="BW752" s="67"/>
    </row>
    <row r="753" spans="1:75" x14ac:dyDescent="0.25">
      <c r="A753" s="141">
        <f>'AFORO-Boy.-Calle 43'!C767</f>
        <v>1230</v>
      </c>
      <c r="B753" s="142">
        <f>'AFORO-Boy.-Calle 43'!D767</f>
        <v>1245</v>
      </c>
      <c r="C753" s="89" t="str">
        <f>'AFORO-Boy.-Calle 43'!F767</f>
        <v>9(3)</v>
      </c>
      <c r="D753" s="48">
        <f>'AFORO-Boy.-Calle 43'!K767</f>
        <v>10</v>
      </c>
      <c r="E753" s="144">
        <f t="shared" ref="E753:E816" si="97">SUM(D753:D756)</f>
        <v>40</v>
      </c>
      <c r="F753" s="144">
        <f t="shared" si="94"/>
        <v>11</v>
      </c>
      <c r="G753" s="145">
        <f t="shared" si="92"/>
        <v>1230</v>
      </c>
      <c r="H753" s="145">
        <f t="shared" si="91"/>
        <v>1330</v>
      </c>
      <c r="I753" s="146">
        <f t="shared" si="93"/>
        <v>9.2824999999999996E-6</v>
      </c>
      <c r="J753" s="147">
        <f t="shared" si="95"/>
        <v>17.75</v>
      </c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  <c r="AA753" s="67"/>
      <c r="AB753" s="67"/>
      <c r="AC753" s="67"/>
      <c r="AD753" s="67"/>
      <c r="AE753" s="67"/>
      <c r="AF753" s="67"/>
      <c r="AG753" s="67"/>
      <c r="AH753" s="67"/>
      <c r="AI753" s="67"/>
      <c r="AJ753" s="67"/>
      <c r="AK753" s="67"/>
      <c r="AL753" s="67"/>
      <c r="AM753" s="67"/>
      <c r="AN753" s="67"/>
      <c r="AO753" s="67"/>
      <c r="AP753" s="67"/>
      <c r="AQ753" s="67"/>
      <c r="AR753" s="67"/>
      <c r="AS753" s="67"/>
      <c r="AT753" s="67"/>
      <c r="AU753" s="67"/>
      <c r="AV753" s="67"/>
      <c r="AW753" s="67"/>
      <c r="AX753" s="67"/>
      <c r="AY753" s="67"/>
      <c r="AZ753" s="67"/>
      <c r="BA753" s="67"/>
      <c r="BB753" s="67"/>
      <c r="BC753" s="67"/>
      <c r="BD753" s="67"/>
      <c r="BE753" s="67"/>
      <c r="BF753" s="67"/>
      <c r="BG753" s="67"/>
      <c r="BH753" s="67"/>
      <c r="BI753" s="67"/>
      <c r="BJ753" s="67"/>
      <c r="BK753" s="67"/>
      <c r="BL753" s="67"/>
      <c r="BM753" s="67"/>
      <c r="BN753" s="67"/>
      <c r="BO753" s="67"/>
      <c r="BP753" s="67"/>
      <c r="BQ753" s="67"/>
      <c r="BR753" s="67"/>
      <c r="BS753" s="67"/>
      <c r="BT753" s="67"/>
      <c r="BU753" s="67"/>
      <c r="BV753" s="148">
        <f t="shared" si="96"/>
        <v>17.75</v>
      </c>
      <c r="BW753" s="67"/>
    </row>
    <row r="754" spans="1:75" x14ac:dyDescent="0.25">
      <c r="A754" s="141">
        <f>'AFORO-Boy.-Calle 43'!C768</f>
        <v>1245</v>
      </c>
      <c r="B754" s="142">
        <f>'AFORO-Boy.-Calle 43'!D768</f>
        <v>1300</v>
      </c>
      <c r="C754" s="89" t="str">
        <f>'AFORO-Boy.-Calle 43'!F768</f>
        <v>9(3)</v>
      </c>
      <c r="D754" s="48">
        <f>'AFORO-Boy.-Calle 43'!K768</f>
        <v>11</v>
      </c>
      <c r="E754" s="144">
        <f t="shared" si="97"/>
        <v>45</v>
      </c>
      <c r="F754" s="144">
        <f t="shared" si="94"/>
        <v>15</v>
      </c>
      <c r="G754" s="145">
        <f t="shared" si="92"/>
        <v>1245</v>
      </c>
      <c r="H754" s="145">
        <f t="shared" si="91"/>
        <v>1345</v>
      </c>
      <c r="I754" s="146">
        <f t="shared" si="93"/>
        <v>9.2824999999999996E-6</v>
      </c>
      <c r="J754" s="147">
        <f t="shared" si="95"/>
        <v>17.75</v>
      </c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  <c r="AA754" s="67"/>
      <c r="AB754" s="67"/>
      <c r="AC754" s="67"/>
      <c r="AD754" s="67"/>
      <c r="AE754" s="67"/>
      <c r="AF754" s="67"/>
      <c r="AG754" s="67"/>
      <c r="AH754" s="67"/>
      <c r="AI754" s="67"/>
      <c r="AJ754" s="67"/>
      <c r="AK754" s="67"/>
      <c r="AL754" s="67"/>
      <c r="AM754" s="67"/>
      <c r="AN754" s="67"/>
      <c r="AO754" s="67"/>
      <c r="AP754" s="67"/>
      <c r="AQ754" s="67"/>
      <c r="AR754" s="67"/>
      <c r="AS754" s="67"/>
      <c r="AT754" s="67"/>
      <c r="AU754" s="67"/>
      <c r="AV754" s="67"/>
      <c r="AW754" s="67"/>
      <c r="AX754" s="67"/>
      <c r="AY754" s="67"/>
      <c r="AZ754" s="67"/>
      <c r="BA754" s="67"/>
      <c r="BB754" s="67"/>
      <c r="BC754" s="67"/>
      <c r="BD754" s="67"/>
      <c r="BE754" s="67"/>
      <c r="BF754" s="67"/>
      <c r="BG754" s="67"/>
      <c r="BH754" s="67"/>
      <c r="BI754" s="67"/>
      <c r="BJ754" s="67"/>
      <c r="BK754" s="67"/>
      <c r="BL754" s="67"/>
      <c r="BM754" s="67"/>
      <c r="BN754" s="67"/>
      <c r="BO754" s="67"/>
      <c r="BP754" s="67"/>
      <c r="BQ754" s="67"/>
      <c r="BR754" s="67"/>
      <c r="BS754" s="67"/>
      <c r="BT754" s="67"/>
      <c r="BU754" s="67"/>
      <c r="BV754" s="148">
        <f t="shared" si="96"/>
        <v>17.75</v>
      </c>
      <c r="BW754" s="67"/>
    </row>
    <row r="755" spans="1:75" x14ac:dyDescent="0.25">
      <c r="A755" s="141">
        <f>'AFORO-Boy.-Calle 43'!C769</f>
        <v>1300</v>
      </c>
      <c r="B755" s="142">
        <f>'AFORO-Boy.-Calle 43'!D769</f>
        <v>1315</v>
      </c>
      <c r="C755" s="89" t="str">
        <f>'AFORO-Boy.-Calle 43'!F769</f>
        <v>9(3)</v>
      </c>
      <c r="D755" s="48">
        <f>'AFORO-Boy.-Calle 43'!K769</f>
        <v>11</v>
      </c>
      <c r="E755" s="144">
        <f t="shared" si="97"/>
        <v>45</v>
      </c>
      <c r="F755" s="144">
        <f t="shared" si="94"/>
        <v>15</v>
      </c>
      <c r="G755" s="145">
        <f t="shared" si="92"/>
        <v>1300</v>
      </c>
      <c r="H755" s="145">
        <f t="shared" si="91"/>
        <v>1400</v>
      </c>
      <c r="I755" s="146">
        <f t="shared" si="93"/>
        <v>9.2824999999999996E-6</v>
      </c>
      <c r="J755" s="147">
        <f t="shared" si="95"/>
        <v>17.75</v>
      </c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  <c r="AA755" s="67"/>
      <c r="AB755" s="67"/>
      <c r="AC755" s="67"/>
      <c r="AD755" s="67"/>
      <c r="AE755" s="67"/>
      <c r="AF755" s="67"/>
      <c r="AG755" s="67"/>
      <c r="AH755" s="67"/>
      <c r="AI755" s="67"/>
      <c r="AJ755" s="67"/>
      <c r="AK755" s="67"/>
      <c r="AL755" s="67"/>
      <c r="AM755" s="67"/>
      <c r="AN755" s="67"/>
      <c r="AO755" s="67"/>
      <c r="AP755" s="67"/>
      <c r="AQ755" s="67"/>
      <c r="AR755" s="67"/>
      <c r="AS755" s="67"/>
      <c r="AT755" s="67"/>
      <c r="AU755" s="67"/>
      <c r="AV755" s="67"/>
      <c r="AW755" s="67"/>
      <c r="AX755" s="67"/>
      <c r="AY755" s="67"/>
      <c r="AZ755" s="67"/>
      <c r="BA755" s="67"/>
      <c r="BB755" s="67"/>
      <c r="BC755" s="67"/>
      <c r="BD755" s="67"/>
      <c r="BE755" s="67"/>
      <c r="BF755" s="67"/>
      <c r="BG755" s="67"/>
      <c r="BH755" s="67"/>
      <c r="BI755" s="67"/>
      <c r="BJ755" s="67"/>
      <c r="BK755" s="67"/>
      <c r="BL755" s="67"/>
      <c r="BM755" s="67"/>
      <c r="BN755" s="67"/>
      <c r="BO755" s="67"/>
      <c r="BP755" s="67"/>
      <c r="BQ755" s="67"/>
      <c r="BR755" s="67"/>
      <c r="BS755" s="67"/>
      <c r="BT755" s="67"/>
      <c r="BU755" s="67"/>
      <c r="BV755" s="148">
        <f t="shared" si="96"/>
        <v>17.75</v>
      </c>
      <c r="BW755" s="67"/>
    </row>
    <row r="756" spans="1:75" x14ac:dyDescent="0.25">
      <c r="A756" s="141">
        <f>'AFORO-Boy.-Calle 43'!C770</f>
        <v>1315</v>
      </c>
      <c r="B756" s="142">
        <f>'AFORO-Boy.-Calle 43'!D770</f>
        <v>1330</v>
      </c>
      <c r="C756" s="89" t="str">
        <f>'AFORO-Boy.-Calle 43'!F770</f>
        <v>9(3)</v>
      </c>
      <c r="D756" s="48">
        <f>'AFORO-Boy.-Calle 43'!K770</f>
        <v>8</v>
      </c>
      <c r="E756" s="144">
        <f t="shared" si="97"/>
        <v>46</v>
      </c>
      <c r="F756" s="144">
        <f t="shared" si="94"/>
        <v>15</v>
      </c>
      <c r="G756" s="145">
        <f t="shared" si="92"/>
        <v>1315</v>
      </c>
      <c r="H756" s="145">
        <f t="shared" si="91"/>
        <v>1415</v>
      </c>
      <c r="I756" s="146">
        <f t="shared" si="93"/>
        <v>9.2824999999999996E-6</v>
      </c>
      <c r="J756" s="147">
        <f t="shared" si="95"/>
        <v>17.75</v>
      </c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  <c r="AA756" s="67"/>
      <c r="AB756" s="67"/>
      <c r="AC756" s="67"/>
      <c r="AD756" s="67"/>
      <c r="AE756" s="67"/>
      <c r="AF756" s="67"/>
      <c r="AG756" s="67"/>
      <c r="AH756" s="67"/>
      <c r="AI756" s="67"/>
      <c r="AJ756" s="67"/>
      <c r="AK756" s="67"/>
      <c r="AL756" s="67"/>
      <c r="AM756" s="67"/>
      <c r="AN756" s="67"/>
      <c r="AO756" s="67"/>
      <c r="AP756" s="67"/>
      <c r="AQ756" s="67"/>
      <c r="AR756" s="67"/>
      <c r="AS756" s="67"/>
      <c r="AT756" s="67"/>
      <c r="AU756" s="67"/>
      <c r="AV756" s="67"/>
      <c r="AW756" s="67"/>
      <c r="AX756" s="67"/>
      <c r="AY756" s="67"/>
      <c r="AZ756" s="67"/>
      <c r="BA756" s="67"/>
      <c r="BB756" s="67"/>
      <c r="BC756" s="67"/>
      <c r="BD756" s="67"/>
      <c r="BE756" s="67"/>
      <c r="BF756" s="67"/>
      <c r="BG756" s="67"/>
      <c r="BH756" s="67"/>
      <c r="BI756" s="67"/>
      <c r="BJ756" s="67"/>
      <c r="BK756" s="67"/>
      <c r="BL756" s="67"/>
      <c r="BM756" s="67"/>
      <c r="BN756" s="67"/>
      <c r="BO756" s="67"/>
      <c r="BP756" s="67"/>
      <c r="BQ756" s="67"/>
      <c r="BR756" s="67"/>
      <c r="BS756" s="67"/>
      <c r="BT756" s="67"/>
      <c r="BU756" s="67"/>
      <c r="BV756" s="148">
        <f t="shared" si="96"/>
        <v>17.75</v>
      </c>
      <c r="BW756" s="67"/>
    </row>
    <row r="757" spans="1:75" x14ac:dyDescent="0.25">
      <c r="A757" s="141">
        <f>'AFORO-Boy.-Calle 43'!C771</f>
        <v>1330</v>
      </c>
      <c r="B757" s="142">
        <f>'AFORO-Boy.-Calle 43'!D771</f>
        <v>1345</v>
      </c>
      <c r="C757" s="89" t="str">
        <f>'AFORO-Boy.-Calle 43'!F771</f>
        <v>9(3)</v>
      </c>
      <c r="D757" s="48">
        <f>'AFORO-Boy.-Calle 43'!K771</f>
        <v>15</v>
      </c>
      <c r="E757" s="144">
        <f t="shared" si="97"/>
        <v>50</v>
      </c>
      <c r="F757" s="144">
        <f t="shared" si="94"/>
        <v>15</v>
      </c>
      <c r="G757" s="145">
        <f t="shared" si="92"/>
        <v>1330</v>
      </c>
      <c r="H757" s="145">
        <f t="shared" si="91"/>
        <v>1430</v>
      </c>
      <c r="I757" s="146">
        <f t="shared" si="93"/>
        <v>9.2824999999999996E-6</v>
      </c>
      <c r="J757" s="147">
        <f t="shared" si="95"/>
        <v>17.75</v>
      </c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  <c r="AA757" s="67"/>
      <c r="AB757" s="67"/>
      <c r="AC757" s="67"/>
      <c r="AD757" s="67"/>
      <c r="AE757" s="67"/>
      <c r="AF757" s="67"/>
      <c r="AG757" s="67"/>
      <c r="AH757" s="67"/>
      <c r="AI757" s="67"/>
      <c r="AJ757" s="67"/>
      <c r="AK757" s="67"/>
      <c r="AL757" s="67"/>
      <c r="AM757" s="67"/>
      <c r="AN757" s="67"/>
      <c r="AO757" s="67"/>
      <c r="AP757" s="67"/>
      <c r="AQ757" s="67"/>
      <c r="AR757" s="67"/>
      <c r="AS757" s="67"/>
      <c r="AT757" s="67"/>
      <c r="AU757" s="67"/>
      <c r="AV757" s="67"/>
      <c r="AW757" s="67"/>
      <c r="AX757" s="67"/>
      <c r="AY757" s="67"/>
      <c r="AZ757" s="67"/>
      <c r="BA757" s="67"/>
      <c r="BB757" s="67"/>
      <c r="BC757" s="67"/>
      <c r="BD757" s="67"/>
      <c r="BE757" s="67"/>
      <c r="BF757" s="67"/>
      <c r="BG757" s="67"/>
      <c r="BH757" s="67"/>
      <c r="BI757" s="67"/>
      <c r="BJ757" s="67"/>
      <c r="BK757" s="67"/>
      <c r="BL757" s="67"/>
      <c r="BM757" s="67"/>
      <c r="BN757" s="67"/>
      <c r="BO757" s="67"/>
      <c r="BP757" s="67"/>
      <c r="BQ757" s="67"/>
      <c r="BR757" s="67"/>
      <c r="BS757" s="67"/>
      <c r="BT757" s="67"/>
      <c r="BU757" s="67"/>
      <c r="BV757" s="148">
        <f t="shared" si="96"/>
        <v>17.75</v>
      </c>
      <c r="BW757" s="67"/>
    </row>
    <row r="758" spans="1:75" x14ac:dyDescent="0.25">
      <c r="A758" s="141">
        <f>'AFORO-Boy.-Calle 43'!C772</f>
        <v>1345</v>
      </c>
      <c r="B758" s="142">
        <f>'AFORO-Boy.-Calle 43'!D772</f>
        <v>1400</v>
      </c>
      <c r="C758" s="89" t="str">
        <f>'AFORO-Boy.-Calle 43'!F772</f>
        <v>9(3)</v>
      </c>
      <c r="D758" s="48">
        <f>'AFORO-Boy.-Calle 43'!K772</f>
        <v>11</v>
      </c>
      <c r="E758" s="144">
        <f t="shared" si="97"/>
        <v>45</v>
      </c>
      <c r="F758" s="144">
        <f t="shared" si="94"/>
        <v>12</v>
      </c>
      <c r="G758" s="145">
        <f t="shared" si="92"/>
        <v>1345</v>
      </c>
      <c r="H758" s="145">
        <f t="shared" si="91"/>
        <v>1445</v>
      </c>
      <c r="I758" s="146">
        <f t="shared" si="93"/>
        <v>9.2824999999999996E-6</v>
      </c>
      <c r="J758" s="147">
        <f t="shared" si="95"/>
        <v>17.75</v>
      </c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  <c r="AA758" s="67"/>
      <c r="AB758" s="67"/>
      <c r="AC758" s="67"/>
      <c r="AD758" s="67"/>
      <c r="AE758" s="67"/>
      <c r="AF758" s="67"/>
      <c r="AG758" s="67"/>
      <c r="AH758" s="67"/>
      <c r="AI758" s="67"/>
      <c r="AJ758" s="67"/>
      <c r="AK758" s="67"/>
      <c r="AL758" s="67"/>
      <c r="AM758" s="67"/>
      <c r="AN758" s="67"/>
      <c r="AO758" s="67"/>
      <c r="AP758" s="67"/>
      <c r="AQ758" s="67"/>
      <c r="AR758" s="67"/>
      <c r="AS758" s="67"/>
      <c r="AT758" s="67"/>
      <c r="AU758" s="67"/>
      <c r="AV758" s="67"/>
      <c r="AW758" s="67"/>
      <c r="AX758" s="67"/>
      <c r="AY758" s="67"/>
      <c r="AZ758" s="67"/>
      <c r="BA758" s="67"/>
      <c r="BB758" s="67"/>
      <c r="BC758" s="67"/>
      <c r="BD758" s="67"/>
      <c r="BE758" s="67"/>
      <c r="BF758" s="67"/>
      <c r="BG758" s="67"/>
      <c r="BH758" s="67"/>
      <c r="BI758" s="67"/>
      <c r="BJ758" s="67"/>
      <c r="BK758" s="67"/>
      <c r="BL758" s="67"/>
      <c r="BM758" s="67"/>
      <c r="BN758" s="67"/>
      <c r="BO758" s="67"/>
      <c r="BP758" s="67"/>
      <c r="BQ758" s="67"/>
      <c r="BR758" s="67"/>
      <c r="BS758" s="67"/>
      <c r="BT758" s="67"/>
      <c r="BU758" s="67"/>
      <c r="BV758" s="148">
        <f t="shared" si="96"/>
        <v>17.75</v>
      </c>
      <c r="BW758" s="67"/>
    </row>
    <row r="759" spans="1:75" x14ac:dyDescent="0.25">
      <c r="A759" s="141">
        <f>'AFORO-Boy.-Calle 43'!C773</f>
        <v>1400</v>
      </c>
      <c r="B759" s="142">
        <f>'AFORO-Boy.-Calle 43'!D773</f>
        <v>1415</v>
      </c>
      <c r="C759" s="89" t="str">
        <f>'AFORO-Boy.-Calle 43'!F773</f>
        <v>9(3)</v>
      </c>
      <c r="D759" s="48">
        <f>'AFORO-Boy.-Calle 43'!K773</f>
        <v>12</v>
      </c>
      <c r="E759" s="144">
        <f t="shared" si="97"/>
        <v>39</v>
      </c>
      <c r="F759" s="144">
        <f t="shared" si="94"/>
        <v>12</v>
      </c>
      <c r="G759" s="145">
        <f t="shared" si="92"/>
        <v>1400</v>
      </c>
      <c r="H759" s="145">
        <f t="shared" ref="H759:H822" si="98">IF(E759=SUM(D759:D762),B762)</f>
        <v>1500</v>
      </c>
      <c r="I759" s="146">
        <f t="shared" si="93"/>
        <v>9.2824999999999996E-6</v>
      </c>
      <c r="J759" s="147">
        <f t="shared" si="95"/>
        <v>17.75</v>
      </c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  <c r="AA759" s="67"/>
      <c r="AB759" s="67"/>
      <c r="AC759" s="67"/>
      <c r="AD759" s="67"/>
      <c r="AE759" s="67"/>
      <c r="AF759" s="67"/>
      <c r="AG759" s="67"/>
      <c r="AH759" s="67"/>
      <c r="AI759" s="67"/>
      <c r="AJ759" s="67"/>
      <c r="AK759" s="67"/>
      <c r="AL759" s="67"/>
      <c r="AM759" s="67"/>
      <c r="AN759" s="67"/>
      <c r="AO759" s="67"/>
      <c r="AP759" s="67"/>
      <c r="AQ759" s="67"/>
      <c r="AR759" s="67"/>
      <c r="AS759" s="67"/>
      <c r="AT759" s="67"/>
      <c r="AU759" s="67"/>
      <c r="AV759" s="67"/>
      <c r="AW759" s="67"/>
      <c r="AX759" s="67"/>
      <c r="AY759" s="67"/>
      <c r="AZ759" s="67"/>
      <c r="BA759" s="67"/>
      <c r="BB759" s="67"/>
      <c r="BC759" s="67"/>
      <c r="BD759" s="67"/>
      <c r="BE759" s="67"/>
      <c r="BF759" s="67"/>
      <c r="BG759" s="67"/>
      <c r="BH759" s="67"/>
      <c r="BI759" s="67"/>
      <c r="BJ759" s="67"/>
      <c r="BK759" s="67"/>
      <c r="BL759" s="67"/>
      <c r="BM759" s="67"/>
      <c r="BN759" s="67"/>
      <c r="BO759" s="67"/>
      <c r="BP759" s="67"/>
      <c r="BQ759" s="67"/>
      <c r="BR759" s="67"/>
      <c r="BS759" s="67"/>
      <c r="BT759" s="67"/>
      <c r="BU759" s="67"/>
      <c r="BV759" s="148">
        <f t="shared" si="96"/>
        <v>17.75</v>
      </c>
      <c r="BW759" s="67"/>
    </row>
    <row r="760" spans="1:75" x14ac:dyDescent="0.25">
      <c r="A760" s="141">
        <f>'AFORO-Boy.-Calle 43'!C774</f>
        <v>1415</v>
      </c>
      <c r="B760" s="142">
        <f>'AFORO-Boy.-Calle 43'!D774</f>
        <v>1430</v>
      </c>
      <c r="C760" s="89" t="str">
        <f>'AFORO-Boy.-Calle 43'!F774</f>
        <v>9(3)</v>
      </c>
      <c r="D760" s="48">
        <f>'AFORO-Boy.-Calle 43'!K774</f>
        <v>12</v>
      </c>
      <c r="E760" s="144">
        <f t="shared" si="97"/>
        <v>38</v>
      </c>
      <c r="F760" s="144">
        <f t="shared" si="94"/>
        <v>12</v>
      </c>
      <c r="G760" s="145">
        <f t="shared" si="92"/>
        <v>1415</v>
      </c>
      <c r="H760" s="145">
        <f t="shared" si="98"/>
        <v>1515</v>
      </c>
      <c r="I760" s="146">
        <f t="shared" si="93"/>
        <v>9.2824999999999996E-6</v>
      </c>
      <c r="J760" s="147">
        <f t="shared" si="95"/>
        <v>17.75</v>
      </c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  <c r="AA760" s="67"/>
      <c r="AB760" s="67"/>
      <c r="AC760" s="67"/>
      <c r="AD760" s="67"/>
      <c r="AE760" s="67"/>
      <c r="AF760" s="67"/>
      <c r="AG760" s="67"/>
      <c r="AH760" s="67"/>
      <c r="AI760" s="67"/>
      <c r="AJ760" s="67"/>
      <c r="AK760" s="67"/>
      <c r="AL760" s="67"/>
      <c r="AM760" s="67"/>
      <c r="AN760" s="67"/>
      <c r="AO760" s="67"/>
      <c r="AP760" s="67"/>
      <c r="AQ760" s="67"/>
      <c r="AR760" s="67"/>
      <c r="AS760" s="67"/>
      <c r="AT760" s="67"/>
      <c r="AU760" s="67"/>
      <c r="AV760" s="67"/>
      <c r="AW760" s="67"/>
      <c r="AX760" s="67"/>
      <c r="AY760" s="67"/>
      <c r="AZ760" s="67"/>
      <c r="BA760" s="67"/>
      <c r="BB760" s="67"/>
      <c r="BC760" s="67"/>
      <c r="BD760" s="67"/>
      <c r="BE760" s="67"/>
      <c r="BF760" s="67"/>
      <c r="BG760" s="67"/>
      <c r="BH760" s="67"/>
      <c r="BI760" s="67"/>
      <c r="BJ760" s="67"/>
      <c r="BK760" s="67"/>
      <c r="BL760" s="67"/>
      <c r="BM760" s="67"/>
      <c r="BN760" s="67"/>
      <c r="BO760" s="67"/>
      <c r="BP760" s="67"/>
      <c r="BQ760" s="67"/>
      <c r="BR760" s="67"/>
      <c r="BS760" s="67"/>
      <c r="BT760" s="67"/>
      <c r="BU760" s="67"/>
      <c r="BV760" s="148">
        <f t="shared" si="96"/>
        <v>17.75</v>
      </c>
      <c r="BW760" s="67"/>
    </row>
    <row r="761" spans="1:75" x14ac:dyDescent="0.25">
      <c r="A761" s="141">
        <f>'AFORO-Boy.-Calle 43'!C775</f>
        <v>1430</v>
      </c>
      <c r="B761" s="142">
        <f>'AFORO-Boy.-Calle 43'!D775</f>
        <v>1445</v>
      </c>
      <c r="C761" s="89" t="str">
        <f>'AFORO-Boy.-Calle 43'!F775</f>
        <v>9(3)</v>
      </c>
      <c r="D761" s="48">
        <f>'AFORO-Boy.-Calle 43'!K775</f>
        <v>10</v>
      </c>
      <c r="E761" s="144">
        <f t="shared" si="97"/>
        <v>34</v>
      </c>
      <c r="F761" s="144">
        <f t="shared" si="94"/>
        <v>11</v>
      </c>
      <c r="G761" s="145">
        <f t="shared" si="92"/>
        <v>1430</v>
      </c>
      <c r="H761" s="145">
        <f t="shared" si="98"/>
        <v>1530</v>
      </c>
      <c r="I761" s="146">
        <f t="shared" si="93"/>
        <v>9.2824999999999996E-6</v>
      </c>
      <c r="J761" s="147">
        <f t="shared" si="95"/>
        <v>17.75</v>
      </c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  <c r="AA761" s="67"/>
      <c r="AB761" s="67"/>
      <c r="AC761" s="67"/>
      <c r="AD761" s="67"/>
      <c r="AE761" s="67"/>
      <c r="AF761" s="67"/>
      <c r="AG761" s="67"/>
      <c r="AH761" s="67"/>
      <c r="AI761" s="67"/>
      <c r="AJ761" s="67"/>
      <c r="AK761" s="67"/>
      <c r="AL761" s="67"/>
      <c r="AM761" s="67"/>
      <c r="AN761" s="67"/>
      <c r="AO761" s="67"/>
      <c r="AP761" s="67"/>
      <c r="AQ761" s="67"/>
      <c r="AR761" s="67"/>
      <c r="AS761" s="67"/>
      <c r="AT761" s="67"/>
      <c r="AU761" s="67"/>
      <c r="AV761" s="67"/>
      <c r="AW761" s="67"/>
      <c r="AX761" s="67"/>
      <c r="AY761" s="67"/>
      <c r="AZ761" s="67"/>
      <c r="BA761" s="67"/>
      <c r="BB761" s="67"/>
      <c r="BC761" s="67"/>
      <c r="BD761" s="67"/>
      <c r="BE761" s="67"/>
      <c r="BF761" s="67"/>
      <c r="BG761" s="67"/>
      <c r="BH761" s="67"/>
      <c r="BI761" s="67"/>
      <c r="BJ761" s="67"/>
      <c r="BK761" s="67"/>
      <c r="BL761" s="67"/>
      <c r="BM761" s="67"/>
      <c r="BN761" s="67"/>
      <c r="BO761" s="67"/>
      <c r="BP761" s="67"/>
      <c r="BQ761" s="67"/>
      <c r="BR761" s="67"/>
      <c r="BS761" s="67"/>
      <c r="BT761" s="67"/>
      <c r="BU761" s="67"/>
      <c r="BV761" s="148">
        <f t="shared" si="96"/>
        <v>17.75</v>
      </c>
      <c r="BW761" s="67"/>
    </row>
    <row r="762" spans="1:75" x14ac:dyDescent="0.25">
      <c r="A762" s="141">
        <f>'AFORO-Boy.-Calle 43'!C776</f>
        <v>1445</v>
      </c>
      <c r="B762" s="142">
        <f>'AFORO-Boy.-Calle 43'!D776</f>
        <v>1500</v>
      </c>
      <c r="C762" s="89" t="str">
        <f>'AFORO-Boy.-Calle 43'!F776</f>
        <v>9(3)</v>
      </c>
      <c r="D762" s="48">
        <f>'AFORO-Boy.-Calle 43'!K776</f>
        <v>5</v>
      </c>
      <c r="E762" s="144">
        <f t="shared" si="97"/>
        <v>42</v>
      </c>
      <c r="F762" s="144">
        <f t="shared" si="94"/>
        <v>18</v>
      </c>
      <c r="G762" s="145">
        <f t="shared" si="92"/>
        <v>1445</v>
      </c>
      <c r="H762" s="145">
        <f t="shared" si="98"/>
        <v>1545</v>
      </c>
      <c r="I762" s="146">
        <f t="shared" si="93"/>
        <v>9.2824999999999996E-6</v>
      </c>
      <c r="J762" s="147">
        <f t="shared" si="95"/>
        <v>17.75</v>
      </c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  <c r="AA762" s="67"/>
      <c r="AB762" s="67"/>
      <c r="AC762" s="67"/>
      <c r="AD762" s="67"/>
      <c r="AE762" s="67"/>
      <c r="AF762" s="67"/>
      <c r="AG762" s="67"/>
      <c r="AH762" s="67"/>
      <c r="AI762" s="67"/>
      <c r="AJ762" s="67"/>
      <c r="AK762" s="67"/>
      <c r="AL762" s="67"/>
      <c r="AM762" s="67"/>
      <c r="AN762" s="67"/>
      <c r="AO762" s="67"/>
      <c r="AP762" s="67"/>
      <c r="AQ762" s="67"/>
      <c r="AR762" s="67"/>
      <c r="AS762" s="67"/>
      <c r="AT762" s="67"/>
      <c r="AU762" s="67"/>
      <c r="AV762" s="67"/>
      <c r="AW762" s="67"/>
      <c r="AX762" s="67"/>
      <c r="AY762" s="67"/>
      <c r="AZ762" s="67"/>
      <c r="BA762" s="67"/>
      <c r="BB762" s="67"/>
      <c r="BC762" s="67"/>
      <c r="BD762" s="67"/>
      <c r="BE762" s="67"/>
      <c r="BF762" s="67"/>
      <c r="BG762" s="67"/>
      <c r="BH762" s="67"/>
      <c r="BI762" s="67"/>
      <c r="BJ762" s="67"/>
      <c r="BK762" s="67"/>
      <c r="BL762" s="67"/>
      <c r="BM762" s="67"/>
      <c r="BN762" s="67"/>
      <c r="BO762" s="67"/>
      <c r="BP762" s="67"/>
      <c r="BQ762" s="67"/>
      <c r="BR762" s="67"/>
      <c r="BS762" s="67"/>
      <c r="BT762" s="67"/>
      <c r="BU762" s="67"/>
      <c r="BV762" s="148">
        <f t="shared" si="96"/>
        <v>17.75</v>
      </c>
      <c r="BW762" s="67"/>
    </row>
    <row r="763" spans="1:75" x14ac:dyDescent="0.25">
      <c r="A763" s="141">
        <f>'AFORO-Boy.-Calle 43'!C777</f>
        <v>1500</v>
      </c>
      <c r="B763" s="142">
        <f>'AFORO-Boy.-Calle 43'!D777</f>
        <v>1515</v>
      </c>
      <c r="C763" s="89" t="str">
        <f>'AFORO-Boy.-Calle 43'!F777</f>
        <v>9(3)</v>
      </c>
      <c r="D763" s="48">
        <f>'AFORO-Boy.-Calle 43'!K777</f>
        <v>11</v>
      </c>
      <c r="E763" s="144">
        <f t="shared" si="97"/>
        <v>51</v>
      </c>
      <c r="F763" s="144">
        <f t="shared" si="94"/>
        <v>18</v>
      </c>
      <c r="G763" s="145">
        <f t="shared" ref="G763:G826" si="99">IF(E763=SUM(D763:D766),A763)</f>
        <v>1500</v>
      </c>
      <c r="H763" s="145">
        <f t="shared" si="98"/>
        <v>1600</v>
      </c>
      <c r="I763" s="146">
        <f t="shared" si="93"/>
        <v>9.2824999999999996E-6</v>
      </c>
      <c r="J763" s="147">
        <f t="shared" si="95"/>
        <v>17.75</v>
      </c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  <c r="AA763" s="67"/>
      <c r="AB763" s="67"/>
      <c r="AC763" s="67"/>
      <c r="AD763" s="67"/>
      <c r="AE763" s="67"/>
      <c r="AF763" s="67"/>
      <c r="AG763" s="67"/>
      <c r="AH763" s="67"/>
      <c r="AI763" s="67"/>
      <c r="AJ763" s="67"/>
      <c r="AK763" s="67"/>
      <c r="AL763" s="67"/>
      <c r="AM763" s="67"/>
      <c r="AN763" s="67"/>
      <c r="AO763" s="67"/>
      <c r="AP763" s="67"/>
      <c r="AQ763" s="67"/>
      <c r="AR763" s="67"/>
      <c r="AS763" s="67"/>
      <c r="AT763" s="67"/>
      <c r="AU763" s="67"/>
      <c r="AV763" s="67"/>
      <c r="AW763" s="67"/>
      <c r="AX763" s="67"/>
      <c r="AY763" s="67"/>
      <c r="AZ763" s="67"/>
      <c r="BA763" s="67"/>
      <c r="BB763" s="67"/>
      <c r="BC763" s="67"/>
      <c r="BD763" s="67"/>
      <c r="BE763" s="67"/>
      <c r="BF763" s="67"/>
      <c r="BG763" s="67"/>
      <c r="BH763" s="67"/>
      <c r="BI763" s="67"/>
      <c r="BJ763" s="67"/>
      <c r="BK763" s="67"/>
      <c r="BL763" s="67"/>
      <c r="BM763" s="67"/>
      <c r="BN763" s="67"/>
      <c r="BO763" s="67"/>
      <c r="BP763" s="67"/>
      <c r="BQ763" s="67"/>
      <c r="BR763" s="67"/>
      <c r="BS763" s="67"/>
      <c r="BT763" s="67"/>
      <c r="BU763" s="67"/>
      <c r="BV763" s="148">
        <f t="shared" si="96"/>
        <v>17.75</v>
      </c>
      <c r="BW763" s="67"/>
    </row>
    <row r="764" spans="1:75" x14ac:dyDescent="0.25">
      <c r="A764" s="141">
        <f>'AFORO-Boy.-Calle 43'!C778</f>
        <v>1515</v>
      </c>
      <c r="B764" s="142">
        <f>'AFORO-Boy.-Calle 43'!D778</f>
        <v>1530</v>
      </c>
      <c r="C764" s="89" t="str">
        <f>'AFORO-Boy.-Calle 43'!F778</f>
        <v>9(3)</v>
      </c>
      <c r="D764" s="48">
        <f>'AFORO-Boy.-Calle 43'!K778</f>
        <v>8</v>
      </c>
      <c r="E764" s="144">
        <f t="shared" si="97"/>
        <v>52</v>
      </c>
      <c r="F764" s="144">
        <f t="shared" si="94"/>
        <v>18</v>
      </c>
      <c r="G764" s="145">
        <f t="shared" si="99"/>
        <v>1515</v>
      </c>
      <c r="H764" s="145">
        <f t="shared" si="98"/>
        <v>1615</v>
      </c>
      <c r="I764" s="146">
        <f t="shared" ref="I764:I827" si="100">MAX($E$187:$E$242)/(4*(IF(E764=MAX($E$187:$E$242),F764,100000000)))</f>
        <v>9.2824999999999996E-6</v>
      </c>
      <c r="J764" s="147">
        <f t="shared" si="95"/>
        <v>17.75</v>
      </c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  <c r="AA764" s="67"/>
      <c r="AB764" s="67"/>
      <c r="AC764" s="67"/>
      <c r="AD764" s="67"/>
      <c r="AE764" s="67"/>
      <c r="AF764" s="67"/>
      <c r="AG764" s="67"/>
      <c r="AH764" s="67"/>
      <c r="AI764" s="67"/>
      <c r="AJ764" s="67"/>
      <c r="AK764" s="67"/>
      <c r="AL764" s="67"/>
      <c r="AM764" s="67"/>
      <c r="AN764" s="67"/>
      <c r="AO764" s="67"/>
      <c r="AP764" s="67"/>
      <c r="AQ764" s="67"/>
      <c r="AR764" s="67"/>
      <c r="AS764" s="67"/>
      <c r="AT764" s="67"/>
      <c r="AU764" s="67"/>
      <c r="AV764" s="67"/>
      <c r="AW764" s="67"/>
      <c r="AX764" s="67"/>
      <c r="AY764" s="67"/>
      <c r="AZ764" s="67"/>
      <c r="BA764" s="67"/>
      <c r="BB764" s="67"/>
      <c r="BC764" s="67"/>
      <c r="BD764" s="67"/>
      <c r="BE764" s="67"/>
      <c r="BF764" s="67"/>
      <c r="BG764" s="67"/>
      <c r="BH764" s="67"/>
      <c r="BI764" s="67"/>
      <c r="BJ764" s="67"/>
      <c r="BK764" s="67"/>
      <c r="BL764" s="67"/>
      <c r="BM764" s="67"/>
      <c r="BN764" s="67"/>
      <c r="BO764" s="67"/>
      <c r="BP764" s="67"/>
      <c r="BQ764" s="67"/>
      <c r="BR764" s="67"/>
      <c r="BS764" s="67"/>
      <c r="BT764" s="67"/>
      <c r="BU764" s="67"/>
      <c r="BV764" s="148">
        <f t="shared" si="96"/>
        <v>17.75</v>
      </c>
      <c r="BW764" s="67"/>
    </row>
    <row r="765" spans="1:75" x14ac:dyDescent="0.25">
      <c r="A765" s="141">
        <f>'AFORO-Boy.-Calle 43'!C779</f>
        <v>1530</v>
      </c>
      <c r="B765" s="142">
        <f>'AFORO-Boy.-Calle 43'!D779</f>
        <v>1545</v>
      </c>
      <c r="C765" s="89" t="str">
        <f>'AFORO-Boy.-Calle 43'!F779</f>
        <v>9(3)</v>
      </c>
      <c r="D765" s="48">
        <f>'AFORO-Boy.-Calle 43'!K779</f>
        <v>18</v>
      </c>
      <c r="E765" s="144">
        <f t="shared" si="97"/>
        <v>51</v>
      </c>
      <c r="F765" s="144">
        <f t="shared" si="94"/>
        <v>18</v>
      </c>
      <c r="G765" s="145">
        <f t="shared" si="99"/>
        <v>1530</v>
      </c>
      <c r="H765" s="145">
        <f t="shared" si="98"/>
        <v>1630</v>
      </c>
      <c r="I765" s="146">
        <f t="shared" si="100"/>
        <v>9.2824999999999996E-6</v>
      </c>
      <c r="J765" s="147">
        <f t="shared" si="95"/>
        <v>17.75</v>
      </c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  <c r="AA765" s="67"/>
      <c r="AB765" s="67"/>
      <c r="AC765" s="67"/>
      <c r="AD765" s="67"/>
      <c r="AE765" s="67"/>
      <c r="AF765" s="67"/>
      <c r="AG765" s="67"/>
      <c r="AH765" s="67"/>
      <c r="AI765" s="67"/>
      <c r="AJ765" s="67"/>
      <c r="AK765" s="67"/>
      <c r="AL765" s="67"/>
      <c r="AM765" s="67"/>
      <c r="AN765" s="67"/>
      <c r="AO765" s="67"/>
      <c r="AP765" s="67"/>
      <c r="AQ765" s="67"/>
      <c r="AR765" s="67"/>
      <c r="AS765" s="67"/>
      <c r="AT765" s="67"/>
      <c r="AU765" s="67"/>
      <c r="AV765" s="67"/>
      <c r="AW765" s="67"/>
      <c r="AX765" s="67"/>
      <c r="AY765" s="67"/>
      <c r="AZ765" s="67"/>
      <c r="BA765" s="67"/>
      <c r="BB765" s="67"/>
      <c r="BC765" s="67"/>
      <c r="BD765" s="67"/>
      <c r="BE765" s="67"/>
      <c r="BF765" s="67"/>
      <c r="BG765" s="67"/>
      <c r="BH765" s="67"/>
      <c r="BI765" s="67"/>
      <c r="BJ765" s="67"/>
      <c r="BK765" s="67"/>
      <c r="BL765" s="67"/>
      <c r="BM765" s="67"/>
      <c r="BN765" s="67"/>
      <c r="BO765" s="67"/>
      <c r="BP765" s="67"/>
      <c r="BQ765" s="67"/>
      <c r="BR765" s="67"/>
      <c r="BS765" s="67"/>
      <c r="BT765" s="67"/>
      <c r="BU765" s="67"/>
      <c r="BV765" s="148">
        <f t="shared" si="96"/>
        <v>17.75</v>
      </c>
      <c r="BW765" s="67"/>
    </row>
    <row r="766" spans="1:75" x14ac:dyDescent="0.25">
      <c r="A766" s="141">
        <f>'AFORO-Boy.-Calle 43'!C780</f>
        <v>1545</v>
      </c>
      <c r="B766" s="142">
        <f>'AFORO-Boy.-Calle 43'!D780</f>
        <v>1600</v>
      </c>
      <c r="C766" s="89" t="str">
        <f>'AFORO-Boy.-Calle 43'!F780</f>
        <v>9(3)</v>
      </c>
      <c r="D766" s="48">
        <f>'AFORO-Boy.-Calle 43'!K780</f>
        <v>14</v>
      </c>
      <c r="E766" s="144">
        <f t="shared" si="97"/>
        <v>43</v>
      </c>
      <c r="F766" s="144">
        <f t="shared" si="94"/>
        <v>14</v>
      </c>
      <c r="G766" s="145">
        <f t="shared" si="99"/>
        <v>1545</v>
      </c>
      <c r="H766" s="145">
        <f t="shared" si="98"/>
        <v>1645</v>
      </c>
      <c r="I766" s="146">
        <f t="shared" si="100"/>
        <v>9.2824999999999996E-6</v>
      </c>
      <c r="J766" s="147">
        <f t="shared" si="95"/>
        <v>17.75</v>
      </c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  <c r="AA766" s="67"/>
      <c r="AB766" s="67"/>
      <c r="AC766" s="67"/>
      <c r="AD766" s="67"/>
      <c r="AE766" s="67"/>
      <c r="AF766" s="67"/>
      <c r="AG766" s="67"/>
      <c r="AH766" s="67"/>
      <c r="AI766" s="67"/>
      <c r="AJ766" s="67"/>
      <c r="AK766" s="67"/>
      <c r="AL766" s="67"/>
      <c r="AM766" s="67"/>
      <c r="AN766" s="67"/>
      <c r="AO766" s="67"/>
      <c r="AP766" s="67"/>
      <c r="AQ766" s="67"/>
      <c r="AR766" s="67"/>
      <c r="AS766" s="67"/>
      <c r="AT766" s="67"/>
      <c r="AU766" s="67"/>
      <c r="AV766" s="67"/>
      <c r="AW766" s="67"/>
      <c r="AX766" s="67"/>
      <c r="AY766" s="67"/>
      <c r="AZ766" s="67"/>
      <c r="BA766" s="67"/>
      <c r="BB766" s="67"/>
      <c r="BC766" s="67"/>
      <c r="BD766" s="67"/>
      <c r="BE766" s="67"/>
      <c r="BF766" s="67"/>
      <c r="BG766" s="67"/>
      <c r="BH766" s="67"/>
      <c r="BI766" s="67"/>
      <c r="BJ766" s="67"/>
      <c r="BK766" s="67"/>
      <c r="BL766" s="67"/>
      <c r="BM766" s="67"/>
      <c r="BN766" s="67"/>
      <c r="BO766" s="67"/>
      <c r="BP766" s="67"/>
      <c r="BQ766" s="67"/>
      <c r="BR766" s="67"/>
      <c r="BS766" s="67"/>
      <c r="BT766" s="67"/>
      <c r="BU766" s="67"/>
      <c r="BV766" s="148">
        <f t="shared" si="96"/>
        <v>17.75</v>
      </c>
      <c r="BW766" s="67"/>
    </row>
    <row r="767" spans="1:75" x14ac:dyDescent="0.25">
      <c r="A767" s="141">
        <f>'AFORO-Boy.-Calle 43'!C781</f>
        <v>1600</v>
      </c>
      <c r="B767" s="142">
        <f>'AFORO-Boy.-Calle 43'!D781</f>
        <v>1615</v>
      </c>
      <c r="C767" s="89" t="str">
        <f>'AFORO-Boy.-Calle 43'!F781</f>
        <v>9(3)</v>
      </c>
      <c r="D767" s="48">
        <f>'AFORO-Boy.-Calle 43'!K781</f>
        <v>12</v>
      </c>
      <c r="E767" s="144">
        <f t="shared" si="97"/>
        <v>34</v>
      </c>
      <c r="F767" s="144">
        <f t="shared" si="94"/>
        <v>12</v>
      </c>
      <c r="G767" s="145">
        <f t="shared" si="99"/>
        <v>1600</v>
      </c>
      <c r="H767" s="145">
        <f t="shared" si="98"/>
        <v>1700</v>
      </c>
      <c r="I767" s="146">
        <f t="shared" si="100"/>
        <v>9.2824999999999996E-6</v>
      </c>
      <c r="J767" s="147">
        <f t="shared" si="95"/>
        <v>17.75</v>
      </c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  <c r="AA767" s="67"/>
      <c r="AB767" s="67"/>
      <c r="AC767" s="67"/>
      <c r="AD767" s="67"/>
      <c r="AE767" s="67"/>
      <c r="AF767" s="67"/>
      <c r="AG767" s="67"/>
      <c r="AH767" s="67"/>
      <c r="AI767" s="67"/>
      <c r="AJ767" s="67"/>
      <c r="AK767" s="67"/>
      <c r="AL767" s="67"/>
      <c r="AM767" s="67"/>
      <c r="AN767" s="67"/>
      <c r="AO767" s="67"/>
      <c r="AP767" s="67"/>
      <c r="AQ767" s="67"/>
      <c r="AR767" s="67"/>
      <c r="AS767" s="67"/>
      <c r="AT767" s="67"/>
      <c r="AU767" s="67"/>
      <c r="AV767" s="67"/>
      <c r="AW767" s="67"/>
      <c r="AX767" s="67"/>
      <c r="AY767" s="67"/>
      <c r="AZ767" s="67"/>
      <c r="BA767" s="67"/>
      <c r="BB767" s="67"/>
      <c r="BC767" s="67"/>
      <c r="BD767" s="67"/>
      <c r="BE767" s="67"/>
      <c r="BF767" s="67"/>
      <c r="BG767" s="67"/>
      <c r="BH767" s="67"/>
      <c r="BI767" s="67"/>
      <c r="BJ767" s="67"/>
      <c r="BK767" s="67"/>
      <c r="BL767" s="67"/>
      <c r="BM767" s="67"/>
      <c r="BN767" s="67"/>
      <c r="BO767" s="67"/>
      <c r="BP767" s="67"/>
      <c r="BQ767" s="67"/>
      <c r="BR767" s="67"/>
      <c r="BS767" s="67"/>
      <c r="BT767" s="67"/>
      <c r="BU767" s="67"/>
      <c r="BV767" s="148">
        <f t="shared" si="96"/>
        <v>17.75</v>
      </c>
      <c r="BW767" s="67"/>
    </row>
    <row r="768" spans="1:75" x14ac:dyDescent="0.25">
      <c r="A768" s="141">
        <f>'AFORO-Boy.-Calle 43'!C782</f>
        <v>1615</v>
      </c>
      <c r="B768" s="142">
        <f>'AFORO-Boy.-Calle 43'!D782</f>
        <v>1630</v>
      </c>
      <c r="C768" s="89" t="str">
        <f>'AFORO-Boy.-Calle 43'!F782</f>
        <v>9(3)</v>
      </c>
      <c r="D768" s="48">
        <f>'AFORO-Boy.-Calle 43'!K782</f>
        <v>7</v>
      </c>
      <c r="E768" s="144">
        <f t="shared" si="97"/>
        <v>36</v>
      </c>
      <c r="F768" s="144">
        <f t="shared" si="94"/>
        <v>14</v>
      </c>
      <c r="G768" s="145">
        <f t="shared" si="99"/>
        <v>1615</v>
      </c>
      <c r="H768" s="145">
        <f t="shared" si="98"/>
        <v>1715</v>
      </c>
      <c r="I768" s="146">
        <f t="shared" si="100"/>
        <v>9.2824999999999996E-6</v>
      </c>
      <c r="J768" s="147">
        <f t="shared" si="95"/>
        <v>17.75</v>
      </c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  <c r="AA768" s="67"/>
      <c r="AB768" s="67"/>
      <c r="AC768" s="67"/>
      <c r="AD768" s="67"/>
      <c r="AE768" s="67"/>
      <c r="AF768" s="67"/>
      <c r="AG768" s="67"/>
      <c r="AH768" s="67"/>
      <c r="AI768" s="67"/>
      <c r="AJ768" s="67"/>
      <c r="AK768" s="67"/>
      <c r="AL768" s="67"/>
      <c r="AM768" s="67"/>
      <c r="AN768" s="67"/>
      <c r="AO768" s="67"/>
      <c r="AP768" s="67"/>
      <c r="AQ768" s="67"/>
      <c r="AR768" s="67"/>
      <c r="AS768" s="67"/>
      <c r="AT768" s="67"/>
      <c r="AU768" s="67"/>
      <c r="AV768" s="67"/>
      <c r="AW768" s="67"/>
      <c r="AX768" s="67"/>
      <c r="AY768" s="67"/>
      <c r="AZ768" s="67"/>
      <c r="BA768" s="67"/>
      <c r="BB768" s="67"/>
      <c r="BC768" s="67"/>
      <c r="BD768" s="67"/>
      <c r="BE768" s="67"/>
      <c r="BF768" s="67"/>
      <c r="BG768" s="67"/>
      <c r="BH768" s="67"/>
      <c r="BI768" s="67"/>
      <c r="BJ768" s="67"/>
      <c r="BK768" s="67"/>
      <c r="BL768" s="67"/>
      <c r="BM768" s="67"/>
      <c r="BN768" s="67"/>
      <c r="BO768" s="67"/>
      <c r="BP768" s="67"/>
      <c r="BQ768" s="67"/>
      <c r="BR768" s="67"/>
      <c r="BS768" s="67"/>
      <c r="BT768" s="67"/>
      <c r="BU768" s="67"/>
      <c r="BV768" s="148">
        <f t="shared" si="96"/>
        <v>17.75</v>
      </c>
      <c r="BW768" s="67"/>
    </row>
    <row r="769" spans="1:75" x14ac:dyDescent="0.25">
      <c r="A769" s="141">
        <f>'AFORO-Boy.-Calle 43'!C783</f>
        <v>1630</v>
      </c>
      <c r="B769" s="142">
        <f>'AFORO-Boy.-Calle 43'!D783</f>
        <v>1645</v>
      </c>
      <c r="C769" s="89" t="str">
        <f>'AFORO-Boy.-Calle 43'!F783</f>
        <v>9(3)</v>
      </c>
      <c r="D769" s="48">
        <f>'AFORO-Boy.-Calle 43'!K783</f>
        <v>10</v>
      </c>
      <c r="E769" s="144">
        <f t="shared" si="97"/>
        <v>35</v>
      </c>
      <c r="F769" s="144">
        <f t="shared" si="94"/>
        <v>14</v>
      </c>
      <c r="G769" s="145">
        <f t="shared" si="99"/>
        <v>1630</v>
      </c>
      <c r="H769" s="145">
        <f t="shared" si="98"/>
        <v>1730</v>
      </c>
      <c r="I769" s="146">
        <f t="shared" si="100"/>
        <v>9.2824999999999996E-6</v>
      </c>
      <c r="J769" s="147">
        <f t="shared" si="95"/>
        <v>17.75</v>
      </c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  <c r="AA769" s="67"/>
      <c r="AB769" s="67"/>
      <c r="AC769" s="67"/>
      <c r="AD769" s="67"/>
      <c r="AE769" s="67"/>
      <c r="AF769" s="67"/>
      <c r="AG769" s="67"/>
      <c r="AH769" s="67"/>
      <c r="AI769" s="67"/>
      <c r="AJ769" s="67"/>
      <c r="AK769" s="67"/>
      <c r="AL769" s="67"/>
      <c r="AM769" s="67"/>
      <c r="AN769" s="67"/>
      <c r="AO769" s="67"/>
      <c r="AP769" s="67"/>
      <c r="AQ769" s="67"/>
      <c r="AR769" s="67"/>
      <c r="AS769" s="67"/>
      <c r="AT769" s="67"/>
      <c r="AU769" s="67"/>
      <c r="AV769" s="67"/>
      <c r="AW769" s="67"/>
      <c r="AX769" s="67"/>
      <c r="AY769" s="67"/>
      <c r="AZ769" s="67"/>
      <c r="BA769" s="67"/>
      <c r="BB769" s="67"/>
      <c r="BC769" s="67"/>
      <c r="BD769" s="67"/>
      <c r="BE769" s="67"/>
      <c r="BF769" s="67"/>
      <c r="BG769" s="67"/>
      <c r="BH769" s="67"/>
      <c r="BI769" s="67"/>
      <c r="BJ769" s="67"/>
      <c r="BK769" s="67"/>
      <c r="BL769" s="67"/>
      <c r="BM769" s="67"/>
      <c r="BN769" s="67"/>
      <c r="BO769" s="67"/>
      <c r="BP769" s="67"/>
      <c r="BQ769" s="67"/>
      <c r="BR769" s="67"/>
      <c r="BS769" s="67"/>
      <c r="BT769" s="67"/>
      <c r="BU769" s="67"/>
      <c r="BV769" s="148">
        <f t="shared" si="96"/>
        <v>17.75</v>
      </c>
      <c r="BW769" s="67"/>
    </row>
    <row r="770" spans="1:75" x14ac:dyDescent="0.25">
      <c r="A770" s="141">
        <f>'AFORO-Boy.-Calle 43'!C784</f>
        <v>1645</v>
      </c>
      <c r="B770" s="142">
        <f>'AFORO-Boy.-Calle 43'!D784</f>
        <v>1700</v>
      </c>
      <c r="C770" s="89" t="str">
        <f>'AFORO-Boy.-Calle 43'!F784</f>
        <v>9(3)</v>
      </c>
      <c r="D770" s="48">
        <f>'AFORO-Boy.-Calle 43'!K784</f>
        <v>5</v>
      </c>
      <c r="E770" s="144">
        <f t="shared" si="97"/>
        <v>36</v>
      </c>
      <c r="F770" s="144">
        <f t="shared" si="94"/>
        <v>14</v>
      </c>
      <c r="G770" s="145">
        <f t="shared" si="99"/>
        <v>1645</v>
      </c>
      <c r="H770" s="145">
        <f t="shared" si="98"/>
        <v>1745</v>
      </c>
      <c r="I770" s="146">
        <f t="shared" si="100"/>
        <v>9.2824999999999996E-6</v>
      </c>
      <c r="J770" s="147">
        <f t="shared" si="95"/>
        <v>17.75</v>
      </c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  <c r="AA770" s="67"/>
      <c r="AB770" s="67"/>
      <c r="AC770" s="67"/>
      <c r="AD770" s="67"/>
      <c r="AE770" s="67"/>
      <c r="AF770" s="67"/>
      <c r="AG770" s="67"/>
      <c r="AH770" s="67"/>
      <c r="AI770" s="67"/>
      <c r="AJ770" s="67"/>
      <c r="AK770" s="67"/>
      <c r="AL770" s="67"/>
      <c r="AM770" s="67"/>
      <c r="AN770" s="67"/>
      <c r="AO770" s="67"/>
      <c r="AP770" s="67"/>
      <c r="AQ770" s="67"/>
      <c r="AR770" s="67"/>
      <c r="AS770" s="67"/>
      <c r="AT770" s="67"/>
      <c r="AU770" s="67"/>
      <c r="AV770" s="67"/>
      <c r="AW770" s="67"/>
      <c r="AX770" s="67"/>
      <c r="AY770" s="67"/>
      <c r="AZ770" s="67"/>
      <c r="BA770" s="67"/>
      <c r="BB770" s="67"/>
      <c r="BC770" s="67"/>
      <c r="BD770" s="67"/>
      <c r="BE770" s="67"/>
      <c r="BF770" s="67"/>
      <c r="BG770" s="67"/>
      <c r="BH770" s="67"/>
      <c r="BI770" s="67"/>
      <c r="BJ770" s="67"/>
      <c r="BK770" s="67"/>
      <c r="BL770" s="67"/>
      <c r="BM770" s="67"/>
      <c r="BN770" s="67"/>
      <c r="BO770" s="67"/>
      <c r="BP770" s="67"/>
      <c r="BQ770" s="67"/>
      <c r="BR770" s="67"/>
      <c r="BS770" s="67"/>
      <c r="BT770" s="67"/>
      <c r="BU770" s="67"/>
      <c r="BV770" s="148">
        <f t="shared" si="96"/>
        <v>17.75</v>
      </c>
      <c r="BW770" s="67"/>
    </row>
    <row r="771" spans="1:75" x14ac:dyDescent="0.25">
      <c r="A771" s="141">
        <f>'AFORO-Boy.-Calle 43'!C785</f>
        <v>1700</v>
      </c>
      <c r="B771" s="142">
        <f>'AFORO-Boy.-Calle 43'!D785</f>
        <v>1715</v>
      </c>
      <c r="C771" s="89" t="str">
        <f>'AFORO-Boy.-Calle 43'!F785</f>
        <v>9(3)</v>
      </c>
      <c r="D771" s="48">
        <f>'AFORO-Boy.-Calle 43'!K785</f>
        <v>14</v>
      </c>
      <c r="E771" s="144">
        <f t="shared" si="97"/>
        <v>55</v>
      </c>
      <c r="F771" s="144">
        <f t="shared" si="94"/>
        <v>24</v>
      </c>
      <c r="G771" s="145">
        <f t="shared" si="99"/>
        <v>1700</v>
      </c>
      <c r="H771" s="145">
        <f t="shared" si="98"/>
        <v>1800</v>
      </c>
      <c r="I771" s="146">
        <f t="shared" si="100"/>
        <v>9.2824999999999996E-6</v>
      </c>
      <c r="J771" s="147">
        <f t="shared" si="95"/>
        <v>17.75</v>
      </c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  <c r="AA771" s="67"/>
      <c r="AB771" s="67"/>
      <c r="AC771" s="67"/>
      <c r="AD771" s="67"/>
      <c r="AE771" s="67"/>
      <c r="AF771" s="67"/>
      <c r="AG771" s="67"/>
      <c r="AH771" s="67"/>
      <c r="AI771" s="67"/>
      <c r="AJ771" s="67"/>
      <c r="AK771" s="67"/>
      <c r="AL771" s="67"/>
      <c r="AM771" s="67"/>
      <c r="AN771" s="67"/>
      <c r="AO771" s="67"/>
      <c r="AP771" s="67"/>
      <c r="AQ771" s="67"/>
      <c r="AR771" s="67"/>
      <c r="AS771" s="67"/>
      <c r="AT771" s="67"/>
      <c r="AU771" s="67"/>
      <c r="AV771" s="67"/>
      <c r="AW771" s="67"/>
      <c r="AX771" s="67"/>
      <c r="AY771" s="67"/>
      <c r="AZ771" s="67"/>
      <c r="BA771" s="67"/>
      <c r="BB771" s="67"/>
      <c r="BC771" s="67"/>
      <c r="BD771" s="67"/>
      <c r="BE771" s="67"/>
      <c r="BF771" s="67"/>
      <c r="BG771" s="67"/>
      <c r="BH771" s="67"/>
      <c r="BI771" s="67"/>
      <c r="BJ771" s="67"/>
      <c r="BK771" s="67"/>
      <c r="BL771" s="67"/>
      <c r="BM771" s="67"/>
      <c r="BN771" s="67"/>
      <c r="BO771" s="67"/>
      <c r="BP771" s="67"/>
      <c r="BQ771" s="67"/>
      <c r="BR771" s="67"/>
      <c r="BS771" s="67"/>
      <c r="BT771" s="67"/>
      <c r="BU771" s="67"/>
      <c r="BV771" s="148">
        <f t="shared" si="96"/>
        <v>17.75</v>
      </c>
      <c r="BW771" s="67"/>
    </row>
    <row r="772" spans="1:75" x14ac:dyDescent="0.25">
      <c r="A772" s="141">
        <f>'AFORO-Boy.-Calle 43'!C786</f>
        <v>1715</v>
      </c>
      <c r="B772" s="142">
        <f>'AFORO-Boy.-Calle 43'!D786</f>
        <v>1730</v>
      </c>
      <c r="C772" s="89" t="str">
        <f>'AFORO-Boy.-Calle 43'!F786</f>
        <v>9(3)</v>
      </c>
      <c r="D772" s="48">
        <f>'AFORO-Boy.-Calle 43'!K786</f>
        <v>6</v>
      </c>
      <c r="E772" s="144">
        <f t="shared" si="97"/>
        <v>59</v>
      </c>
      <c r="F772" s="144">
        <f t="shared" ref="F772:F835" si="101">IF(SUM(D772:D775)=E772,MAX(D772:D775)," ")</f>
        <v>24</v>
      </c>
      <c r="G772" s="145">
        <f t="shared" si="99"/>
        <v>1715</v>
      </c>
      <c r="H772" s="145">
        <f t="shared" si="98"/>
        <v>1815</v>
      </c>
      <c r="I772" s="146">
        <f t="shared" si="100"/>
        <v>9.2824999999999996E-6</v>
      </c>
      <c r="J772" s="147">
        <f t="shared" si="95"/>
        <v>17.75</v>
      </c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  <c r="AA772" s="67"/>
      <c r="AB772" s="67"/>
      <c r="AC772" s="67"/>
      <c r="AD772" s="67"/>
      <c r="AE772" s="67"/>
      <c r="AF772" s="67"/>
      <c r="AG772" s="67"/>
      <c r="AH772" s="67"/>
      <c r="AI772" s="67"/>
      <c r="AJ772" s="67"/>
      <c r="AK772" s="67"/>
      <c r="AL772" s="67"/>
      <c r="AM772" s="67"/>
      <c r="AN772" s="67"/>
      <c r="AO772" s="67"/>
      <c r="AP772" s="67"/>
      <c r="AQ772" s="67"/>
      <c r="AR772" s="67"/>
      <c r="AS772" s="67"/>
      <c r="AT772" s="67"/>
      <c r="AU772" s="67"/>
      <c r="AV772" s="67"/>
      <c r="AW772" s="67"/>
      <c r="AX772" s="67"/>
      <c r="AY772" s="67"/>
      <c r="AZ772" s="67"/>
      <c r="BA772" s="67"/>
      <c r="BB772" s="67"/>
      <c r="BC772" s="67"/>
      <c r="BD772" s="67"/>
      <c r="BE772" s="67"/>
      <c r="BF772" s="67"/>
      <c r="BG772" s="67"/>
      <c r="BH772" s="67"/>
      <c r="BI772" s="67"/>
      <c r="BJ772" s="67"/>
      <c r="BK772" s="67"/>
      <c r="BL772" s="67"/>
      <c r="BM772" s="67"/>
      <c r="BN772" s="67"/>
      <c r="BO772" s="67"/>
      <c r="BP772" s="67"/>
      <c r="BQ772" s="67"/>
      <c r="BR772" s="67"/>
      <c r="BS772" s="67"/>
      <c r="BT772" s="67"/>
      <c r="BU772" s="67"/>
      <c r="BV772" s="148">
        <f t="shared" si="96"/>
        <v>17.75</v>
      </c>
      <c r="BW772" s="67"/>
    </row>
    <row r="773" spans="1:75" x14ac:dyDescent="0.25">
      <c r="A773" s="141">
        <f>'AFORO-Boy.-Calle 43'!C787</f>
        <v>1730</v>
      </c>
      <c r="B773" s="142">
        <f>'AFORO-Boy.-Calle 43'!D787</f>
        <v>1745</v>
      </c>
      <c r="C773" s="89" t="str">
        <f>'AFORO-Boy.-Calle 43'!F787</f>
        <v>9(3)</v>
      </c>
      <c r="D773" s="48">
        <f>'AFORO-Boy.-Calle 43'!K787</f>
        <v>11</v>
      </c>
      <c r="E773" s="144">
        <f t="shared" si="97"/>
        <v>61</v>
      </c>
      <c r="F773" s="144">
        <f t="shared" si="101"/>
        <v>24</v>
      </c>
      <c r="G773" s="145">
        <f t="shared" si="99"/>
        <v>1730</v>
      </c>
      <c r="H773" s="145">
        <f t="shared" si="98"/>
        <v>1830</v>
      </c>
      <c r="I773" s="146">
        <f t="shared" si="100"/>
        <v>9.2824999999999996E-6</v>
      </c>
      <c r="J773" s="147">
        <f t="shared" si="95"/>
        <v>17.75</v>
      </c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  <c r="AA773" s="67"/>
      <c r="AB773" s="67"/>
      <c r="AC773" s="67"/>
      <c r="AD773" s="67"/>
      <c r="AE773" s="67"/>
      <c r="AF773" s="67"/>
      <c r="AG773" s="67"/>
      <c r="AH773" s="67"/>
      <c r="AI773" s="67"/>
      <c r="AJ773" s="67"/>
      <c r="AK773" s="67"/>
      <c r="AL773" s="67"/>
      <c r="AM773" s="67"/>
      <c r="AN773" s="67"/>
      <c r="AO773" s="67"/>
      <c r="AP773" s="67"/>
      <c r="AQ773" s="67"/>
      <c r="AR773" s="67"/>
      <c r="AS773" s="67"/>
      <c r="AT773" s="67"/>
      <c r="AU773" s="67"/>
      <c r="AV773" s="67"/>
      <c r="AW773" s="67"/>
      <c r="AX773" s="67"/>
      <c r="AY773" s="67"/>
      <c r="AZ773" s="67"/>
      <c r="BA773" s="67"/>
      <c r="BB773" s="67"/>
      <c r="BC773" s="67"/>
      <c r="BD773" s="67"/>
      <c r="BE773" s="67"/>
      <c r="BF773" s="67"/>
      <c r="BG773" s="67"/>
      <c r="BH773" s="67"/>
      <c r="BI773" s="67"/>
      <c r="BJ773" s="67"/>
      <c r="BK773" s="67"/>
      <c r="BL773" s="67"/>
      <c r="BM773" s="67"/>
      <c r="BN773" s="67"/>
      <c r="BO773" s="67"/>
      <c r="BP773" s="67"/>
      <c r="BQ773" s="67"/>
      <c r="BR773" s="67"/>
      <c r="BS773" s="67"/>
      <c r="BT773" s="67"/>
      <c r="BU773" s="67"/>
      <c r="BV773" s="148">
        <f t="shared" si="96"/>
        <v>17.75</v>
      </c>
      <c r="BW773" s="67"/>
    </row>
    <row r="774" spans="1:75" x14ac:dyDescent="0.25">
      <c r="A774" s="141">
        <f>'AFORO-Boy.-Calle 43'!C788</f>
        <v>1745</v>
      </c>
      <c r="B774" s="142">
        <f>'AFORO-Boy.-Calle 43'!D788</f>
        <v>1800</v>
      </c>
      <c r="C774" s="89" t="str">
        <f>'AFORO-Boy.-Calle 43'!F788</f>
        <v>9(3)</v>
      </c>
      <c r="D774" s="48">
        <f>'AFORO-Boy.-Calle 43'!K788</f>
        <v>24</v>
      </c>
      <c r="E774" s="144">
        <f t="shared" si="97"/>
        <v>71</v>
      </c>
      <c r="F774" s="144">
        <f t="shared" si="101"/>
        <v>24</v>
      </c>
      <c r="G774" s="145">
        <f t="shared" si="99"/>
        <v>1745</v>
      </c>
      <c r="H774" s="145">
        <f t="shared" si="98"/>
        <v>1845</v>
      </c>
      <c r="I774" s="146">
        <f t="shared" si="100"/>
        <v>9.2824999999999996E-6</v>
      </c>
      <c r="J774" s="147">
        <f t="shared" si="95"/>
        <v>17.75</v>
      </c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  <c r="AA774" s="67"/>
      <c r="AB774" s="67"/>
      <c r="AC774" s="67"/>
      <c r="AD774" s="67"/>
      <c r="AE774" s="67"/>
      <c r="AF774" s="67"/>
      <c r="AG774" s="67"/>
      <c r="AH774" s="67"/>
      <c r="AI774" s="67"/>
      <c r="AJ774" s="67"/>
      <c r="AK774" s="67"/>
      <c r="AL774" s="67"/>
      <c r="AM774" s="67"/>
      <c r="AN774" s="67"/>
      <c r="AO774" s="67"/>
      <c r="AP774" s="67"/>
      <c r="AQ774" s="67"/>
      <c r="AR774" s="67"/>
      <c r="AS774" s="67"/>
      <c r="AT774" s="67"/>
      <c r="AU774" s="67"/>
      <c r="AV774" s="67"/>
      <c r="AW774" s="67"/>
      <c r="AX774" s="67"/>
      <c r="AY774" s="67"/>
      <c r="AZ774" s="67"/>
      <c r="BA774" s="67"/>
      <c r="BB774" s="67"/>
      <c r="BC774" s="67"/>
      <c r="BD774" s="67"/>
      <c r="BE774" s="67"/>
      <c r="BF774" s="67"/>
      <c r="BG774" s="67"/>
      <c r="BH774" s="67"/>
      <c r="BI774" s="67"/>
      <c r="BJ774" s="67"/>
      <c r="BK774" s="67"/>
      <c r="BL774" s="67"/>
      <c r="BM774" s="67"/>
      <c r="BN774" s="67"/>
      <c r="BO774" s="67"/>
      <c r="BP774" s="67"/>
      <c r="BQ774" s="67"/>
      <c r="BR774" s="67"/>
      <c r="BS774" s="67"/>
      <c r="BT774" s="67"/>
      <c r="BU774" s="67"/>
      <c r="BV774" s="148">
        <f t="shared" si="96"/>
        <v>17.75</v>
      </c>
      <c r="BW774" s="67"/>
    </row>
    <row r="775" spans="1:75" x14ac:dyDescent="0.25">
      <c r="A775" s="141">
        <f>'AFORO-Boy.-Calle 43'!C789</f>
        <v>1800</v>
      </c>
      <c r="B775" s="142">
        <f>'AFORO-Boy.-Calle 43'!D789</f>
        <v>1815</v>
      </c>
      <c r="C775" s="89" t="str">
        <f>'AFORO-Boy.-Calle 43'!F789</f>
        <v>9(3)</v>
      </c>
      <c r="D775" s="48">
        <f>'AFORO-Boy.-Calle 43'!K789</f>
        <v>18</v>
      </c>
      <c r="E775" s="144">
        <f t="shared" si="97"/>
        <v>55</v>
      </c>
      <c r="F775" s="144">
        <f t="shared" si="101"/>
        <v>21</v>
      </c>
      <c r="G775" s="145">
        <f t="shared" si="99"/>
        <v>1800</v>
      </c>
      <c r="H775" s="145">
        <f t="shared" si="98"/>
        <v>1900</v>
      </c>
      <c r="I775" s="146">
        <f t="shared" si="100"/>
        <v>9.2824999999999996E-6</v>
      </c>
      <c r="J775" s="147">
        <f t="shared" si="95"/>
        <v>17.75</v>
      </c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  <c r="AA775" s="67"/>
      <c r="AB775" s="67"/>
      <c r="AC775" s="67"/>
      <c r="AD775" s="67"/>
      <c r="AE775" s="67"/>
      <c r="AF775" s="67"/>
      <c r="AG775" s="67"/>
      <c r="AH775" s="67"/>
      <c r="AI775" s="67"/>
      <c r="AJ775" s="67"/>
      <c r="AK775" s="67"/>
      <c r="AL775" s="67"/>
      <c r="AM775" s="67"/>
      <c r="AN775" s="67"/>
      <c r="AO775" s="67"/>
      <c r="AP775" s="67"/>
      <c r="AQ775" s="67"/>
      <c r="AR775" s="67"/>
      <c r="AS775" s="67"/>
      <c r="AT775" s="67"/>
      <c r="AU775" s="67"/>
      <c r="AV775" s="67"/>
      <c r="AW775" s="67"/>
      <c r="AX775" s="67"/>
      <c r="AY775" s="67"/>
      <c r="AZ775" s="67"/>
      <c r="BA775" s="67"/>
      <c r="BB775" s="67"/>
      <c r="BC775" s="67"/>
      <c r="BD775" s="67"/>
      <c r="BE775" s="67"/>
      <c r="BF775" s="67"/>
      <c r="BG775" s="67"/>
      <c r="BH775" s="67"/>
      <c r="BI775" s="67"/>
      <c r="BJ775" s="67"/>
      <c r="BK775" s="67"/>
      <c r="BL775" s="67"/>
      <c r="BM775" s="67"/>
      <c r="BN775" s="67"/>
      <c r="BO775" s="67"/>
      <c r="BP775" s="67"/>
      <c r="BQ775" s="67"/>
      <c r="BR775" s="67"/>
      <c r="BS775" s="67"/>
      <c r="BT775" s="67"/>
      <c r="BU775" s="67"/>
      <c r="BV775" s="148">
        <f t="shared" si="96"/>
        <v>17.75</v>
      </c>
      <c r="BW775" s="67"/>
    </row>
    <row r="776" spans="1:75" x14ac:dyDescent="0.25">
      <c r="A776" s="141">
        <f>'AFORO-Boy.-Calle 43'!C790</f>
        <v>1815</v>
      </c>
      <c r="B776" s="142">
        <f>'AFORO-Boy.-Calle 43'!D790</f>
        <v>1830</v>
      </c>
      <c r="C776" s="89" t="str">
        <f>'AFORO-Boy.-Calle 43'!F790</f>
        <v>9(3)</v>
      </c>
      <c r="D776" s="48">
        <f>'AFORO-Boy.-Calle 43'!K790</f>
        <v>8</v>
      </c>
      <c r="E776" s="144">
        <f t="shared" si="97"/>
        <v>41</v>
      </c>
      <c r="F776" s="144">
        <f t="shared" si="101"/>
        <v>21</v>
      </c>
      <c r="G776" s="145">
        <f t="shared" si="99"/>
        <v>1815</v>
      </c>
      <c r="H776" s="145">
        <f t="shared" si="98"/>
        <v>1915</v>
      </c>
      <c r="I776" s="146">
        <f t="shared" si="100"/>
        <v>9.2824999999999996E-6</v>
      </c>
      <c r="J776" s="147">
        <f t="shared" si="95"/>
        <v>17.75</v>
      </c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  <c r="AA776" s="67"/>
      <c r="AB776" s="67"/>
      <c r="AC776" s="67"/>
      <c r="AD776" s="67"/>
      <c r="AE776" s="67"/>
      <c r="AF776" s="67"/>
      <c r="AG776" s="67"/>
      <c r="AH776" s="67"/>
      <c r="AI776" s="67"/>
      <c r="AJ776" s="67"/>
      <c r="AK776" s="67"/>
      <c r="AL776" s="67"/>
      <c r="AM776" s="67"/>
      <c r="AN776" s="67"/>
      <c r="AO776" s="67"/>
      <c r="AP776" s="67"/>
      <c r="AQ776" s="67"/>
      <c r="AR776" s="67"/>
      <c r="AS776" s="67"/>
      <c r="AT776" s="67"/>
      <c r="AU776" s="67"/>
      <c r="AV776" s="67"/>
      <c r="AW776" s="67"/>
      <c r="AX776" s="67"/>
      <c r="AY776" s="67"/>
      <c r="AZ776" s="67"/>
      <c r="BA776" s="67"/>
      <c r="BB776" s="67"/>
      <c r="BC776" s="67"/>
      <c r="BD776" s="67"/>
      <c r="BE776" s="67"/>
      <c r="BF776" s="67"/>
      <c r="BG776" s="67"/>
      <c r="BH776" s="67"/>
      <c r="BI776" s="67"/>
      <c r="BJ776" s="67"/>
      <c r="BK776" s="67"/>
      <c r="BL776" s="67"/>
      <c r="BM776" s="67"/>
      <c r="BN776" s="67"/>
      <c r="BO776" s="67"/>
      <c r="BP776" s="67"/>
      <c r="BQ776" s="67"/>
      <c r="BR776" s="67"/>
      <c r="BS776" s="67"/>
      <c r="BT776" s="67"/>
      <c r="BU776" s="67"/>
      <c r="BV776" s="148">
        <f t="shared" si="96"/>
        <v>17.75</v>
      </c>
      <c r="BW776" s="67"/>
    </row>
    <row r="777" spans="1:75" x14ac:dyDescent="0.25">
      <c r="A777" s="141">
        <f>'AFORO-Boy.-Calle 43'!C791</f>
        <v>1830</v>
      </c>
      <c r="B777" s="142">
        <f>'AFORO-Boy.-Calle 43'!D791</f>
        <v>1845</v>
      </c>
      <c r="C777" s="89" t="str">
        <f>'AFORO-Boy.-Calle 43'!F791</f>
        <v>9(3)</v>
      </c>
      <c r="D777" s="48">
        <f>'AFORO-Boy.-Calle 43'!K791</f>
        <v>21</v>
      </c>
      <c r="E777" s="144">
        <f t="shared" si="97"/>
        <v>41</v>
      </c>
      <c r="F777" s="144">
        <f t="shared" si="101"/>
        <v>21</v>
      </c>
      <c r="G777" s="145">
        <f t="shared" si="99"/>
        <v>1830</v>
      </c>
      <c r="H777" s="145">
        <f t="shared" si="98"/>
        <v>1930</v>
      </c>
      <c r="I777" s="146">
        <f t="shared" si="100"/>
        <v>9.2824999999999996E-6</v>
      </c>
      <c r="J777" s="147">
        <f t="shared" si="95"/>
        <v>17.75</v>
      </c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  <c r="AA777" s="67"/>
      <c r="AB777" s="67"/>
      <c r="AC777" s="67"/>
      <c r="AD777" s="67"/>
      <c r="AE777" s="67"/>
      <c r="AF777" s="67"/>
      <c r="AG777" s="67"/>
      <c r="AH777" s="67"/>
      <c r="AI777" s="67"/>
      <c r="AJ777" s="67"/>
      <c r="AK777" s="67"/>
      <c r="AL777" s="67"/>
      <c r="AM777" s="67"/>
      <c r="AN777" s="67"/>
      <c r="AO777" s="67"/>
      <c r="AP777" s="67"/>
      <c r="AQ777" s="67"/>
      <c r="AR777" s="67"/>
      <c r="AS777" s="67"/>
      <c r="AT777" s="67"/>
      <c r="AU777" s="67"/>
      <c r="AV777" s="67"/>
      <c r="AW777" s="67"/>
      <c r="AX777" s="67"/>
      <c r="AY777" s="67"/>
      <c r="AZ777" s="67"/>
      <c r="BA777" s="67"/>
      <c r="BB777" s="67"/>
      <c r="BC777" s="67"/>
      <c r="BD777" s="67"/>
      <c r="BE777" s="67"/>
      <c r="BF777" s="67"/>
      <c r="BG777" s="67"/>
      <c r="BH777" s="67"/>
      <c r="BI777" s="67"/>
      <c r="BJ777" s="67"/>
      <c r="BK777" s="67"/>
      <c r="BL777" s="67"/>
      <c r="BM777" s="67"/>
      <c r="BN777" s="67"/>
      <c r="BO777" s="67"/>
      <c r="BP777" s="67"/>
      <c r="BQ777" s="67"/>
      <c r="BR777" s="67"/>
      <c r="BS777" s="67"/>
      <c r="BT777" s="67"/>
      <c r="BU777" s="67"/>
      <c r="BV777" s="148">
        <f t="shared" si="96"/>
        <v>17.75</v>
      </c>
      <c r="BW777" s="67"/>
    </row>
    <row r="778" spans="1:75" x14ac:dyDescent="0.25">
      <c r="A778" s="141">
        <f>'AFORO-Boy.-Calle 43'!C792</f>
        <v>1845</v>
      </c>
      <c r="B778" s="142">
        <f>'AFORO-Boy.-Calle 43'!D792</f>
        <v>1900</v>
      </c>
      <c r="C778" s="89" t="str">
        <f>'AFORO-Boy.-Calle 43'!F792</f>
        <v>9(3)</v>
      </c>
      <c r="D778" s="48">
        <f>'AFORO-Boy.-Calle 43'!K792</f>
        <v>8</v>
      </c>
      <c r="E778" s="144">
        <f t="shared" si="97"/>
        <v>34</v>
      </c>
      <c r="F778" s="144">
        <f t="shared" si="101"/>
        <v>14</v>
      </c>
      <c r="G778" s="145">
        <f t="shared" si="99"/>
        <v>1845</v>
      </c>
      <c r="H778" s="145">
        <f t="shared" si="98"/>
        <v>1945</v>
      </c>
      <c r="I778" s="146">
        <f t="shared" si="100"/>
        <v>9.2824999999999996E-6</v>
      </c>
      <c r="J778" s="147">
        <f t="shared" si="95"/>
        <v>17.75</v>
      </c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  <c r="AA778" s="67"/>
      <c r="AB778" s="67"/>
      <c r="AC778" s="67"/>
      <c r="AD778" s="67"/>
      <c r="AE778" s="67"/>
      <c r="AF778" s="67"/>
      <c r="AG778" s="67"/>
      <c r="AH778" s="67"/>
      <c r="AI778" s="67"/>
      <c r="AJ778" s="67"/>
      <c r="AK778" s="67"/>
      <c r="AL778" s="67"/>
      <c r="AM778" s="67"/>
      <c r="AN778" s="67"/>
      <c r="AO778" s="67"/>
      <c r="AP778" s="67"/>
      <c r="AQ778" s="67"/>
      <c r="AR778" s="67"/>
      <c r="AS778" s="67"/>
      <c r="AT778" s="67"/>
      <c r="AU778" s="67"/>
      <c r="AV778" s="67"/>
      <c r="AW778" s="67"/>
      <c r="AX778" s="67"/>
      <c r="AY778" s="67"/>
      <c r="AZ778" s="67"/>
      <c r="BA778" s="67"/>
      <c r="BB778" s="67"/>
      <c r="BC778" s="67"/>
      <c r="BD778" s="67"/>
      <c r="BE778" s="67"/>
      <c r="BF778" s="67"/>
      <c r="BG778" s="67"/>
      <c r="BH778" s="67"/>
      <c r="BI778" s="67"/>
      <c r="BJ778" s="67"/>
      <c r="BK778" s="67"/>
      <c r="BL778" s="67"/>
      <c r="BM778" s="67"/>
      <c r="BN778" s="67"/>
      <c r="BO778" s="67"/>
      <c r="BP778" s="67"/>
      <c r="BQ778" s="67"/>
      <c r="BR778" s="67"/>
      <c r="BS778" s="67"/>
      <c r="BT778" s="67"/>
      <c r="BU778" s="67"/>
      <c r="BV778" s="148">
        <f t="shared" si="96"/>
        <v>17.75</v>
      </c>
      <c r="BW778" s="67"/>
    </row>
    <row r="779" spans="1:75" x14ac:dyDescent="0.25">
      <c r="A779" s="141">
        <f>'AFORO-Boy.-Calle 43'!C793</f>
        <v>1900</v>
      </c>
      <c r="B779" s="142">
        <f>'AFORO-Boy.-Calle 43'!D793</f>
        <v>1915</v>
      </c>
      <c r="C779" s="89" t="str">
        <f>'AFORO-Boy.-Calle 43'!F793</f>
        <v>9(3)</v>
      </c>
      <c r="D779" s="48">
        <f>'AFORO-Boy.-Calle 43'!K793</f>
        <v>4</v>
      </c>
      <c r="E779" s="144">
        <f t="shared" si="97"/>
        <v>41</v>
      </c>
      <c r="F779" s="144">
        <f t="shared" si="101"/>
        <v>15</v>
      </c>
      <c r="G779" s="145">
        <f t="shared" si="99"/>
        <v>1900</v>
      </c>
      <c r="H779" s="145">
        <f t="shared" si="98"/>
        <v>2000</v>
      </c>
      <c r="I779" s="146">
        <f t="shared" si="100"/>
        <v>9.2824999999999996E-6</v>
      </c>
      <c r="J779" s="147">
        <f t="shared" si="95"/>
        <v>17.75</v>
      </c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  <c r="AA779" s="67"/>
      <c r="AB779" s="67"/>
      <c r="AC779" s="67"/>
      <c r="AD779" s="67"/>
      <c r="AE779" s="67"/>
      <c r="AF779" s="67"/>
      <c r="AG779" s="67"/>
      <c r="AH779" s="67"/>
      <c r="AI779" s="67"/>
      <c r="AJ779" s="67"/>
      <c r="AK779" s="67"/>
      <c r="AL779" s="67"/>
      <c r="AM779" s="67"/>
      <c r="AN779" s="67"/>
      <c r="AO779" s="67"/>
      <c r="AP779" s="67"/>
      <c r="AQ779" s="67"/>
      <c r="AR779" s="67"/>
      <c r="AS779" s="67"/>
      <c r="AT779" s="67"/>
      <c r="AU779" s="67"/>
      <c r="AV779" s="67"/>
      <c r="AW779" s="67"/>
      <c r="AX779" s="67"/>
      <c r="AY779" s="67"/>
      <c r="AZ779" s="67"/>
      <c r="BA779" s="67"/>
      <c r="BB779" s="67"/>
      <c r="BC779" s="67"/>
      <c r="BD779" s="67"/>
      <c r="BE779" s="67"/>
      <c r="BF779" s="67"/>
      <c r="BG779" s="67"/>
      <c r="BH779" s="67"/>
      <c r="BI779" s="67"/>
      <c r="BJ779" s="67"/>
      <c r="BK779" s="67"/>
      <c r="BL779" s="67"/>
      <c r="BM779" s="67"/>
      <c r="BN779" s="67"/>
      <c r="BO779" s="67"/>
      <c r="BP779" s="67"/>
      <c r="BQ779" s="67"/>
      <c r="BR779" s="67"/>
      <c r="BS779" s="67"/>
      <c r="BT779" s="67"/>
      <c r="BU779" s="67"/>
      <c r="BV779" s="148">
        <f t="shared" si="96"/>
        <v>17.75</v>
      </c>
      <c r="BW779" s="67"/>
    </row>
    <row r="780" spans="1:75" x14ac:dyDescent="0.25">
      <c r="A780" s="141">
        <f>'AFORO-Boy.-Calle 43'!C794</f>
        <v>1915</v>
      </c>
      <c r="B780" s="142">
        <f>'AFORO-Boy.-Calle 43'!D794</f>
        <v>1930</v>
      </c>
      <c r="C780" s="89" t="str">
        <f>'AFORO-Boy.-Calle 43'!F794</f>
        <v>9(3)</v>
      </c>
      <c r="D780" s="48">
        <f>'AFORO-Boy.-Calle 43'!K794</f>
        <v>8</v>
      </c>
      <c r="E780" s="282"/>
      <c r="F780" s="283"/>
      <c r="G780" s="283"/>
      <c r="H780" s="283"/>
      <c r="I780" s="283"/>
      <c r="J780" s="284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  <c r="AA780" s="67"/>
      <c r="AB780" s="67"/>
      <c r="AC780" s="67"/>
      <c r="AD780" s="67"/>
      <c r="AE780" s="67"/>
      <c r="AF780" s="67"/>
      <c r="AG780" s="67"/>
      <c r="AH780" s="67"/>
      <c r="AI780" s="67"/>
      <c r="AJ780" s="67"/>
      <c r="AK780" s="67"/>
      <c r="AL780" s="67"/>
      <c r="AM780" s="67"/>
      <c r="AN780" s="67"/>
      <c r="AO780" s="67"/>
      <c r="AP780" s="67"/>
      <c r="AQ780" s="67"/>
      <c r="AR780" s="67"/>
      <c r="AS780" s="67"/>
      <c r="AT780" s="67"/>
      <c r="AU780" s="67"/>
      <c r="AV780" s="67"/>
      <c r="AW780" s="67"/>
      <c r="AX780" s="67"/>
      <c r="AY780" s="67"/>
      <c r="AZ780" s="67"/>
      <c r="BA780" s="67"/>
      <c r="BB780" s="67"/>
      <c r="BC780" s="67"/>
      <c r="BD780" s="67"/>
      <c r="BE780" s="67"/>
      <c r="BF780" s="67"/>
      <c r="BG780" s="67"/>
      <c r="BH780" s="67"/>
      <c r="BI780" s="67"/>
      <c r="BJ780" s="67"/>
      <c r="BK780" s="67"/>
      <c r="BL780" s="67"/>
      <c r="BM780" s="67"/>
      <c r="BN780" s="67"/>
      <c r="BO780" s="67"/>
      <c r="BP780" s="67"/>
      <c r="BQ780" s="67"/>
      <c r="BR780" s="67"/>
      <c r="BS780" s="67"/>
      <c r="BT780" s="67"/>
      <c r="BU780" s="67"/>
      <c r="BV780" s="266"/>
      <c r="BW780" s="67"/>
    </row>
    <row r="781" spans="1:75" x14ac:dyDescent="0.25">
      <c r="A781" s="141">
        <f>'AFORO-Boy.-Calle 43'!C795</f>
        <v>1930</v>
      </c>
      <c r="B781" s="142">
        <f>'AFORO-Boy.-Calle 43'!D795</f>
        <v>1945</v>
      </c>
      <c r="C781" s="89" t="str">
        <f>'AFORO-Boy.-Calle 43'!F795</f>
        <v>9(3)</v>
      </c>
      <c r="D781" s="48">
        <f>'AFORO-Boy.-Calle 43'!K795</f>
        <v>14</v>
      </c>
      <c r="E781" s="285"/>
      <c r="F781" s="286"/>
      <c r="G781" s="286"/>
      <c r="H781" s="286"/>
      <c r="I781" s="286"/>
      <c r="J781" s="28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  <c r="AA781" s="67"/>
      <c r="AB781" s="67"/>
      <c r="AC781" s="67"/>
      <c r="AD781" s="67"/>
      <c r="AE781" s="67"/>
      <c r="AF781" s="67"/>
      <c r="AG781" s="67"/>
      <c r="AH781" s="67"/>
      <c r="AI781" s="67"/>
      <c r="AJ781" s="67"/>
      <c r="AK781" s="67"/>
      <c r="AL781" s="67"/>
      <c r="AM781" s="67"/>
      <c r="AN781" s="67"/>
      <c r="AO781" s="67"/>
      <c r="AP781" s="67"/>
      <c r="AQ781" s="67"/>
      <c r="AR781" s="67"/>
      <c r="AS781" s="67"/>
      <c r="AT781" s="67"/>
      <c r="AU781" s="67"/>
      <c r="AV781" s="67"/>
      <c r="AW781" s="67"/>
      <c r="AX781" s="67"/>
      <c r="AY781" s="67"/>
      <c r="AZ781" s="67"/>
      <c r="BA781" s="67"/>
      <c r="BB781" s="67"/>
      <c r="BC781" s="67"/>
      <c r="BD781" s="67"/>
      <c r="BE781" s="67"/>
      <c r="BF781" s="67"/>
      <c r="BG781" s="67"/>
      <c r="BH781" s="67"/>
      <c r="BI781" s="67"/>
      <c r="BJ781" s="67"/>
      <c r="BK781" s="67"/>
      <c r="BL781" s="67"/>
      <c r="BM781" s="67"/>
      <c r="BN781" s="67"/>
      <c r="BO781" s="67"/>
      <c r="BP781" s="67"/>
      <c r="BQ781" s="67"/>
      <c r="BR781" s="67"/>
      <c r="BS781" s="67"/>
      <c r="BT781" s="67"/>
      <c r="BU781" s="67"/>
      <c r="BV781" s="266"/>
      <c r="BW781" s="67"/>
    </row>
    <row r="782" spans="1:75" x14ac:dyDescent="0.25">
      <c r="A782" s="141">
        <f>'AFORO-Boy.-Calle 43'!C796</f>
        <v>1945</v>
      </c>
      <c r="B782" s="142">
        <f>'AFORO-Boy.-Calle 43'!D796</f>
        <v>2000</v>
      </c>
      <c r="C782" s="89" t="str">
        <f>'AFORO-Boy.-Calle 43'!F796</f>
        <v>9(3)</v>
      </c>
      <c r="D782" s="48">
        <f>'AFORO-Boy.-Calle 43'!K796</f>
        <v>15</v>
      </c>
      <c r="E782" s="288"/>
      <c r="F782" s="289"/>
      <c r="G782" s="289"/>
      <c r="H782" s="289"/>
      <c r="I782" s="289"/>
      <c r="J782" s="290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  <c r="AA782" s="67"/>
      <c r="AB782" s="67"/>
      <c r="AC782" s="67"/>
      <c r="AD782" s="67"/>
      <c r="AE782" s="67"/>
      <c r="AF782" s="67"/>
      <c r="AG782" s="67"/>
      <c r="AH782" s="67"/>
      <c r="AI782" s="67"/>
      <c r="AJ782" s="67"/>
      <c r="AK782" s="67"/>
      <c r="AL782" s="67"/>
      <c r="AM782" s="67"/>
      <c r="AN782" s="67"/>
      <c r="AO782" s="67"/>
      <c r="AP782" s="67"/>
      <c r="AQ782" s="67"/>
      <c r="AR782" s="67"/>
      <c r="AS782" s="67"/>
      <c r="AT782" s="67"/>
      <c r="AU782" s="67"/>
      <c r="AV782" s="67"/>
      <c r="AW782" s="67"/>
      <c r="AX782" s="67"/>
      <c r="AY782" s="67"/>
      <c r="AZ782" s="67"/>
      <c r="BA782" s="67"/>
      <c r="BB782" s="67"/>
      <c r="BC782" s="67"/>
      <c r="BD782" s="67"/>
      <c r="BE782" s="67"/>
      <c r="BF782" s="67"/>
      <c r="BG782" s="67"/>
      <c r="BH782" s="67"/>
      <c r="BI782" s="67"/>
      <c r="BJ782" s="67"/>
      <c r="BK782" s="67"/>
      <c r="BL782" s="67"/>
      <c r="BM782" s="67"/>
      <c r="BN782" s="67"/>
      <c r="BO782" s="67"/>
      <c r="BP782" s="67"/>
      <c r="BQ782" s="67"/>
      <c r="BR782" s="67"/>
      <c r="BS782" s="67"/>
      <c r="BT782" s="67"/>
      <c r="BU782" s="67"/>
      <c r="BV782" s="266"/>
      <c r="BW782" s="67"/>
    </row>
    <row r="783" spans="1:75" ht="15.75" x14ac:dyDescent="0.25">
      <c r="A783" s="52">
        <f>'AFORO-Boy.-Calle 43'!C797</f>
        <v>500</v>
      </c>
      <c r="B783" s="53">
        <f>'AFORO-Boy.-Calle 43'!D797</f>
        <v>515</v>
      </c>
      <c r="C783" s="134" t="str">
        <f>'AFORO-Boy.-Calle 43'!F797</f>
        <v>9(4)</v>
      </c>
      <c r="D783" s="48">
        <f>'AFORO-Boy.-Calle 43'!K797</f>
        <v>0</v>
      </c>
      <c r="E783" s="55">
        <f t="shared" si="97"/>
        <v>0</v>
      </c>
      <c r="F783" s="55">
        <f t="shared" si="101"/>
        <v>0</v>
      </c>
      <c r="G783" s="56">
        <f t="shared" si="99"/>
        <v>500</v>
      </c>
      <c r="H783" s="56">
        <f t="shared" si="98"/>
        <v>600</v>
      </c>
      <c r="I783" s="57">
        <f t="shared" si="100"/>
        <v>9.2824999999999996E-6</v>
      </c>
      <c r="J783" s="58">
        <f>MAX($E$783:$E$839)/4</f>
        <v>0</v>
      </c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  <c r="AA783" s="67"/>
      <c r="AB783" s="67"/>
      <c r="AC783" s="67"/>
      <c r="AD783" s="67"/>
      <c r="AE783" s="67"/>
      <c r="AF783" s="67"/>
      <c r="AG783" s="67"/>
      <c r="AH783" s="67"/>
      <c r="AI783" s="67"/>
      <c r="AJ783" s="67"/>
      <c r="AK783" s="67"/>
      <c r="AL783" s="67"/>
      <c r="AM783" s="67"/>
      <c r="AN783" s="67"/>
      <c r="AO783" s="67"/>
      <c r="AP783" s="67"/>
      <c r="AQ783" s="67"/>
      <c r="AR783" s="67"/>
      <c r="AS783" s="67"/>
      <c r="AT783" s="67"/>
      <c r="AU783" s="67"/>
      <c r="AV783" s="67"/>
      <c r="AW783" s="67"/>
      <c r="AX783" s="67"/>
      <c r="AY783" s="67"/>
      <c r="AZ783" s="67"/>
      <c r="BA783" s="67"/>
      <c r="BB783" s="67"/>
      <c r="BC783" s="67"/>
      <c r="BD783" s="67"/>
      <c r="BE783" s="67"/>
      <c r="BF783" s="67"/>
      <c r="BG783" s="67"/>
      <c r="BH783" s="67"/>
      <c r="BI783" s="67"/>
      <c r="BJ783" s="67"/>
      <c r="BK783" s="67"/>
      <c r="BL783" s="67"/>
      <c r="BM783" s="67"/>
      <c r="BN783" s="67"/>
      <c r="BO783" s="67"/>
      <c r="BP783" s="67"/>
      <c r="BQ783" s="67"/>
      <c r="BR783" s="67"/>
      <c r="BS783" s="67"/>
      <c r="BT783" s="67"/>
      <c r="BU783" s="67"/>
      <c r="BV783" s="139">
        <f>MAX($E$783:$E$839)/4</f>
        <v>0</v>
      </c>
      <c r="BW783" s="67"/>
    </row>
    <row r="784" spans="1:75" x14ac:dyDescent="0.25">
      <c r="A784" s="52">
        <f>'AFORO-Boy.-Calle 43'!C798</f>
        <v>515</v>
      </c>
      <c r="B784" s="53">
        <f>'AFORO-Boy.-Calle 43'!D798</f>
        <v>530</v>
      </c>
      <c r="C784" s="54" t="str">
        <f>'AFORO-Boy.-Calle 43'!F798</f>
        <v>9(4)</v>
      </c>
      <c r="D784" s="48">
        <f>'AFORO-Boy.-Calle 43'!K798</f>
        <v>0</v>
      </c>
      <c r="E784" s="55">
        <f t="shared" si="97"/>
        <v>0</v>
      </c>
      <c r="F784" s="55">
        <f t="shared" si="101"/>
        <v>0</v>
      </c>
      <c r="G784" s="56">
        <f t="shared" si="99"/>
        <v>515</v>
      </c>
      <c r="H784" s="56">
        <f t="shared" si="98"/>
        <v>615</v>
      </c>
      <c r="I784" s="57">
        <f t="shared" si="100"/>
        <v>9.2824999999999996E-6</v>
      </c>
      <c r="J784" s="58">
        <f t="shared" ref="J784:J839" si="102">MAX($E$783:$E$839)/4</f>
        <v>0</v>
      </c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  <c r="AA784" s="67"/>
      <c r="AB784" s="67"/>
      <c r="AC784" s="67"/>
      <c r="AD784" s="67"/>
      <c r="AE784" s="67"/>
      <c r="AF784" s="67"/>
      <c r="AG784" s="67"/>
      <c r="AH784" s="67"/>
      <c r="AI784" s="67"/>
      <c r="AJ784" s="67"/>
      <c r="AK784" s="67"/>
      <c r="AL784" s="67"/>
      <c r="AM784" s="67"/>
      <c r="AN784" s="67"/>
      <c r="AO784" s="67"/>
      <c r="AP784" s="67"/>
      <c r="AQ784" s="67"/>
      <c r="AR784" s="67"/>
      <c r="AS784" s="67"/>
      <c r="AT784" s="67"/>
      <c r="AU784" s="67"/>
      <c r="AV784" s="67"/>
      <c r="AW784" s="67"/>
      <c r="AX784" s="67"/>
      <c r="AY784" s="67"/>
      <c r="AZ784" s="67"/>
      <c r="BA784" s="67"/>
      <c r="BB784" s="67"/>
      <c r="BC784" s="67"/>
      <c r="BD784" s="67"/>
      <c r="BE784" s="67"/>
      <c r="BF784" s="67"/>
      <c r="BG784" s="67"/>
      <c r="BH784" s="67"/>
      <c r="BI784" s="67"/>
      <c r="BJ784" s="67"/>
      <c r="BK784" s="67"/>
      <c r="BL784" s="67"/>
      <c r="BM784" s="67"/>
      <c r="BN784" s="67"/>
      <c r="BO784" s="67"/>
      <c r="BP784" s="67"/>
      <c r="BQ784" s="67"/>
      <c r="BR784" s="67"/>
      <c r="BS784" s="67"/>
      <c r="BT784" s="67"/>
      <c r="BU784" s="67"/>
      <c r="BV784" s="139">
        <f t="shared" ref="BV784:BV839" si="103">MAX($E$783:$E$839)/4</f>
        <v>0</v>
      </c>
      <c r="BW784" s="67"/>
    </row>
    <row r="785" spans="1:75" x14ac:dyDescent="0.25">
      <c r="A785" s="52">
        <f>'AFORO-Boy.-Calle 43'!C799</f>
        <v>530</v>
      </c>
      <c r="B785" s="53">
        <f>'AFORO-Boy.-Calle 43'!D799</f>
        <v>545</v>
      </c>
      <c r="C785" s="54" t="str">
        <f>'AFORO-Boy.-Calle 43'!F799</f>
        <v>9(4)</v>
      </c>
      <c r="D785" s="48">
        <f>'AFORO-Boy.-Calle 43'!K799</f>
        <v>0</v>
      </c>
      <c r="E785" s="55">
        <f t="shared" si="97"/>
        <v>0</v>
      </c>
      <c r="F785" s="55">
        <f t="shared" si="101"/>
        <v>0</v>
      </c>
      <c r="G785" s="56">
        <f t="shared" si="99"/>
        <v>530</v>
      </c>
      <c r="H785" s="56">
        <f t="shared" si="98"/>
        <v>630</v>
      </c>
      <c r="I785" s="57">
        <f t="shared" si="100"/>
        <v>9.2824999999999996E-6</v>
      </c>
      <c r="J785" s="58">
        <f t="shared" si="102"/>
        <v>0</v>
      </c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  <c r="AA785" s="67"/>
      <c r="AB785" s="67"/>
      <c r="AC785" s="67"/>
      <c r="AD785" s="67"/>
      <c r="AE785" s="67"/>
      <c r="AF785" s="67"/>
      <c r="AG785" s="67"/>
      <c r="AH785" s="67"/>
      <c r="AI785" s="67"/>
      <c r="AJ785" s="67"/>
      <c r="AK785" s="67"/>
      <c r="AL785" s="67"/>
      <c r="AM785" s="67"/>
      <c r="AN785" s="67"/>
      <c r="AO785" s="67"/>
      <c r="AP785" s="67"/>
      <c r="AQ785" s="67"/>
      <c r="AR785" s="67"/>
      <c r="AS785" s="67"/>
      <c r="AT785" s="67"/>
      <c r="AU785" s="67"/>
      <c r="AV785" s="67"/>
      <c r="AW785" s="67"/>
      <c r="AX785" s="67"/>
      <c r="AY785" s="67"/>
      <c r="AZ785" s="67"/>
      <c r="BA785" s="67"/>
      <c r="BB785" s="67"/>
      <c r="BC785" s="67"/>
      <c r="BD785" s="67"/>
      <c r="BE785" s="67"/>
      <c r="BF785" s="67"/>
      <c r="BG785" s="67"/>
      <c r="BH785" s="67"/>
      <c r="BI785" s="67"/>
      <c r="BJ785" s="67"/>
      <c r="BK785" s="67"/>
      <c r="BL785" s="67"/>
      <c r="BM785" s="67"/>
      <c r="BN785" s="67"/>
      <c r="BO785" s="67"/>
      <c r="BP785" s="67"/>
      <c r="BQ785" s="67"/>
      <c r="BR785" s="67"/>
      <c r="BS785" s="67"/>
      <c r="BT785" s="67"/>
      <c r="BU785" s="67"/>
      <c r="BV785" s="139">
        <f t="shared" si="103"/>
        <v>0</v>
      </c>
      <c r="BW785" s="67"/>
    </row>
    <row r="786" spans="1:75" x14ac:dyDescent="0.25">
      <c r="A786" s="52">
        <f>'AFORO-Boy.-Calle 43'!C800</f>
        <v>545</v>
      </c>
      <c r="B786" s="53">
        <f>'AFORO-Boy.-Calle 43'!D800</f>
        <v>600</v>
      </c>
      <c r="C786" s="54" t="str">
        <f>'AFORO-Boy.-Calle 43'!F800</f>
        <v>9(4)</v>
      </c>
      <c r="D786" s="48">
        <f>'AFORO-Boy.-Calle 43'!K800</f>
        <v>0</v>
      </c>
      <c r="E786" s="55">
        <f t="shared" si="97"/>
        <v>0</v>
      </c>
      <c r="F786" s="55">
        <f t="shared" si="101"/>
        <v>0</v>
      </c>
      <c r="G786" s="56">
        <f t="shared" si="99"/>
        <v>545</v>
      </c>
      <c r="H786" s="56">
        <f t="shared" si="98"/>
        <v>645</v>
      </c>
      <c r="I786" s="57">
        <f t="shared" si="100"/>
        <v>9.2824999999999996E-6</v>
      </c>
      <c r="J786" s="58">
        <f t="shared" si="102"/>
        <v>0</v>
      </c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  <c r="AA786" s="67"/>
      <c r="AB786" s="67"/>
      <c r="AC786" s="67"/>
      <c r="AD786" s="67"/>
      <c r="AE786" s="67"/>
      <c r="AF786" s="67"/>
      <c r="AG786" s="67"/>
      <c r="AH786" s="67"/>
      <c r="AI786" s="67"/>
      <c r="AJ786" s="67"/>
      <c r="AK786" s="67"/>
      <c r="AL786" s="67"/>
      <c r="AM786" s="67"/>
      <c r="AN786" s="67"/>
      <c r="AO786" s="67"/>
      <c r="AP786" s="67"/>
      <c r="AQ786" s="67"/>
      <c r="AR786" s="67"/>
      <c r="AS786" s="67"/>
      <c r="AT786" s="67"/>
      <c r="AU786" s="67"/>
      <c r="AV786" s="67"/>
      <c r="AW786" s="67"/>
      <c r="AX786" s="67"/>
      <c r="AY786" s="67"/>
      <c r="AZ786" s="67"/>
      <c r="BA786" s="67"/>
      <c r="BB786" s="67"/>
      <c r="BC786" s="67"/>
      <c r="BD786" s="67"/>
      <c r="BE786" s="67"/>
      <c r="BF786" s="67"/>
      <c r="BG786" s="67"/>
      <c r="BH786" s="67"/>
      <c r="BI786" s="67"/>
      <c r="BJ786" s="67"/>
      <c r="BK786" s="67"/>
      <c r="BL786" s="67"/>
      <c r="BM786" s="67"/>
      <c r="BN786" s="67"/>
      <c r="BO786" s="67"/>
      <c r="BP786" s="67"/>
      <c r="BQ786" s="67"/>
      <c r="BR786" s="67"/>
      <c r="BS786" s="67"/>
      <c r="BT786" s="67"/>
      <c r="BU786" s="67"/>
      <c r="BV786" s="139">
        <f t="shared" si="103"/>
        <v>0</v>
      </c>
      <c r="BW786" s="67"/>
    </row>
    <row r="787" spans="1:75" x14ac:dyDescent="0.25">
      <c r="A787" s="52">
        <f>'AFORO-Boy.-Calle 43'!C801</f>
        <v>600</v>
      </c>
      <c r="B787" s="53">
        <f>'AFORO-Boy.-Calle 43'!D801</f>
        <v>615</v>
      </c>
      <c r="C787" s="54" t="str">
        <f>'AFORO-Boy.-Calle 43'!F801</f>
        <v>9(4)</v>
      </c>
      <c r="D787" s="48">
        <f>'AFORO-Boy.-Calle 43'!K801</f>
        <v>0</v>
      </c>
      <c r="E787" s="55">
        <f t="shared" si="97"/>
        <v>0</v>
      </c>
      <c r="F787" s="55">
        <f t="shared" si="101"/>
        <v>0</v>
      </c>
      <c r="G787" s="56">
        <f t="shared" si="99"/>
        <v>600</v>
      </c>
      <c r="H787" s="56">
        <f t="shared" si="98"/>
        <v>700</v>
      </c>
      <c r="I787" s="57">
        <f t="shared" si="100"/>
        <v>9.2824999999999996E-6</v>
      </c>
      <c r="J787" s="58">
        <f t="shared" si="102"/>
        <v>0</v>
      </c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  <c r="AA787" s="67"/>
      <c r="AB787" s="67"/>
      <c r="AC787" s="67"/>
      <c r="AD787" s="67"/>
      <c r="AE787" s="67"/>
      <c r="AF787" s="67"/>
      <c r="AG787" s="67"/>
      <c r="AH787" s="67"/>
      <c r="AI787" s="67"/>
      <c r="AJ787" s="67"/>
      <c r="AK787" s="67"/>
      <c r="AL787" s="67"/>
      <c r="AM787" s="67"/>
      <c r="AN787" s="67"/>
      <c r="AO787" s="67"/>
      <c r="AP787" s="67"/>
      <c r="AQ787" s="67"/>
      <c r="AR787" s="67"/>
      <c r="AS787" s="67"/>
      <c r="AT787" s="67"/>
      <c r="AU787" s="67"/>
      <c r="AV787" s="67"/>
      <c r="AW787" s="67"/>
      <c r="AX787" s="67"/>
      <c r="AY787" s="67"/>
      <c r="AZ787" s="67"/>
      <c r="BA787" s="67"/>
      <c r="BB787" s="67"/>
      <c r="BC787" s="67"/>
      <c r="BD787" s="67"/>
      <c r="BE787" s="67"/>
      <c r="BF787" s="67"/>
      <c r="BG787" s="67"/>
      <c r="BH787" s="67"/>
      <c r="BI787" s="67"/>
      <c r="BJ787" s="67"/>
      <c r="BK787" s="67"/>
      <c r="BL787" s="67"/>
      <c r="BM787" s="67"/>
      <c r="BN787" s="67"/>
      <c r="BO787" s="67"/>
      <c r="BP787" s="67"/>
      <c r="BQ787" s="67"/>
      <c r="BR787" s="67"/>
      <c r="BS787" s="67"/>
      <c r="BT787" s="67"/>
      <c r="BU787" s="67"/>
      <c r="BV787" s="139">
        <f t="shared" si="103"/>
        <v>0</v>
      </c>
      <c r="BW787" s="67"/>
    </row>
    <row r="788" spans="1:75" x14ac:dyDescent="0.25">
      <c r="A788" s="52">
        <f>'AFORO-Boy.-Calle 43'!C802</f>
        <v>615</v>
      </c>
      <c r="B788" s="53">
        <f>'AFORO-Boy.-Calle 43'!D802</f>
        <v>630</v>
      </c>
      <c r="C788" s="54" t="str">
        <f>'AFORO-Boy.-Calle 43'!F802</f>
        <v>9(4)</v>
      </c>
      <c r="D788" s="48">
        <f>'AFORO-Boy.-Calle 43'!K802</f>
        <v>0</v>
      </c>
      <c r="E788" s="55">
        <f t="shared" si="97"/>
        <v>0</v>
      </c>
      <c r="F788" s="55">
        <f t="shared" si="101"/>
        <v>0</v>
      </c>
      <c r="G788" s="56">
        <f t="shared" si="99"/>
        <v>615</v>
      </c>
      <c r="H788" s="56">
        <f t="shared" si="98"/>
        <v>715</v>
      </c>
      <c r="I788" s="57">
        <f t="shared" si="100"/>
        <v>9.2824999999999996E-6</v>
      </c>
      <c r="J788" s="58">
        <f t="shared" si="102"/>
        <v>0</v>
      </c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  <c r="AA788" s="67"/>
      <c r="AB788" s="67"/>
      <c r="AC788" s="67"/>
      <c r="AD788" s="67"/>
      <c r="AE788" s="67"/>
      <c r="AF788" s="67"/>
      <c r="AG788" s="67"/>
      <c r="AH788" s="67"/>
      <c r="AI788" s="67"/>
      <c r="AJ788" s="67"/>
      <c r="AK788" s="67"/>
      <c r="AL788" s="67"/>
      <c r="AM788" s="67"/>
      <c r="AN788" s="67"/>
      <c r="AO788" s="67"/>
      <c r="AP788" s="67"/>
      <c r="AQ788" s="67"/>
      <c r="AR788" s="67"/>
      <c r="AS788" s="67"/>
      <c r="AT788" s="67"/>
      <c r="AU788" s="67"/>
      <c r="AV788" s="67"/>
      <c r="AW788" s="67"/>
      <c r="AX788" s="67"/>
      <c r="AY788" s="67"/>
      <c r="AZ788" s="67"/>
      <c r="BA788" s="67"/>
      <c r="BB788" s="67"/>
      <c r="BC788" s="67"/>
      <c r="BD788" s="67"/>
      <c r="BE788" s="67"/>
      <c r="BF788" s="67"/>
      <c r="BG788" s="67"/>
      <c r="BH788" s="67"/>
      <c r="BI788" s="67"/>
      <c r="BJ788" s="67"/>
      <c r="BK788" s="67"/>
      <c r="BL788" s="67"/>
      <c r="BM788" s="67"/>
      <c r="BN788" s="67"/>
      <c r="BO788" s="67"/>
      <c r="BP788" s="67"/>
      <c r="BQ788" s="67"/>
      <c r="BR788" s="67"/>
      <c r="BS788" s="67"/>
      <c r="BT788" s="67"/>
      <c r="BU788" s="67"/>
      <c r="BV788" s="139">
        <f t="shared" si="103"/>
        <v>0</v>
      </c>
      <c r="BW788" s="67"/>
    </row>
    <row r="789" spans="1:75" x14ac:dyDescent="0.25">
      <c r="A789" s="52">
        <f>'AFORO-Boy.-Calle 43'!C803</f>
        <v>630</v>
      </c>
      <c r="B789" s="53">
        <f>'AFORO-Boy.-Calle 43'!D803</f>
        <v>645</v>
      </c>
      <c r="C789" s="54" t="str">
        <f>'AFORO-Boy.-Calle 43'!F803</f>
        <v>9(4)</v>
      </c>
      <c r="D789" s="48">
        <f>'AFORO-Boy.-Calle 43'!K803</f>
        <v>0</v>
      </c>
      <c r="E789" s="55">
        <f t="shared" si="97"/>
        <v>0</v>
      </c>
      <c r="F789" s="55">
        <f t="shared" si="101"/>
        <v>0</v>
      </c>
      <c r="G789" s="56">
        <f t="shared" si="99"/>
        <v>630</v>
      </c>
      <c r="H789" s="56">
        <f t="shared" si="98"/>
        <v>730</v>
      </c>
      <c r="I789" s="57">
        <f t="shared" si="100"/>
        <v>9.2824999999999996E-6</v>
      </c>
      <c r="J789" s="58">
        <f t="shared" si="102"/>
        <v>0</v>
      </c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  <c r="AA789" s="67"/>
      <c r="AB789" s="67"/>
      <c r="AC789" s="67"/>
      <c r="AD789" s="67"/>
      <c r="AE789" s="67"/>
      <c r="AF789" s="67"/>
      <c r="AG789" s="67"/>
      <c r="AH789" s="67"/>
      <c r="AI789" s="67"/>
      <c r="AJ789" s="67"/>
      <c r="AK789" s="67"/>
      <c r="AL789" s="67"/>
      <c r="AM789" s="67"/>
      <c r="AN789" s="67"/>
      <c r="AO789" s="67"/>
      <c r="AP789" s="67"/>
      <c r="AQ789" s="67"/>
      <c r="AR789" s="67"/>
      <c r="AS789" s="67"/>
      <c r="AT789" s="67"/>
      <c r="AU789" s="67"/>
      <c r="AV789" s="67"/>
      <c r="AW789" s="67"/>
      <c r="AX789" s="67"/>
      <c r="AY789" s="67"/>
      <c r="AZ789" s="67"/>
      <c r="BA789" s="67"/>
      <c r="BB789" s="67"/>
      <c r="BC789" s="67"/>
      <c r="BD789" s="67"/>
      <c r="BE789" s="67"/>
      <c r="BF789" s="67"/>
      <c r="BG789" s="67"/>
      <c r="BH789" s="67"/>
      <c r="BI789" s="67"/>
      <c r="BJ789" s="67"/>
      <c r="BK789" s="67"/>
      <c r="BL789" s="67"/>
      <c r="BM789" s="67"/>
      <c r="BN789" s="67"/>
      <c r="BO789" s="67"/>
      <c r="BP789" s="67"/>
      <c r="BQ789" s="67"/>
      <c r="BR789" s="67"/>
      <c r="BS789" s="67"/>
      <c r="BT789" s="67"/>
      <c r="BU789" s="67"/>
      <c r="BV789" s="139">
        <f t="shared" si="103"/>
        <v>0</v>
      </c>
      <c r="BW789" s="67"/>
    </row>
    <row r="790" spans="1:75" x14ac:dyDescent="0.25">
      <c r="A790" s="52">
        <f>'AFORO-Boy.-Calle 43'!C804</f>
        <v>645</v>
      </c>
      <c r="B790" s="53">
        <f>'AFORO-Boy.-Calle 43'!D804</f>
        <v>700</v>
      </c>
      <c r="C790" s="54" t="str">
        <f>'AFORO-Boy.-Calle 43'!F804</f>
        <v>9(4)</v>
      </c>
      <c r="D790" s="48">
        <f>'AFORO-Boy.-Calle 43'!K804</f>
        <v>0</v>
      </c>
      <c r="E790" s="55">
        <f t="shared" si="97"/>
        <v>0</v>
      </c>
      <c r="F790" s="55">
        <f t="shared" si="101"/>
        <v>0</v>
      </c>
      <c r="G790" s="56">
        <f t="shared" si="99"/>
        <v>645</v>
      </c>
      <c r="H790" s="56">
        <f t="shared" si="98"/>
        <v>745</v>
      </c>
      <c r="I790" s="57">
        <f t="shared" si="100"/>
        <v>9.2824999999999996E-6</v>
      </c>
      <c r="J790" s="58">
        <f t="shared" si="102"/>
        <v>0</v>
      </c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  <c r="AA790" s="67"/>
      <c r="AB790" s="67"/>
      <c r="AC790" s="67"/>
      <c r="AD790" s="67"/>
      <c r="AE790" s="67"/>
      <c r="AF790" s="67"/>
      <c r="AG790" s="67"/>
      <c r="AH790" s="67"/>
      <c r="AI790" s="67"/>
      <c r="AJ790" s="67"/>
      <c r="AK790" s="67"/>
      <c r="AL790" s="67"/>
      <c r="AM790" s="67"/>
      <c r="AN790" s="67"/>
      <c r="AO790" s="67"/>
      <c r="AP790" s="67"/>
      <c r="AQ790" s="67"/>
      <c r="AR790" s="67"/>
      <c r="AS790" s="67"/>
      <c r="AT790" s="67"/>
      <c r="AU790" s="67"/>
      <c r="AV790" s="67"/>
      <c r="AW790" s="67"/>
      <c r="AX790" s="67"/>
      <c r="AY790" s="67"/>
      <c r="AZ790" s="67"/>
      <c r="BA790" s="67"/>
      <c r="BB790" s="67"/>
      <c r="BC790" s="67"/>
      <c r="BD790" s="67"/>
      <c r="BE790" s="67"/>
      <c r="BF790" s="67"/>
      <c r="BG790" s="67"/>
      <c r="BH790" s="67"/>
      <c r="BI790" s="67"/>
      <c r="BJ790" s="67"/>
      <c r="BK790" s="67"/>
      <c r="BL790" s="67"/>
      <c r="BM790" s="67"/>
      <c r="BN790" s="67"/>
      <c r="BO790" s="67"/>
      <c r="BP790" s="67"/>
      <c r="BQ790" s="67"/>
      <c r="BR790" s="67"/>
      <c r="BS790" s="67"/>
      <c r="BT790" s="67"/>
      <c r="BU790" s="67"/>
      <c r="BV790" s="139">
        <f t="shared" si="103"/>
        <v>0</v>
      </c>
      <c r="BW790" s="67"/>
    </row>
    <row r="791" spans="1:75" x14ac:dyDescent="0.25">
      <c r="A791" s="52">
        <f>'AFORO-Boy.-Calle 43'!C805</f>
        <v>700</v>
      </c>
      <c r="B791" s="53">
        <f>'AFORO-Boy.-Calle 43'!D805</f>
        <v>715</v>
      </c>
      <c r="C791" s="54" t="str">
        <f>'AFORO-Boy.-Calle 43'!F805</f>
        <v>9(4)</v>
      </c>
      <c r="D791" s="48">
        <f>'AFORO-Boy.-Calle 43'!K805</f>
        <v>0</v>
      </c>
      <c r="E791" s="55">
        <f t="shared" si="97"/>
        <v>0</v>
      </c>
      <c r="F791" s="55">
        <f t="shared" si="101"/>
        <v>0</v>
      </c>
      <c r="G791" s="56">
        <f t="shared" si="99"/>
        <v>700</v>
      </c>
      <c r="H791" s="56">
        <f t="shared" si="98"/>
        <v>800</v>
      </c>
      <c r="I791" s="57">
        <f t="shared" si="100"/>
        <v>9.2824999999999996E-6</v>
      </c>
      <c r="J791" s="58">
        <f t="shared" si="102"/>
        <v>0</v>
      </c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  <c r="AA791" s="67"/>
      <c r="AB791" s="67"/>
      <c r="AC791" s="67"/>
      <c r="AD791" s="67"/>
      <c r="AE791" s="67"/>
      <c r="AF791" s="67"/>
      <c r="AG791" s="67"/>
      <c r="AH791" s="67"/>
      <c r="AI791" s="67"/>
      <c r="AJ791" s="67"/>
      <c r="AK791" s="67"/>
      <c r="AL791" s="67"/>
      <c r="AM791" s="67"/>
      <c r="AN791" s="67"/>
      <c r="AO791" s="67"/>
      <c r="AP791" s="67"/>
      <c r="AQ791" s="67"/>
      <c r="AR791" s="67"/>
      <c r="AS791" s="67"/>
      <c r="AT791" s="67"/>
      <c r="AU791" s="67"/>
      <c r="AV791" s="67"/>
      <c r="AW791" s="67"/>
      <c r="AX791" s="67"/>
      <c r="AY791" s="67"/>
      <c r="AZ791" s="67"/>
      <c r="BA791" s="67"/>
      <c r="BB791" s="67"/>
      <c r="BC791" s="67"/>
      <c r="BD791" s="67"/>
      <c r="BE791" s="67"/>
      <c r="BF791" s="67"/>
      <c r="BG791" s="67"/>
      <c r="BH791" s="67"/>
      <c r="BI791" s="67"/>
      <c r="BJ791" s="67"/>
      <c r="BK791" s="67"/>
      <c r="BL791" s="67"/>
      <c r="BM791" s="67"/>
      <c r="BN791" s="67"/>
      <c r="BO791" s="67"/>
      <c r="BP791" s="67"/>
      <c r="BQ791" s="67"/>
      <c r="BR791" s="67"/>
      <c r="BS791" s="67"/>
      <c r="BT791" s="67"/>
      <c r="BU791" s="67"/>
      <c r="BV791" s="139">
        <f t="shared" si="103"/>
        <v>0</v>
      </c>
      <c r="BW791" s="67"/>
    </row>
    <row r="792" spans="1:75" x14ac:dyDescent="0.25">
      <c r="A792" s="52">
        <f>'AFORO-Boy.-Calle 43'!C806</f>
        <v>715</v>
      </c>
      <c r="B792" s="53">
        <f>'AFORO-Boy.-Calle 43'!D806</f>
        <v>730</v>
      </c>
      <c r="C792" s="54" t="str">
        <f>'AFORO-Boy.-Calle 43'!F806</f>
        <v>9(4)</v>
      </c>
      <c r="D792" s="48">
        <f>'AFORO-Boy.-Calle 43'!K806</f>
        <v>0</v>
      </c>
      <c r="E792" s="55">
        <f t="shared" si="97"/>
        <v>0</v>
      </c>
      <c r="F792" s="55">
        <f t="shared" si="101"/>
        <v>0</v>
      </c>
      <c r="G792" s="56">
        <f t="shared" si="99"/>
        <v>715</v>
      </c>
      <c r="H792" s="56">
        <f t="shared" si="98"/>
        <v>815</v>
      </c>
      <c r="I792" s="57">
        <f t="shared" si="100"/>
        <v>9.2824999999999996E-6</v>
      </c>
      <c r="J792" s="58">
        <f t="shared" si="102"/>
        <v>0</v>
      </c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  <c r="AA792" s="67"/>
      <c r="AB792" s="67"/>
      <c r="AC792" s="67"/>
      <c r="AD792" s="67"/>
      <c r="AE792" s="67"/>
      <c r="AF792" s="67"/>
      <c r="AG792" s="67"/>
      <c r="AH792" s="67"/>
      <c r="AI792" s="67"/>
      <c r="AJ792" s="67"/>
      <c r="AK792" s="67"/>
      <c r="AL792" s="67"/>
      <c r="AM792" s="67"/>
      <c r="AN792" s="67"/>
      <c r="AO792" s="67"/>
      <c r="AP792" s="67"/>
      <c r="AQ792" s="67"/>
      <c r="AR792" s="67"/>
      <c r="AS792" s="67"/>
      <c r="AT792" s="67"/>
      <c r="AU792" s="67"/>
      <c r="AV792" s="67"/>
      <c r="AW792" s="67"/>
      <c r="AX792" s="67"/>
      <c r="AY792" s="67"/>
      <c r="AZ792" s="67"/>
      <c r="BA792" s="67"/>
      <c r="BB792" s="67"/>
      <c r="BC792" s="67"/>
      <c r="BD792" s="67"/>
      <c r="BE792" s="67"/>
      <c r="BF792" s="67"/>
      <c r="BG792" s="67"/>
      <c r="BH792" s="67"/>
      <c r="BI792" s="67"/>
      <c r="BJ792" s="67"/>
      <c r="BK792" s="67"/>
      <c r="BL792" s="67"/>
      <c r="BM792" s="67"/>
      <c r="BN792" s="67"/>
      <c r="BO792" s="67"/>
      <c r="BP792" s="67"/>
      <c r="BQ792" s="67"/>
      <c r="BR792" s="67"/>
      <c r="BS792" s="67"/>
      <c r="BT792" s="67"/>
      <c r="BU792" s="67"/>
      <c r="BV792" s="139">
        <f t="shared" si="103"/>
        <v>0</v>
      </c>
      <c r="BW792" s="67"/>
    </row>
    <row r="793" spans="1:75" x14ac:dyDescent="0.25">
      <c r="A793" s="52">
        <f>'AFORO-Boy.-Calle 43'!C807</f>
        <v>730</v>
      </c>
      <c r="B793" s="53">
        <f>'AFORO-Boy.-Calle 43'!D807</f>
        <v>745</v>
      </c>
      <c r="C793" s="54" t="str">
        <f>'AFORO-Boy.-Calle 43'!F807</f>
        <v>9(4)</v>
      </c>
      <c r="D793" s="48">
        <f>'AFORO-Boy.-Calle 43'!K807</f>
        <v>0</v>
      </c>
      <c r="E793" s="55">
        <f t="shared" si="97"/>
        <v>0</v>
      </c>
      <c r="F793" s="55">
        <f t="shared" si="101"/>
        <v>0</v>
      </c>
      <c r="G793" s="56">
        <f t="shared" si="99"/>
        <v>730</v>
      </c>
      <c r="H793" s="56">
        <f t="shared" si="98"/>
        <v>830</v>
      </c>
      <c r="I793" s="57">
        <f t="shared" si="100"/>
        <v>9.2824999999999996E-6</v>
      </c>
      <c r="J793" s="58">
        <f t="shared" si="102"/>
        <v>0</v>
      </c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  <c r="AA793" s="67"/>
      <c r="AB793" s="67"/>
      <c r="AC793" s="67"/>
      <c r="AD793" s="67"/>
      <c r="AE793" s="67"/>
      <c r="AF793" s="67"/>
      <c r="AG793" s="67"/>
      <c r="AH793" s="67"/>
      <c r="AI793" s="67"/>
      <c r="AJ793" s="67"/>
      <c r="AK793" s="67"/>
      <c r="AL793" s="67"/>
      <c r="AM793" s="67"/>
      <c r="AN793" s="67"/>
      <c r="AO793" s="67"/>
      <c r="AP793" s="67"/>
      <c r="AQ793" s="67"/>
      <c r="AR793" s="67"/>
      <c r="AS793" s="67"/>
      <c r="AT793" s="67"/>
      <c r="AU793" s="67"/>
      <c r="AV793" s="67"/>
      <c r="AW793" s="67"/>
      <c r="AX793" s="67"/>
      <c r="AY793" s="67"/>
      <c r="AZ793" s="67"/>
      <c r="BA793" s="67"/>
      <c r="BB793" s="67"/>
      <c r="BC793" s="67"/>
      <c r="BD793" s="67"/>
      <c r="BE793" s="67"/>
      <c r="BF793" s="67"/>
      <c r="BG793" s="67"/>
      <c r="BH793" s="67"/>
      <c r="BI793" s="67"/>
      <c r="BJ793" s="67"/>
      <c r="BK793" s="67"/>
      <c r="BL793" s="67"/>
      <c r="BM793" s="67"/>
      <c r="BN793" s="67"/>
      <c r="BO793" s="67"/>
      <c r="BP793" s="67"/>
      <c r="BQ793" s="67"/>
      <c r="BR793" s="67"/>
      <c r="BS793" s="67"/>
      <c r="BT793" s="67"/>
      <c r="BU793" s="67"/>
      <c r="BV793" s="139">
        <f t="shared" si="103"/>
        <v>0</v>
      </c>
      <c r="BW793" s="67"/>
    </row>
    <row r="794" spans="1:75" x14ac:dyDescent="0.25">
      <c r="A794" s="52">
        <f>'AFORO-Boy.-Calle 43'!C808</f>
        <v>745</v>
      </c>
      <c r="B794" s="53">
        <f>'AFORO-Boy.-Calle 43'!D808</f>
        <v>800</v>
      </c>
      <c r="C794" s="54" t="str">
        <f>'AFORO-Boy.-Calle 43'!F808</f>
        <v>9(4)</v>
      </c>
      <c r="D794" s="48">
        <f>'AFORO-Boy.-Calle 43'!K808</f>
        <v>0</v>
      </c>
      <c r="E794" s="55">
        <f t="shared" si="97"/>
        <v>0</v>
      </c>
      <c r="F794" s="55">
        <f t="shared" si="101"/>
        <v>0</v>
      </c>
      <c r="G794" s="56">
        <f t="shared" si="99"/>
        <v>745</v>
      </c>
      <c r="H794" s="56">
        <f t="shared" si="98"/>
        <v>845</v>
      </c>
      <c r="I794" s="57">
        <f t="shared" si="100"/>
        <v>9.2824999999999996E-6</v>
      </c>
      <c r="J794" s="58">
        <f t="shared" si="102"/>
        <v>0</v>
      </c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  <c r="AA794" s="67"/>
      <c r="AB794" s="67"/>
      <c r="AC794" s="67"/>
      <c r="AD794" s="67"/>
      <c r="AE794" s="67"/>
      <c r="AF794" s="67"/>
      <c r="AG794" s="67"/>
      <c r="AH794" s="67"/>
      <c r="AI794" s="67"/>
      <c r="AJ794" s="67"/>
      <c r="AK794" s="67"/>
      <c r="AL794" s="67"/>
      <c r="AM794" s="67"/>
      <c r="AN794" s="67"/>
      <c r="AO794" s="67"/>
      <c r="AP794" s="67"/>
      <c r="AQ794" s="67"/>
      <c r="AR794" s="67"/>
      <c r="AS794" s="67"/>
      <c r="AT794" s="67"/>
      <c r="AU794" s="67"/>
      <c r="AV794" s="67"/>
      <c r="AW794" s="67"/>
      <c r="AX794" s="67"/>
      <c r="AY794" s="67"/>
      <c r="AZ794" s="67"/>
      <c r="BA794" s="67"/>
      <c r="BB794" s="67"/>
      <c r="BC794" s="67"/>
      <c r="BD794" s="67"/>
      <c r="BE794" s="67"/>
      <c r="BF794" s="67"/>
      <c r="BG794" s="67"/>
      <c r="BH794" s="67"/>
      <c r="BI794" s="67"/>
      <c r="BJ794" s="67"/>
      <c r="BK794" s="67"/>
      <c r="BL794" s="67"/>
      <c r="BM794" s="67"/>
      <c r="BN794" s="67"/>
      <c r="BO794" s="67"/>
      <c r="BP794" s="67"/>
      <c r="BQ794" s="67"/>
      <c r="BR794" s="67"/>
      <c r="BS794" s="67"/>
      <c r="BT794" s="67"/>
      <c r="BU794" s="67"/>
      <c r="BV794" s="139">
        <f t="shared" si="103"/>
        <v>0</v>
      </c>
      <c r="BW794" s="67"/>
    </row>
    <row r="795" spans="1:75" x14ac:dyDescent="0.25">
      <c r="A795" s="52">
        <f>'AFORO-Boy.-Calle 43'!C809</f>
        <v>800</v>
      </c>
      <c r="B795" s="53">
        <f>'AFORO-Boy.-Calle 43'!D809</f>
        <v>815</v>
      </c>
      <c r="C795" s="54" t="str">
        <f>'AFORO-Boy.-Calle 43'!F809</f>
        <v>9(4)</v>
      </c>
      <c r="D795" s="48">
        <f>'AFORO-Boy.-Calle 43'!K809</f>
        <v>0</v>
      </c>
      <c r="E795" s="55">
        <f t="shared" si="97"/>
        <v>0</v>
      </c>
      <c r="F795" s="55">
        <f t="shared" si="101"/>
        <v>0</v>
      </c>
      <c r="G795" s="56">
        <f t="shared" si="99"/>
        <v>800</v>
      </c>
      <c r="H795" s="56">
        <f t="shared" si="98"/>
        <v>900</v>
      </c>
      <c r="I795" s="57">
        <f t="shared" si="100"/>
        <v>9.2824999999999996E-6</v>
      </c>
      <c r="J795" s="58">
        <f t="shared" si="102"/>
        <v>0</v>
      </c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  <c r="AA795" s="67"/>
      <c r="AB795" s="67"/>
      <c r="AC795" s="67"/>
      <c r="AD795" s="67"/>
      <c r="AE795" s="67"/>
      <c r="AF795" s="67"/>
      <c r="AG795" s="67"/>
      <c r="AH795" s="67"/>
      <c r="AI795" s="67"/>
      <c r="AJ795" s="67"/>
      <c r="AK795" s="67"/>
      <c r="AL795" s="67"/>
      <c r="AM795" s="67"/>
      <c r="AN795" s="67"/>
      <c r="AO795" s="67"/>
      <c r="AP795" s="67"/>
      <c r="AQ795" s="67"/>
      <c r="AR795" s="67"/>
      <c r="AS795" s="67"/>
      <c r="AT795" s="67"/>
      <c r="AU795" s="67"/>
      <c r="AV795" s="67"/>
      <c r="AW795" s="67"/>
      <c r="AX795" s="67"/>
      <c r="AY795" s="67"/>
      <c r="AZ795" s="67"/>
      <c r="BA795" s="67"/>
      <c r="BB795" s="67"/>
      <c r="BC795" s="67"/>
      <c r="BD795" s="67"/>
      <c r="BE795" s="67"/>
      <c r="BF795" s="67"/>
      <c r="BG795" s="67"/>
      <c r="BH795" s="67"/>
      <c r="BI795" s="67"/>
      <c r="BJ795" s="67"/>
      <c r="BK795" s="67"/>
      <c r="BL795" s="67"/>
      <c r="BM795" s="67"/>
      <c r="BN795" s="67"/>
      <c r="BO795" s="67"/>
      <c r="BP795" s="67"/>
      <c r="BQ795" s="67"/>
      <c r="BR795" s="67"/>
      <c r="BS795" s="67"/>
      <c r="BT795" s="67"/>
      <c r="BU795" s="67"/>
      <c r="BV795" s="139">
        <f t="shared" si="103"/>
        <v>0</v>
      </c>
      <c r="BW795" s="67"/>
    </row>
    <row r="796" spans="1:75" x14ac:dyDescent="0.25">
      <c r="A796" s="52">
        <f>'AFORO-Boy.-Calle 43'!C810</f>
        <v>815</v>
      </c>
      <c r="B796" s="53">
        <f>'AFORO-Boy.-Calle 43'!D810</f>
        <v>830</v>
      </c>
      <c r="C796" s="54" t="str">
        <f>'AFORO-Boy.-Calle 43'!F810</f>
        <v>9(4)</v>
      </c>
      <c r="D796" s="48">
        <f>'AFORO-Boy.-Calle 43'!K810</f>
        <v>0</v>
      </c>
      <c r="E796" s="55">
        <f t="shared" si="97"/>
        <v>0</v>
      </c>
      <c r="F796" s="55">
        <f t="shared" si="101"/>
        <v>0</v>
      </c>
      <c r="G796" s="56">
        <f t="shared" si="99"/>
        <v>815</v>
      </c>
      <c r="H796" s="56">
        <f t="shared" si="98"/>
        <v>915</v>
      </c>
      <c r="I796" s="57">
        <f t="shared" si="100"/>
        <v>9.2824999999999996E-6</v>
      </c>
      <c r="J796" s="58">
        <f t="shared" si="102"/>
        <v>0</v>
      </c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  <c r="AA796" s="67"/>
      <c r="AB796" s="67"/>
      <c r="AC796" s="67"/>
      <c r="AD796" s="67"/>
      <c r="AE796" s="67"/>
      <c r="AF796" s="67"/>
      <c r="AG796" s="67"/>
      <c r="AH796" s="67"/>
      <c r="AI796" s="67"/>
      <c r="AJ796" s="67"/>
      <c r="AK796" s="67"/>
      <c r="AL796" s="67"/>
      <c r="AM796" s="67"/>
      <c r="AN796" s="67"/>
      <c r="AO796" s="67"/>
      <c r="AP796" s="67"/>
      <c r="AQ796" s="67"/>
      <c r="AR796" s="67"/>
      <c r="AS796" s="67"/>
      <c r="AT796" s="67"/>
      <c r="AU796" s="67"/>
      <c r="AV796" s="67"/>
      <c r="AW796" s="67"/>
      <c r="AX796" s="67"/>
      <c r="AY796" s="67"/>
      <c r="AZ796" s="67"/>
      <c r="BA796" s="67"/>
      <c r="BB796" s="67"/>
      <c r="BC796" s="67"/>
      <c r="BD796" s="67"/>
      <c r="BE796" s="67"/>
      <c r="BF796" s="67"/>
      <c r="BG796" s="67"/>
      <c r="BH796" s="67"/>
      <c r="BI796" s="67"/>
      <c r="BJ796" s="67"/>
      <c r="BK796" s="67"/>
      <c r="BL796" s="67"/>
      <c r="BM796" s="67"/>
      <c r="BN796" s="67"/>
      <c r="BO796" s="67"/>
      <c r="BP796" s="67"/>
      <c r="BQ796" s="67"/>
      <c r="BR796" s="67"/>
      <c r="BS796" s="67"/>
      <c r="BT796" s="67"/>
      <c r="BU796" s="67"/>
      <c r="BV796" s="139">
        <f t="shared" si="103"/>
        <v>0</v>
      </c>
      <c r="BW796" s="67"/>
    </row>
    <row r="797" spans="1:75" x14ac:dyDescent="0.25">
      <c r="A797" s="52">
        <f>'AFORO-Boy.-Calle 43'!C811</f>
        <v>830</v>
      </c>
      <c r="B797" s="53">
        <f>'AFORO-Boy.-Calle 43'!D811</f>
        <v>845</v>
      </c>
      <c r="C797" s="54" t="str">
        <f>'AFORO-Boy.-Calle 43'!F811</f>
        <v>9(4)</v>
      </c>
      <c r="D797" s="48">
        <f>'AFORO-Boy.-Calle 43'!K811</f>
        <v>0</v>
      </c>
      <c r="E797" s="55">
        <f t="shared" si="97"/>
        <v>0</v>
      </c>
      <c r="F797" s="55">
        <f t="shared" si="101"/>
        <v>0</v>
      </c>
      <c r="G797" s="56">
        <f t="shared" si="99"/>
        <v>830</v>
      </c>
      <c r="H797" s="56">
        <f t="shared" si="98"/>
        <v>930</v>
      </c>
      <c r="I797" s="57">
        <f t="shared" si="100"/>
        <v>9.2824999999999996E-6</v>
      </c>
      <c r="J797" s="58">
        <f t="shared" si="102"/>
        <v>0</v>
      </c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  <c r="AA797" s="67"/>
      <c r="AB797" s="67"/>
      <c r="AC797" s="67"/>
      <c r="AD797" s="67"/>
      <c r="AE797" s="67"/>
      <c r="AF797" s="67"/>
      <c r="AG797" s="67"/>
      <c r="AH797" s="67"/>
      <c r="AI797" s="67"/>
      <c r="AJ797" s="67"/>
      <c r="AK797" s="67"/>
      <c r="AL797" s="67"/>
      <c r="AM797" s="67"/>
      <c r="AN797" s="67"/>
      <c r="AO797" s="67"/>
      <c r="AP797" s="67"/>
      <c r="AQ797" s="67"/>
      <c r="AR797" s="67"/>
      <c r="AS797" s="67"/>
      <c r="AT797" s="67"/>
      <c r="AU797" s="67"/>
      <c r="AV797" s="67"/>
      <c r="AW797" s="67"/>
      <c r="AX797" s="67"/>
      <c r="AY797" s="67"/>
      <c r="AZ797" s="67"/>
      <c r="BA797" s="67"/>
      <c r="BB797" s="67"/>
      <c r="BC797" s="67"/>
      <c r="BD797" s="67"/>
      <c r="BE797" s="67"/>
      <c r="BF797" s="67"/>
      <c r="BG797" s="67"/>
      <c r="BH797" s="67"/>
      <c r="BI797" s="67"/>
      <c r="BJ797" s="67"/>
      <c r="BK797" s="67"/>
      <c r="BL797" s="67"/>
      <c r="BM797" s="67"/>
      <c r="BN797" s="67"/>
      <c r="BO797" s="67"/>
      <c r="BP797" s="67"/>
      <c r="BQ797" s="67"/>
      <c r="BR797" s="67"/>
      <c r="BS797" s="67"/>
      <c r="BT797" s="67"/>
      <c r="BU797" s="67"/>
      <c r="BV797" s="139">
        <f t="shared" si="103"/>
        <v>0</v>
      </c>
      <c r="BW797" s="67"/>
    </row>
    <row r="798" spans="1:75" x14ac:dyDescent="0.25">
      <c r="A798" s="52">
        <f>'AFORO-Boy.-Calle 43'!C812</f>
        <v>845</v>
      </c>
      <c r="B798" s="53">
        <f>'AFORO-Boy.-Calle 43'!D812</f>
        <v>900</v>
      </c>
      <c r="C798" s="54" t="str">
        <f>'AFORO-Boy.-Calle 43'!F812</f>
        <v>9(4)</v>
      </c>
      <c r="D798" s="48">
        <f>'AFORO-Boy.-Calle 43'!K812</f>
        <v>0</v>
      </c>
      <c r="E798" s="55">
        <f t="shared" si="97"/>
        <v>0</v>
      </c>
      <c r="F798" s="55">
        <f t="shared" si="101"/>
        <v>0</v>
      </c>
      <c r="G798" s="56">
        <f t="shared" si="99"/>
        <v>845</v>
      </c>
      <c r="H798" s="56">
        <f t="shared" si="98"/>
        <v>945</v>
      </c>
      <c r="I798" s="57">
        <f t="shared" si="100"/>
        <v>9.2824999999999996E-6</v>
      </c>
      <c r="J798" s="58">
        <f t="shared" si="102"/>
        <v>0</v>
      </c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  <c r="AA798" s="67"/>
      <c r="AB798" s="67"/>
      <c r="AC798" s="67"/>
      <c r="AD798" s="67"/>
      <c r="AE798" s="67"/>
      <c r="AF798" s="67"/>
      <c r="AG798" s="67"/>
      <c r="AH798" s="67"/>
      <c r="AI798" s="67"/>
      <c r="AJ798" s="67"/>
      <c r="AK798" s="67"/>
      <c r="AL798" s="67"/>
      <c r="AM798" s="67"/>
      <c r="AN798" s="67"/>
      <c r="AO798" s="67"/>
      <c r="AP798" s="67"/>
      <c r="AQ798" s="67"/>
      <c r="AR798" s="67"/>
      <c r="AS798" s="67"/>
      <c r="AT798" s="67"/>
      <c r="AU798" s="67"/>
      <c r="AV798" s="67"/>
      <c r="AW798" s="67"/>
      <c r="AX798" s="67"/>
      <c r="AY798" s="67"/>
      <c r="AZ798" s="67"/>
      <c r="BA798" s="67"/>
      <c r="BB798" s="67"/>
      <c r="BC798" s="67"/>
      <c r="BD798" s="67"/>
      <c r="BE798" s="67"/>
      <c r="BF798" s="67"/>
      <c r="BG798" s="67"/>
      <c r="BH798" s="67"/>
      <c r="BI798" s="67"/>
      <c r="BJ798" s="67"/>
      <c r="BK798" s="67"/>
      <c r="BL798" s="67"/>
      <c r="BM798" s="67"/>
      <c r="BN798" s="67"/>
      <c r="BO798" s="67"/>
      <c r="BP798" s="67"/>
      <c r="BQ798" s="67"/>
      <c r="BR798" s="67"/>
      <c r="BS798" s="67"/>
      <c r="BT798" s="67"/>
      <c r="BU798" s="67"/>
      <c r="BV798" s="139">
        <f t="shared" si="103"/>
        <v>0</v>
      </c>
      <c r="BW798" s="67"/>
    </row>
    <row r="799" spans="1:75" x14ac:dyDescent="0.25">
      <c r="A799" s="52">
        <f>'AFORO-Boy.-Calle 43'!C813</f>
        <v>900</v>
      </c>
      <c r="B799" s="53">
        <f>'AFORO-Boy.-Calle 43'!D813</f>
        <v>915</v>
      </c>
      <c r="C799" s="54" t="str">
        <f>'AFORO-Boy.-Calle 43'!F813</f>
        <v>9(4)</v>
      </c>
      <c r="D799" s="48">
        <f>'AFORO-Boy.-Calle 43'!K813</f>
        <v>0</v>
      </c>
      <c r="E799" s="55">
        <f t="shared" si="97"/>
        <v>0</v>
      </c>
      <c r="F799" s="55">
        <f t="shared" si="101"/>
        <v>0</v>
      </c>
      <c r="G799" s="56">
        <f t="shared" si="99"/>
        <v>900</v>
      </c>
      <c r="H799" s="56">
        <f t="shared" si="98"/>
        <v>1000</v>
      </c>
      <c r="I799" s="57">
        <f t="shared" si="100"/>
        <v>9.2824999999999996E-6</v>
      </c>
      <c r="J799" s="58">
        <f t="shared" si="102"/>
        <v>0</v>
      </c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  <c r="AA799" s="67"/>
      <c r="AB799" s="67"/>
      <c r="AC799" s="67"/>
      <c r="AD799" s="67"/>
      <c r="AE799" s="67"/>
      <c r="AF799" s="67"/>
      <c r="AG799" s="67"/>
      <c r="AH799" s="67"/>
      <c r="AI799" s="67"/>
      <c r="AJ799" s="67"/>
      <c r="AK799" s="67"/>
      <c r="AL799" s="67"/>
      <c r="AM799" s="67"/>
      <c r="AN799" s="67"/>
      <c r="AO799" s="67"/>
      <c r="AP799" s="67"/>
      <c r="AQ799" s="67"/>
      <c r="AR799" s="67"/>
      <c r="AS799" s="67"/>
      <c r="AT799" s="67"/>
      <c r="AU799" s="67"/>
      <c r="AV799" s="67"/>
      <c r="AW799" s="67"/>
      <c r="AX799" s="67"/>
      <c r="AY799" s="67"/>
      <c r="AZ799" s="67"/>
      <c r="BA799" s="67"/>
      <c r="BB799" s="67"/>
      <c r="BC799" s="67"/>
      <c r="BD799" s="67"/>
      <c r="BE799" s="67"/>
      <c r="BF799" s="67"/>
      <c r="BG799" s="67"/>
      <c r="BH799" s="67"/>
      <c r="BI799" s="67"/>
      <c r="BJ799" s="67"/>
      <c r="BK799" s="67"/>
      <c r="BL799" s="67"/>
      <c r="BM799" s="67"/>
      <c r="BN799" s="67"/>
      <c r="BO799" s="67"/>
      <c r="BP799" s="67"/>
      <c r="BQ799" s="67"/>
      <c r="BR799" s="67"/>
      <c r="BS799" s="67"/>
      <c r="BT799" s="67"/>
      <c r="BU799" s="67"/>
      <c r="BV799" s="139">
        <f t="shared" si="103"/>
        <v>0</v>
      </c>
      <c r="BW799" s="67"/>
    </row>
    <row r="800" spans="1:75" x14ac:dyDescent="0.25">
      <c r="A800" s="52">
        <f>'AFORO-Boy.-Calle 43'!C814</f>
        <v>915</v>
      </c>
      <c r="B800" s="53">
        <f>'AFORO-Boy.-Calle 43'!D814</f>
        <v>930</v>
      </c>
      <c r="C800" s="54" t="str">
        <f>'AFORO-Boy.-Calle 43'!F814</f>
        <v>9(4)</v>
      </c>
      <c r="D800" s="48">
        <f>'AFORO-Boy.-Calle 43'!K814</f>
        <v>0</v>
      </c>
      <c r="E800" s="55">
        <f t="shared" si="97"/>
        <v>0</v>
      </c>
      <c r="F800" s="55">
        <f t="shared" si="101"/>
        <v>0</v>
      </c>
      <c r="G800" s="56">
        <f t="shared" si="99"/>
        <v>915</v>
      </c>
      <c r="H800" s="56">
        <f t="shared" si="98"/>
        <v>1015</v>
      </c>
      <c r="I800" s="57">
        <f t="shared" si="100"/>
        <v>9.2824999999999996E-6</v>
      </c>
      <c r="J800" s="58">
        <f t="shared" si="102"/>
        <v>0</v>
      </c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  <c r="AA800" s="67"/>
      <c r="AB800" s="67"/>
      <c r="AC800" s="67"/>
      <c r="AD800" s="67"/>
      <c r="AE800" s="67"/>
      <c r="AF800" s="67"/>
      <c r="AG800" s="67"/>
      <c r="AH800" s="67"/>
      <c r="AI800" s="67"/>
      <c r="AJ800" s="67"/>
      <c r="AK800" s="67"/>
      <c r="AL800" s="67"/>
      <c r="AM800" s="67"/>
      <c r="AN800" s="67"/>
      <c r="AO800" s="67"/>
      <c r="AP800" s="67"/>
      <c r="AQ800" s="67"/>
      <c r="AR800" s="67"/>
      <c r="AS800" s="67"/>
      <c r="AT800" s="67"/>
      <c r="AU800" s="67"/>
      <c r="AV800" s="67"/>
      <c r="AW800" s="67"/>
      <c r="AX800" s="67"/>
      <c r="AY800" s="67"/>
      <c r="AZ800" s="67"/>
      <c r="BA800" s="67"/>
      <c r="BB800" s="67"/>
      <c r="BC800" s="67"/>
      <c r="BD800" s="67"/>
      <c r="BE800" s="67"/>
      <c r="BF800" s="67"/>
      <c r="BG800" s="67"/>
      <c r="BH800" s="67"/>
      <c r="BI800" s="67"/>
      <c r="BJ800" s="67"/>
      <c r="BK800" s="67"/>
      <c r="BL800" s="67"/>
      <c r="BM800" s="67"/>
      <c r="BN800" s="67"/>
      <c r="BO800" s="67"/>
      <c r="BP800" s="67"/>
      <c r="BQ800" s="67"/>
      <c r="BR800" s="67"/>
      <c r="BS800" s="67"/>
      <c r="BT800" s="67"/>
      <c r="BU800" s="67"/>
      <c r="BV800" s="139">
        <f t="shared" si="103"/>
        <v>0</v>
      </c>
      <c r="BW800" s="67"/>
    </row>
    <row r="801" spans="1:75" x14ac:dyDescent="0.25">
      <c r="A801" s="52">
        <f>'AFORO-Boy.-Calle 43'!C815</f>
        <v>930</v>
      </c>
      <c r="B801" s="53">
        <f>'AFORO-Boy.-Calle 43'!D815</f>
        <v>945</v>
      </c>
      <c r="C801" s="54" t="str">
        <f>'AFORO-Boy.-Calle 43'!F815</f>
        <v>9(4)</v>
      </c>
      <c r="D801" s="48">
        <f>'AFORO-Boy.-Calle 43'!K815</f>
        <v>0</v>
      </c>
      <c r="E801" s="55">
        <f t="shared" si="97"/>
        <v>0</v>
      </c>
      <c r="F801" s="55">
        <f t="shared" si="101"/>
        <v>0</v>
      </c>
      <c r="G801" s="56">
        <f t="shared" si="99"/>
        <v>930</v>
      </c>
      <c r="H801" s="56">
        <f t="shared" si="98"/>
        <v>1030</v>
      </c>
      <c r="I801" s="57">
        <f t="shared" si="100"/>
        <v>9.2824999999999996E-6</v>
      </c>
      <c r="J801" s="58">
        <f t="shared" si="102"/>
        <v>0</v>
      </c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  <c r="AA801" s="67"/>
      <c r="AB801" s="67"/>
      <c r="AC801" s="67"/>
      <c r="AD801" s="67"/>
      <c r="AE801" s="67"/>
      <c r="AF801" s="67"/>
      <c r="AG801" s="67"/>
      <c r="AH801" s="67"/>
      <c r="AI801" s="67"/>
      <c r="AJ801" s="67"/>
      <c r="AK801" s="67"/>
      <c r="AL801" s="67"/>
      <c r="AM801" s="67"/>
      <c r="AN801" s="67"/>
      <c r="AO801" s="67"/>
      <c r="AP801" s="67"/>
      <c r="AQ801" s="67"/>
      <c r="AR801" s="67"/>
      <c r="AS801" s="67"/>
      <c r="AT801" s="67"/>
      <c r="AU801" s="67"/>
      <c r="AV801" s="67"/>
      <c r="AW801" s="67"/>
      <c r="AX801" s="67"/>
      <c r="AY801" s="67"/>
      <c r="AZ801" s="67"/>
      <c r="BA801" s="67"/>
      <c r="BB801" s="67"/>
      <c r="BC801" s="67"/>
      <c r="BD801" s="67"/>
      <c r="BE801" s="67"/>
      <c r="BF801" s="67"/>
      <c r="BG801" s="67"/>
      <c r="BH801" s="67"/>
      <c r="BI801" s="67"/>
      <c r="BJ801" s="67"/>
      <c r="BK801" s="67"/>
      <c r="BL801" s="67"/>
      <c r="BM801" s="67"/>
      <c r="BN801" s="67"/>
      <c r="BO801" s="67"/>
      <c r="BP801" s="67"/>
      <c r="BQ801" s="67"/>
      <c r="BR801" s="67"/>
      <c r="BS801" s="67"/>
      <c r="BT801" s="67"/>
      <c r="BU801" s="67"/>
      <c r="BV801" s="139">
        <f t="shared" si="103"/>
        <v>0</v>
      </c>
      <c r="BW801" s="67"/>
    </row>
    <row r="802" spans="1:75" x14ac:dyDescent="0.25">
      <c r="A802" s="52">
        <f>'AFORO-Boy.-Calle 43'!C816</f>
        <v>945</v>
      </c>
      <c r="B802" s="53">
        <f>'AFORO-Boy.-Calle 43'!D816</f>
        <v>1000</v>
      </c>
      <c r="C802" s="54" t="str">
        <f>'AFORO-Boy.-Calle 43'!F816</f>
        <v>9(4)</v>
      </c>
      <c r="D802" s="48">
        <f>'AFORO-Boy.-Calle 43'!K816</f>
        <v>0</v>
      </c>
      <c r="E802" s="55">
        <f t="shared" si="97"/>
        <v>0</v>
      </c>
      <c r="F802" s="55">
        <f t="shared" si="101"/>
        <v>0</v>
      </c>
      <c r="G802" s="56">
        <f t="shared" si="99"/>
        <v>945</v>
      </c>
      <c r="H802" s="56">
        <f t="shared" si="98"/>
        <v>1045</v>
      </c>
      <c r="I802" s="57">
        <f t="shared" si="100"/>
        <v>9.2824999999999996E-6</v>
      </c>
      <c r="J802" s="58">
        <f t="shared" si="102"/>
        <v>0</v>
      </c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  <c r="AA802" s="67"/>
      <c r="AB802" s="67"/>
      <c r="AC802" s="67"/>
      <c r="AD802" s="67"/>
      <c r="AE802" s="67"/>
      <c r="AF802" s="67"/>
      <c r="AG802" s="67"/>
      <c r="AH802" s="67"/>
      <c r="AI802" s="67"/>
      <c r="AJ802" s="67"/>
      <c r="AK802" s="67"/>
      <c r="AL802" s="67"/>
      <c r="AM802" s="67"/>
      <c r="AN802" s="67"/>
      <c r="AO802" s="67"/>
      <c r="AP802" s="67"/>
      <c r="AQ802" s="67"/>
      <c r="AR802" s="67"/>
      <c r="AS802" s="67"/>
      <c r="AT802" s="67"/>
      <c r="AU802" s="67"/>
      <c r="AV802" s="67"/>
      <c r="AW802" s="67"/>
      <c r="AX802" s="67"/>
      <c r="AY802" s="67"/>
      <c r="AZ802" s="67"/>
      <c r="BA802" s="67"/>
      <c r="BB802" s="67"/>
      <c r="BC802" s="67"/>
      <c r="BD802" s="67"/>
      <c r="BE802" s="67"/>
      <c r="BF802" s="67"/>
      <c r="BG802" s="67"/>
      <c r="BH802" s="67"/>
      <c r="BI802" s="67"/>
      <c r="BJ802" s="67"/>
      <c r="BK802" s="67"/>
      <c r="BL802" s="67"/>
      <c r="BM802" s="67"/>
      <c r="BN802" s="67"/>
      <c r="BO802" s="67"/>
      <c r="BP802" s="67"/>
      <c r="BQ802" s="67"/>
      <c r="BR802" s="67"/>
      <c r="BS802" s="67"/>
      <c r="BT802" s="67"/>
      <c r="BU802" s="67"/>
      <c r="BV802" s="139">
        <f t="shared" si="103"/>
        <v>0</v>
      </c>
      <c r="BW802" s="67"/>
    </row>
    <row r="803" spans="1:75" x14ac:dyDescent="0.25">
      <c r="A803" s="52">
        <f>'AFORO-Boy.-Calle 43'!C817</f>
        <v>1000</v>
      </c>
      <c r="B803" s="53">
        <f>'AFORO-Boy.-Calle 43'!D817</f>
        <v>1015</v>
      </c>
      <c r="C803" s="54" t="str">
        <f>'AFORO-Boy.-Calle 43'!F817</f>
        <v>9(4)</v>
      </c>
      <c r="D803" s="48">
        <f>'AFORO-Boy.-Calle 43'!K817</f>
        <v>0</v>
      </c>
      <c r="E803" s="55">
        <f t="shared" si="97"/>
        <v>0</v>
      </c>
      <c r="F803" s="55">
        <f t="shared" si="101"/>
        <v>0</v>
      </c>
      <c r="G803" s="56">
        <f t="shared" si="99"/>
        <v>1000</v>
      </c>
      <c r="H803" s="56">
        <f t="shared" si="98"/>
        <v>1100</v>
      </c>
      <c r="I803" s="57">
        <f t="shared" si="100"/>
        <v>9.2824999999999996E-6</v>
      </c>
      <c r="J803" s="58">
        <f t="shared" si="102"/>
        <v>0</v>
      </c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  <c r="AA803" s="67"/>
      <c r="AB803" s="67"/>
      <c r="AC803" s="67"/>
      <c r="AD803" s="67"/>
      <c r="AE803" s="67"/>
      <c r="AF803" s="67"/>
      <c r="AG803" s="67"/>
      <c r="AH803" s="67"/>
      <c r="AI803" s="67"/>
      <c r="AJ803" s="67"/>
      <c r="AK803" s="67"/>
      <c r="AL803" s="67"/>
      <c r="AM803" s="67"/>
      <c r="AN803" s="67"/>
      <c r="AO803" s="67"/>
      <c r="AP803" s="67"/>
      <c r="AQ803" s="67"/>
      <c r="AR803" s="67"/>
      <c r="AS803" s="67"/>
      <c r="AT803" s="67"/>
      <c r="AU803" s="67"/>
      <c r="AV803" s="67"/>
      <c r="AW803" s="67"/>
      <c r="AX803" s="67"/>
      <c r="AY803" s="67"/>
      <c r="AZ803" s="67"/>
      <c r="BA803" s="67"/>
      <c r="BB803" s="67"/>
      <c r="BC803" s="67"/>
      <c r="BD803" s="67"/>
      <c r="BE803" s="67"/>
      <c r="BF803" s="67"/>
      <c r="BG803" s="67"/>
      <c r="BH803" s="67"/>
      <c r="BI803" s="67"/>
      <c r="BJ803" s="67"/>
      <c r="BK803" s="67"/>
      <c r="BL803" s="67"/>
      <c r="BM803" s="67"/>
      <c r="BN803" s="67"/>
      <c r="BO803" s="67"/>
      <c r="BP803" s="67"/>
      <c r="BQ803" s="67"/>
      <c r="BR803" s="67"/>
      <c r="BS803" s="67"/>
      <c r="BT803" s="67"/>
      <c r="BU803" s="67"/>
      <c r="BV803" s="139">
        <f t="shared" si="103"/>
        <v>0</v>
      </c>
      <c r="BW803" s="67"/>
    </row>
    <row r="804" spans="1:75" x14ac:dyDescent="0.25">
      <c r="A804" s="52">
        <f>'AFORO-Boy.-Calle 43'!C818</f>
        <v>1015</v>
      </c>
      <c r="B804" s="53">
        <f>'AFORO-Boy.-Calle 43'!D818</f>
        <v>1030</v>
      </c>
      <c r="C804" s="54" t="str">
        <f>'AFORO-Boy.-Calle 43'!F818</f>
        <v>9(4)</v>
      </c>
      <c r="D804" s="48">
        <f>'AFORO-Boy.-Calle 43'!K818</f>
        <v>0</v>
      </c>
      <c r="E804" s="55">
        <f t="shared" si="97"/>
        <v>0</v>
      </c>
      <c r="F804" s="55">
        <f t="shared" si="101"/>
        <v>0</v>
      </c>
      <c r="G804" s="56">
        <f t="shared" si="99"/>
        <v>1015</v>
      </c>
      <c r="H804" s="56">
        <f t="shared" si="98"/>
        <v>1115</v>
      </c>
      <c r="I804" s="57">
        <f t="shared" si="100"/>
        <v>9.2824999999999996E-6</v>
      </c>
      <c r="J804" s="58">
        <f t="shared" si="102"/>
        <v>0</v>
      </c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  <c r="AA804" s="67"/>
      <c r="AB804" s="67"/>
      <c r="AC804" s="67"/>
      <c r="AD804" s="67"/>
      <c r="AE804" s="67"/>
      <c r="AF804" s="67"/>
      <c r="AG804" s="67"/>
      <c r="AH804" s="67"/>
      <c r="AI804" s="67"/>
      <c r="AJ804" s="67"/>
      <c r="AK804" s="67"/>
      <c r="AL804" s="67"/>
      <c r="AM804" s="67"/>
      <c r="AN804" s="67"/>
      <c r="AO804" s="67"/>
      <c r="AP804" s="67"/>
      <c r="AQ804" s="67"/>
      <c r="AR804" s="67"/>
      <c r="AS804" s="67"/>
      <c r="AT804" s="67"/>
      <c r="AU804" s="67"/>
      <c r="AV804" s="67"/>
      <c r="AW804" s="67"/>
      <c r="AX804" s="67"/>
      <c r="AY804" s="67"/>
      <c r="AZ804" s="67"/>
      <c r="BA804" s="67"/>
      <c r="BB804" s="67"/>
      <c r="BC804" s="67"/>
      <c r="BD804" s="67"/>
      <c r="BE804" s="67"/>
      <c r="BF804" s="67"/>
      <c r="BG804" s="67"/>
      <c r="BH804" s="67"/>
      <c r="BI804" s="67"/>
      <c r="BJ804" s="67"/>
      <c r="BK804" s="67"/>
      <c r="BL804" s="67"/>
      <c r="BM804" s="67"/>
      <c r="BN804" s="67"/>
      <c r="BO804" s="67"/>
      <c r="BP804" s="67"/>
      <c r="BQ804" s="67"/>
      <c r="BR804" s="67"/>
      <c r="BS804" s="67"/>
      <c r="BT804" s="67"/>
      <c r="BU804" s="67"/>
      <c r="BV804" s="139">
        <f t="shared" si="103"/>
        <v>0</v>
      </c>
      <c r="BW804" s="67"/>
    </row>
    <row r="805" spans="1:75" x14ac:dyDescent="0.25">
      <c r="A805" s="52">
        <f>'AFORO-Boy.-Calle 43'!C819</f>
        <v>1030</v>
      </c>
      <c r="B805" s="53">
        <f>'AFORO-Boy.-Calle 43'!D819</f>
        <v>1045</v>
      </c>
      <c r="C805" s="54" t="str">
        <f>'AFORO-Boy.-Calle 43'!F819</f>
        <v>9(4)</v>
      </c>
      <c r="D805" s="48">
        <f>'AFORO-Boy.-Calle 43'!K819</f>
        <v>0</v>
      </c>
      <c r="E805" s="55">
        <f t="shared" si="97"/>
        <v>0</v>
      </c>
      <c r="F805" s="55">
        <f t="shared" si="101"/>
        <v>0</v>
      </c>
      <c r="G805" s="56">
        <f t="shared" si="99"/>
        <v>1030</v>
      </c>
      <c r="H805" s="56">
        <f t="shared" si="98"/>
        <v>1130</v>
      </c>
      <c r="I805" s="57">
        <f t="shared" si="100"/>
        <v>9.2824999999999996E-6</v>
      </c>
      <c r="J805" s="58">
        <f t="shared" si="102"/>
        <v>0</v>
      </c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  <c r="AA805" s="67"/>
      <c r="AB805" s="67"/>
      <c r="AC805" s="67"/>
      <c r="AD805" s="67"/>
      <c r="AE805" s="67"/>
      <c r="AF805" s="67"/>
      <c r="AG805" s="67"/>
      <c r="AH805" s="67"/>
      <c r="AI805" s="67"/>
      <c r="AJ805" s="67"/>
      <c r="AK805" s="67"/>
      <c r="AL805" s="67"/>
      <c r="AM805" s="67"/>
      <c r="AN805" s="67"/>
      <c r="AO805" s="67"/>
      <c r="AP805" s="67"/>
      <c r="AQ805" s="67"/>
      <c r="AR805" s="67"/>
      <c r="AS805" s="67"/>
      <c r="AT805" s="67"/>
      <c r="AU805" s="67"/>
      <c r="AV805" s="67"/>
      <c r="AW805" s="67"/>
      <c r="AX805" s="67"/>
      <c r="AY805" s="67"/>
      <c r="AZ805" s="67"/>
      <c r="BA805" s="67"/>
      <c r="BB805" s="67"/>
      <c r="BC805" s="67"/>
      <c r="BD805" s="67"/>
      <c r="BE805" s="67"/>
      <c r="BF805" s="67"/>
      <c r="BG805" s="67"/>
      <c r="BH805" s="67"/>
      <c r="BI805" s="67"/>
      <c r="BJ805" s="67"/>
      <c r="BK805" s="67"/>
      <c r="BL805" s="67"/>
      <c r="BM805" s="67"/>
      <c r="BN805" s="67"/>
      <c r="BO805" s="67"/>
      <c r="BP805" s="67"/>
      <c r="BQ805" s="67"/>
      <c r="BR805" s="67"/>
      <c r="BS805" s="67"/>
      <c r="BT805" s="67"/>
      <c r="BU805" s="67"/>
      <c r="BV805" s="139">
        <f t="shared" si="103"/>
        <v>0</v>
      </c>
      <c r="BW805" s="67"/>
    </row>
    <row r="806" spans="1:75" x14ac:dyDescent="0.25">
      <c r="A806" s="52">
        <f>'AFORO-Boy.-Calle 43'!C820</f>
        <v>1045</v>
      </c>
      <c r="B806" s="53">
        <f>'AFORO-Boy.-Calle 43'!D820</f>
        <v>1100</v>
      </c>
      <c r="C806" s="54" t="str">
        <f>'AFORO-Boy.-Calle 43'!F820</f>
        <v>9(4)</v>
      </c>
      <c r="D806" s="48">
        <f>'AFORO-Boy.-Calle 43'!K820</f>
        <v>0</v>
      </c>
      <c r="E806" s="55">
        <f t="shared" si="97"/>
        <v>0</v>
      </c>
      <c r="F806" s="55">
        <f t="shared" si="101"/>
        <v>0</v>
      </c>
      <c r="G806" s="56">
        <f t="shared" si="99"/>
        <v>1045</v>
      </c>
      <c r="H806" s="56">
        <f t="shared" si="98"/>
        <v>1145</v>
      </c>
      <c r="I806" s="57">
        <f t="shared" si="100"/>
        <v>9.2824999999999996E-6</v>
      </c>
      <c r="J806" s="58">
        <f t="shared" si="102"/>
        <v>0</v>
      </c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  <c r="AA806" s="67"/>
      <c r="AB806" s="67"/>
      <c r="AC806" s="67"/>
      <c r="AD806" s="67"/>
      <c r="AE806" s="67"/>
      <c r="AF806" s="67"/>
      <c r="AG806" s="67"/>
      <c r="AH806" s="67"/>
      <c r="AI806" s="67"/>
      <c r="AJ806" s="67"/>
      <c r="AK806" s="67"/>
      <c r="AL806" s="67"/>
      <c r="AM806" s="67"/>
      <c r="AN806" s="67"/>
      <c r="AO806" s="67"/>
      <c r="AP806" s="67"/>
      <c r="AQ806" s="67"/>
      <c r="AR806" s="67"/>
      <c r="AS806" s="67"/>
      <c r="AT806" s="67"/>
      <c r="AU806" s="67"/>
      <c r="AV806" s="67"/>
      <c r="AW806" s="67"/>
      <c r="AX806" s="67"/>
      <c r="AY806" s="67"/>
      <c r="AZ806" s="67"/>
      <c r="BA806" s="67"/>
      <c r="BB806" s="67"/>
      <c r="BC806" s="67"/>
      <c r="BD806" s="67"/>
      <c r="BE806" s="67"/>
      <c r="BF806" s="67"/>
      <c r="BG806" s="67"/>
      <c r="BH806" s="67"/>
      <c r="BI806" s="67"/>
      <c r="BJ806" s="67"/>
      <c r="BK806" s="67"/>
      <c r="BL806" s="67"/>
      <c r="BM806" s="67"/>
      <c r="BN806" s="67"/>
      <c r="BO806" s="67"/>
      <c r="BP806" s="67"/>
      <c r="BQ806" s="67"/>
      <c r="BR806" s="67"/>
      <c r="BS806" s="67"/>
      <c r="BT806" s="67"/>
      <c r="BU806" s="67"/>
      <c r="BV806" s="139">
        <f t="shared" si="103"/>
        <v>0</v>
      </c>
      <c r="BW806" s="67"/>
    </row>
    <row r="807" spans="1:75" x14ac:dyDescent="0.25">
      <c r="A807" s="52">
        <f>'AFORO-Boy.-Calle 43'!C821</f>
        <v>1100</v>
      </c>
      <c r="B807" s="53">
        <f>'AFORO-Boy.-Calle 43'!D821</f>
        <v>1115</v>
      </c>
      <c r="C807" s="54" t="str">
        <f>'AFORO-Boy.-Calle 43'!F821</f>
        <v>9(4)</v>
      </c>
      <c r="D807" s="48">
        <f>'AFORO-Boy.-Calle 43'!K821</f>
        <v>0</v>
      </c>
      <c r="E807" s="55">
        <f t="shared" si="97"/>
        <v>0</v>
      </c>
      <c r="F807" s="55">
        <f t="shared" si="101"/>
        <v>0</v>
      </c>
      <c r="G807" s="56">
        <f t="shared" si="99"/>
        <v>1100</v>
      </c>
      <c r="H807" s="56">
        <f t="shared" si="98"/>
        <v>1200</v>
      </c>
      <c r="I807" s="57">
        <f t="shared" si="100"/>
        <v>9.2824999999999996E-6</v>
      </c>
      <c r="J807" s="58">
        <f t="shared" si="102"/>
        <v>0</v>
      </c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  <c r="AA807" s="67"/>
      <c r="AB807" s="67"/>
      <c r="AC807" s="67"/>
      <c r="AD807" s="67"/>
      <c r="AE807" s="67"/>
      <c r="AF807" s="67"/>
      <c r="AG807" s="67"/>
      <c r="AH807" s="67"/>
      <c r="AI807" s="67"/>
      <c r="AJ807" s="67"/>
      <c r="AK807" s="67"/>
      <c r="AL807" s="67"/>
      <c r="AM807" s="67"/>
      <c r="AN807" s="67"/>
      <c r="AO807" s="67"/>
      <c r="AP807" s="67"/>
      <c r="AQ807" s="67"/>
      <c r="AR807" s="67"/>
      <c r="AS807" s="67"/>
      <c r="AT807" s="67"/>
      <c r="AU807" s="67"/>
      <c r="AV807" s="67"/>
      <c r="AW807" s="67"/>
      <c r="AX807" s="67"/>
      <c r="AY807" s="67"/>
      <c r="AZ807" s="67"/>
      <c r="BA807" s="67"/>
      <c r="BB807" s="67"/>
      <c r="BC807" s="67"/>
      <c r="BD807" s="67"/>
      <c r="BE807" s="67"/>
      <c r="BF807" s="67"/>
      <c r="BG807" s="67"/>
      <c r="BH807" s="67"/>
      <c r="BI807" s="67"/>
      <c r="BJ807" s="67"/>
      <c r="BK807" s="67"/>
      <c r="BL807" s="67"/>
      <c r="BM807" s="67"/>
      <c r="BN807" s="67"/>
      <c r="BO807" s="67"/>
      <c r="BP807" s="67"/>
      <c r="BQ807" s="67"/>
      <c r="BR807" s="67"/>
      <c r="BS807" s="67"/>
      <c r="BT807" s="67"/>
      <c r="BU807" s="67"/>
      <c r="BV807" s="139">
        <f t="shared" si="103"/>
        <v>0</v>
      </c>
      <c r="BW807" s="67"/>
    </row>
    <row r="808" spans="1:75" x14ac:dyDescent="0.25">
      <c r="A808" s="52">
        <f>'AFORO-Boy.-Calle 43'!C822</f>
        <v>1115</v>
      </c>
      <c r="B808" s="53">
        <f>'AFORO-Boy.-Calle 43'!D822</f>
        <v>1130</v>
      </c>
      <c r="C808" s="54" t="str">
        <f>'AFORO-Boy.-Calle 43'!F822</f>
        <v>9(4)</v>
      </c>
      <c r="D808" s="48">
        <f>'AFORO-Boy.-Calle 43'!K822</f>
        <v>0</v>
      </c>
      <c r="E808" s="55">
        <f t="shared" si="97"/>
        <v>0</v>
      </c>
      <c r="F808" s="55">
        <f t="shared" si="101"/>
        <v>0</v>
      </c>
      <c r="G808" s="56">
        <f t="shared" si="99"/>
        <v>1115</v>
      </c>
      <c r="H808" s="56">
        <f t="shared" si="98"/>
        <v>1215</v>
      </c>
      <c r="I808" s="57">
        <f t="shared" si="100"/>
        <v>9.2824999999999996E-6</v>
      </c>
      <c r="J808" s="58">
        <f t="shared" si="102"/>
        <v>0</v>
      </c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  <c r="AA808" s="67"/>
      <c r="AB808" s="67"/>
      <c r="AC808" s="67"/>
      <c r="AD808" s="67"/>
      <c r="AE808" s="67"/>
      <c r="AF808" s="67"/>
      <c r="AG808" s="67"/>
      <c r="AH808" s="67"/>
      <c r="AI808" s="67"/>
      <c r="AJ808" s="67"/>
      <c r="AK808" s="67"/>
      <c r="AL808" s="67"/>
      <c r="AM808" s="67"/>
      <c r="AN808" s="67"/>
      <c r="AO808" s="67"/>
      <c r="AP808" s="67"/>
      <c r="AQ808" s="67"/>
      <c r="AR808" s="67"/>
      <c r="AS808" s="67"/>
      <c r="AT808" s="67"/>
      <c r="AU808" s="67"/>
      <c r="AV808" s="67"/>
      <c r="AW808" s="67"/>
      <c r="AX808" s="67"/>
      <c r="AY808" s="67"/>
      <c r="AZ808" s="67"/>
      <c r="BA808" s="67"/>
      <c r="BB808" s="67"/>
      <c r="BC808" s="67"/>
      <c r="BD808" s="67"/>
      <c r="BE808" s="67"/>
      <c r="BF808" s="67"/>
      <c r="BG808" s="67"/>
      <c r="BH808" s="67"/>
      <c r="BI808" s="67"/>
      <c r="BJ808" s="67"/>
      <c r="BK808" s="67"/>
      <c r="BL808" s="67"/>
      <c r="BM808" s="67"/>
      <c r="BN808" s="67"/>
      <c r="BO808" s="67"/>
      <c r="BP808" s="67"/>
      <c r="BQ808" s="67"/>
      <c r="BR808" s="67"/>
      <c r="BS808" s="67"/>
      <c r="BT808" s="67"/>
      <c r="BU808" s="67"/>
      <c r="BV808" s="139">
        <f t="shared" si="103"/>
        <v>0</v>
      </c>
      <c r="BW808" s="67"/>
    </row>
    <row r="809" spans="1:75" x14ac:dyDescent="0.25">
      <c r="A809" s="52">
        <f>'AFORO-Boy.-Calle 43'!C823</f>
        <v>1130</v>
      </c>
      <c r="B809" s="53">
        <f>'AFORO-Boy.-Calle 43'!D823</f>
        <v>1145</v>
      </c>
      <c r="C809" s="54" t="str">
        <f>'AFORO-Boy.-Calle 43'!F823</f>
        <v>9(4)</v>
      </c>
      <c r="D809" s="48">
        <f>'AFORO-Boy.-Calle 43'!K823</f>
        <v>0</v>
      </c>
      <c r="E809" s="55">
        <f t="shared" si="97"/>
        <v>0</v>
      </c>
      <c r="F809" s="55">
        <f t="shared" si="101"/>
        <v>0</v>
      </c>
      <c r="G809" s="56">
        <f t="shared" si="99"/>
        <v>1130</v>
      </c>
      <c r="H809" s="56">
        <f t="shared" si="98"/>
        <v>1230</v>
      </c>
      <c r="I809" s="57">
        <f t="shared" si="100"/>
        <v>9.2824999999999996E-6</v>
      </c>
      <c r="J809" s="58">
        <f t="shared" si="102"/>
        <v>0</v>
      </c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  <c r="AA809" s="67"/>
      <c r="AB809" s="67"/>
      <c r="AC809" s="67"/>
      <c r="AD809" s="67"/>
      <c r="AE809" s="67"/>
      <c r="AF809" s="67"/>
      <c r="AG809" s="67"/>
      <c r="AH809" s="67"/>
      <c r="AI809" s="67"/>
      <c r="AJ809" s="67"/>
      <c r="AK809" s="67"/>
      <c r="AL809" s="67"/>
      <c r="AM809" s="67"/>
      <c r="AN809" s="67"/>
      <c r="AO809" s="67"/>
      <c r="AP809" s="67"/>
      <c r="AQ809" s="67"/>
      <c r="AR809" s="67"/>
      <c r="AS809" s="67"/>
      <c r="AT809" s="67"/>
      <c r="AU809" s="67"/>
      <c r="AV809" s="67"/>
      <c r="AW809" s="67"/>
      <c r="AX809" s="67"/>
      <c r="AY809" s="67"/>
      <c r="AZ809" s="67"/>
      <c r="BA809" s="67"/>
      <c r="BB809" s="67"/>
      <c r="BC809" s="67"/>
      <c r="BD809" s="67"/>
      <c r="BE809" s="67"/>
      <c r="BF809" s="67"/>
      <c r="BG809" s="67"/>
      <c r="BH809" s="67"/>
      <c r="BI809" s="67"/>
      <c r="BJ809" s="67"/>
      <c r="BK809" s="67"/>
      <c r="BL809" s="67"/>
      <c r="BM809" s="67"/>
      <c r="BN809" s="67"/>
      <c r="BO809" s="67"/>
      <c r="BP809" s="67"/>
      <c r="BQ809" s="67"/>
      <c r="BR809" s="67"/>
      <c r="BS809" s="67"/>
      <c r="BT809" s="67"/>
      <c r="BU809" s="67"/>
      <c r="BV809" s="139">
        <f t="shared" si="103"/>
        <v>0</v>
      </c>
      <c r="BW809" s="67"/>
    </row>
    <row r="810" spans="1:75" x14ac:dyDescent="0.25">
      <c r="A810" s="52">
        <f>'AFORO-Boy.-Calle 43'!C824</f>
        <v>1145</v>
      </c>
      <c r="B810" s="53">
        <f>'AFORO-Boy.-Calle 43'!D824</f>
        <v>1200</v>
      </c>
      <c r="C810" s="54" t="str">
        <f>'AFORO-Boy.-Calle 43'!F824</f>
        <v>9(4)</v>
      </c>
      <c r="D810" s="48">
        <f>'AFORO-Boy.-Calle 43'!K824</f>
        <v>0</v>
      </c>
      <c r="E810" s="55">
        <f t="shared" si="97"/>
        <v>0</v>
      </c>
      <c r="F810" s="55">
        <f t="shared" si="101"/>
        <v>0</v>
      </c>
      <c r="G810" s="56">
        <f t="shared" si="99"/>
        <v>1145</v>
      </c>
      <c r="H810" s="56">
        <f t="shared" si="98"/>
        <v>1245</v>
      </c>
      <c r="I810" s="57">
        <f t="shared" si="100"/>
        <v>9.2824999999999996E-6</v>
      </c>
      <c r="J810" s="58">
        <f t="shared" si="102"/>
        <v>0</v>
      </c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  <c r="AA810" s="67"/>
      <c r="AB810" s="67"/>
      <c r="AC810" s="67"/>
      <c r="AD810" s="67"/>
      <c r="AE810" s="67"/>
      <c r="AF810" s="67"/>
      <c r="AG810" s="67"/>
      <c r="AH810" s="67"/>
      <c r="AI810" s="67"/>
      <c r="AJ810" s="67"/>
      <c r="AK810" s="67"/>
      <c r="AL810" s="67"/>
      <c r="AM810" s="67"/>
      <c r="AN810" s="67"/>
      <c r="AO810" s="67"/>
      <c r="AP810" s="67"/>
      <c r="AQ810" s="67"/>
      <c r="AR810" s="67"/>
      <c r="AS810" s="67"/>
      <c r="AT810" s="67"/>
      <c r="AU810" s="67"/>
      <c r="AV810" s="67"/>
      <c r="AW810" s="67"/>
      <c r="AX810" s="67"/>
      <c r="AY810" s="67"/>
      <c r="AZ810" s="67"/>
      <c r="BA810" s="67"/>
      <c r="BB810" s="67"/>
      <c r="BC810" s="67"/>
      <c r="BD810" s="67"/>
      <c r="BE810" s="67"/>
      <c r="BF810" s="67"/>
      <c r="BG810" s="67"/>
      <c r="BH810" s="67"/>
      <c r="BI810" s="67"/>
      <c r="BJ810" s="67"/>
      <c r="BK810" s="67"/>
      <c r="BL810" s="67"/>
      <c r="BM810" s="67"/>
      <c r="BN810" s="67"/>
      <c r="BO810" s="67"/>
      <c r="BP810" s="67"/>
      <c r="BQ810" s="67"/>
      <c r="BR810" s="67"/>
      <c r="BS810" s="67"/>
      <c r="BT810" s="67"/>
      <c r="BU810" s="67"/>
      <c r="BV810" s="139">
        <f t="shared" si="103"/>
        <v>0</v>
      </c>
      <c r="BW810" s="67"/>
    </row>
    <row r="811" spans="1:75" x14ac:dyDescent="0.25">
      <c r="A811" s="52">
        <f>'AFORO-Boy.-Calle 43'!C825</f>
        <v>1200</v>
      </c>
      <c r="B811" s="53">
        <f>'AFORO-Boy.-Calle 43'!D825</f>
        <v>1215</v>
      </c>
      <c r="C811" s="54" t="str">
        <f>'AFORO-Boy.-Calle 43'!F825</f>
        <v>9(4)</v>
      </c>
      <c r="D811" s="48">
        <f>'AFORO-Boy.-Calle 43'!K825</f>
        <v>0</v>
      </c>
      <c r="E811" s="55">
        <f t="shared" si="97"/>
        <v>0</v>
      </c>
      <c r="F811" s="55">
        <f t="shared" si="101"/>
        <v>0</v>
      </c>
      <c r="G811" s="56">
        <f t="shared" si="99"/>
        <v>1200</v>
      </c>
      <c r="H811" s="56">
        <f t="shared" si="98"/>
        <v>1300</v>
      </c>
      <c r="I811" s="57">
        <f t="shared" si="100"/>
        <v>9.2824999999999996E-6</v>
      </c>
      <c r="J811" s="58">
        <f t="shared" si="102"/>
        <v>0</v>
      </c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  <c r="AA811" s="67"/>
      <c r="AB811" s="67"/>
      <c r="AC811" s="67"/>
      <c r="AD811" s="67"/>
      <c r="AE811" s="67"/>
      <c r="AF811" s="67"/>
      <c r="AG811" s="67"/>
      <c r="AH811" s="67"/>
      <c r="AI811" s="67"/>
      <c r="AJ811" s="67"/>
      <c r="AK811" s="67"/>
      <c r="AL811" s="67"/>
      <c r="AM811" s="67"/>
      <c r="AN811" s="67"/>
      <c r="AO811" s="67"/>
      <c r="AP811" s="67"/>
      <c r="AQ811" s="67"/>
      <c r="AR811" s="67"/>
      <c r="AS811" s="67"/>
      <c r="AT811" s="67"/>
      <c r="AU811" s="67"/>
      <c r="AV811" s="67"/>
      <c r="AW811" s="67"/>
      <c r="AX811" s="67"/>
      <c r="AY811" s="67"/>
      <c r="AZ811" s="67"/>
      <c r="BA811" s="67"/>
      <c r="BB811" s="67"/>
      <c r="BC811" s="67"/>
      <c r="BD811" s="67"/>
      <c r="BE811" s="67"/>
      <c r="BF811" s="67"/>
      <c r="BG811" s="67"/>
      <c r="BH811" s="67"/>
      <c r="BI811" s="67"/>
      <c r="BJ811" s="67"/>
      <c r="BK811" s="67"/>
      <c r="BL811" s="67"/>
      <c r="BM811" s="67"/>
      <c r="BN811" s="67"/>
      <c r="BO811" s="67"/>
      <c r="BP811" s="67"/>
      <c r="BQ811" s="67"/>
      <c r="BR811" s="67"/>
      <c r="BS811" s="67"/>
      <c r="BT811" s="67"/>
      <c r="BU811" s="67"/>
      <c r="BV811" s="139">
        <f t="shared" si="103"/>
        <v>0</v>
      </c>
      <c r="BW811" s="67"/>
    </row>
    <row r="812" spans="1:75" x14ac:dyDescent="0.25">
      <c r="A812" s="52">
        <f>'AFORO-Boy.-Calle 43'!C826</f>
        <v>1215</v>
      </c>
      <c r="B812" s="53">
        <f>'AFORO-Boy.-Calle 43'!D826</f>
        <v>1230</v>
      </c>
      <c r="C812" s="54" t="str">
        <f>'AFORO-Boy.-Calle 43'!F826</f>
        <v>9(4)</v>
      </c>
      <c r="D812" s="48">
        <f>'AFORO-Boy.-Calle 43'!K826</f>
        <v>0</v>
      </c>
      <c r="E812" s="55">
        <f t="shared" si="97"/>
        <v>0</v>
      </c>
      <c r="F812" s="55">
        <f t="shared" si="101"/>
        <v>0</v>
      </c>
      <c r="G812" s="56">
        <f t="shared" si="99"/>
        <v>1215</v>
      </c>
      <c r="H812" s="56">
        <f t="shared" si="98"/>
        <v>1315</v>
      </c>
      <c r="I812" s="57">
        <f t="shared" si="100"/>
        <v>9.2824999999999996E-6</v>
      </c>
      <c r="J812" s="58">
        <f t="shared" si="102"/>
        <v>0</v>
      </c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  <c r="AA812" s="67"/>
      <c r="AB812" s="67"/>
      <c r="AC812" s="67"/>
      <c r="AD812" s="67"/>
      <c r="AE812" s="67"/>
      <c r="AF812" s="67"/>
      <c r="AG812" s="67"/>
      <c r="AH812" s="67"/>
      <c r="AI812" s="67"/>
      <c r="AJ812" s="67"/>
      <c r="AK812" s="67"/>
      <c r="AL812" s="67"/>
      <c r="AM812" s="67"/>
      <c r="AN812" s="67"/>
      <c r="AO812" s="67"/>
      <c r="AP812" s="67"/>
      <c r="AQ812" s="67"/>
      <c r="AR812" s="67"/>
      <c r="AS812" s="67"/>
      <c r="AT812" s="67"/>
      <c r="AU812" s="67"/>
      <c r="AV812" s="67"/>
      <c r="AW812" s="67"/>
      <c r="AX812" s="67"/>
      <c r="AY812" s="67"/>
      <c r="AZ812" s="67"/>
      <c r="BA812" s="67"/>
      <c r="BB812" s="67"/>
      <c r="BC812" s="67"/>
      <c r="BD812" s="67"/>
      <c r="BE812" s="67"/>
      <c r="BF812" s="67"/>
      <c r="BG812" s="67"/>
      <c r="BH812" s="67"/>
      <c r="BI812" s="67"/>
      <c r="BJ812" s="67"/>
      <c r="BK812" s="67"/>
      <c r="BL812" s="67"/>
      <c r="BM812" s="67"/>
      <c r="BN812" s="67"/>
      <c r="BO812" s="67"/>
      <c r="BP812" s="67"/>
      <c r="BQ812" s="67"/>
      <c r="BR812" s="67"/>
      <c r="BS812" s="67"/>
      <c r="BT812" s="67"/>
      <c r="BU812" s="67"/>
      <c r="BV812" s="139">
        <f t="shared" si="103"/>
        <v>0</v>
      </c>
      <c r="BW812" s="67"/>
    </row>
    <row r="813" spans="1:75" x14ac:dyDescent="0.25">
      <c r="A813" s="52">
        <f>'AFORO-Boy.-Calle 43'!C827</f>
        <v>1230</v>
      </c>
      <c r="B813" s="53">
        <f>'AFORO-Boy.-Calle 43'!D827</f>
        <v>1245</v>
      </c>
      <c r="C813" s="54" t="str">
        <f>'AFORO-Boy.-Calle 43'!F827</f>
        <v>9(4)</v>
      </c>
      <c r="D813" s="48">
        <f>'AFORO-Boy.-Calle 43'!K827</f>
        <v>0</v>
      </c>
      <c r="E813" s="55">
        <f t="shared" si="97"/>
        <v>0</v>
      </c>
      <c r="F813" s="55">
        <f t="shared" si="101"/>
        <v>0</v>
      </c>
      <c r="G813" s="56">
        <f t="shared" si="99"/>
        <v>1230</v>
      </c>
      <c r="H813" s="56">
        <f t="shared" si="98"/>
        <v>1330</v>
      </c>
      <c r="I813" s="57">
        <f t="shared" si="100"/>
        <v>9.2824999999999996E-6</v>
      </c>
      <c r="J813" s="58">
        <f t="shared" si="102"/>
        <v>0</v>
      </c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  <c r="AA813" s="67"/>
      <c r="AB813" s="67"/>
      <c r="AC813" s="67"/>
      <c r="AD813" s="67"/>
      <c r="AE813" s="67"/>
      <c r="AF813" s="67"/>
      <c r="AG813" s="67"/>
      <c r="AH813" s="67"/>
      <c r="AI813" s="67"/>
      <c r="AJ813" s="67"/>
      <c r="AK813" s="67"/>
      <c r="AL813" s="67"/>
      <c r="AM813" s="67"/>
      <c r="AN813" s="67"/>
      <c r="AO813" s="67"/>
      <c r="AP813" s="67"/>
      <c r="AQ813" s="67"/>
      <c r="AR813" s="67"/>
      <c r="AS813" s="67"/>
      <c r="AT813" s="67"/>
      <c r="AU813" s="67"/>
      <c r="AV813" s="67"/>
      <c r="AW813" s="67"/>
      <c r="AX813" s="67"/>
      <c r="AY813" s="67"/>
      <c r="AZ813" s="67"/>
      <c r="BA813" s="67"/>
      <c r="BB813" s="67"/>
      <c r="BC813" s="67"/>
      <c r="BD813" s="67"/>
      <c r="BE813" s="67"/>
      <c r="BF813" s="67"/>
      <c r="BG813" s="67"/>
      <c r="BH813" s="67"/>
      <c r="BI813" s="67"/>
      <c r="BJ813" s="67"/>
      <c r="BK813" s="67"/>
      <c r="BL813" s="67"/>
      <c r="BM813" s="67"/>
      <c r="BN813" s="67"/>
      <c r="BO813" s="67"/>
      <c r="BP813" s="67"/>
      <c r="BQ813" s="67"/>
      <c r="BR813" s="67"/>
      <c r="BS813" s="67"/>
      <c r="BT813" s="67"/>
      <c r="BU813" s="67"/>
      <c r="BV813" s="139">
        <f t="shared" si="103"/>
        <v>0</v>
      </c>
      <c r="BW813" s="67"/>
    </row>
    <row r="814" spans="1:75" x14ac:dyDescent="0.25">
      <c r="A814" s="52">
        <f>'AFORO-Boy.-Calle 43'!C828</f>
        <v>1245</v>
      </c>
      <c r="B814" s="53">
        <f>'AFORO-Boy.-Calle 43'!D828</f>
        <v>1300</v>
      </c>
      <c r="C814" s="54" t="str">
        <f>'AFORO-Boy.-Calle 43'!F828</f>
        <v>9(4)</v>
      </c>
      <c r="D814" s="48">
        <f>'AFORO-Boy.-Calle 43'!K828</f>
        <v>0</v>
      </c>
      <c r="E814" s="55">
        <f t="shared" si="97"/>
        <v>0</v>
      </c>
      <c r="F814" s="55">
        <f t="shared" si="101"/>
        <v>0</v>
      </c>
      <c r="G814" s="56">
        <f t="shared" si="99"/>
        <v>1245</v>
      </c>
      <c r="H814" s="56">
        <f t="shared" si="98"/>
        <v>1345</v>
      </c>
      <c r="I814" s="57">
        <f t="shared" si="100"/>
        <v>9.2824999999999996E-6</v>
      </c>
      <c r="J814" s="58">
        <f t="shared" si="102"/>
        <v>0</v>
      </c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  <c r="AA814" s="67"/>
      <c r="AB814" s="67"/>
      <c r="AC814" s="67"/>
      <c r="AD814" s="67"/>
      <c r="AE814" s="67"/>
      <c r="AF814" s="67"/>
      <c r="AG814" s="67"/>
      <c r="AH814" s="67"/>
      <c r="AI814" s="67"/>
      <c r="AJ814" s="67"/>
      <c r="AK814" s="67"/>
      <c r="AL814" s="67"/>
      <c r="AM814" s="67"/>
      <c r="AN814" s="67"/>
      <c r="AO814" s="67"/>
      <c r="AP814" s="67"/>
      <c r="AQ814" s="67"/>
      <c r="AR814" s="67"/>
      <c r="AS814" s="67"/>
      <c r="AT814" s="67"/>
      <c r="AU814" s="67"/>
      <c r="AV814" s="67"/>
      <c r="AW814" s="67"/>
      <c r="AX814" s="67"/>
      <c r="AY814" s="67"/>
      <c r="AZ814" s="67"/>
      <c r="BA814" s="67"/>
      <c r="BB814" s="67"/>
      <c r="BC814" s="67"/>
      <c r="BD814" s="67"/>
      <c r="BE814" s="67"/>
      <c r="BF814" s="67"/>
      <c r="BG814" s="67"/>
      <c r="BH814" s="67"/>
      <c r="BI814" s="67"/>
      <c r="BJ814" s="67"/>
      <c r="BK814" s="67"/>
      <c r="BL814" s="67"/>
      <c r="BM814" s="67"/>
      <c r="BN814" s="67"/>
      <c r="BO814" s="67"/>
      <c r="BP814" s="67"/>
      <c r="BQ814" s="67"/>
      <c r="BR814" s="67"/>
      <c r="BS814" s="67"/>
      <c r="BT814" s="67"/>
      <c r="BU814" s="67"/>
      <c r="BV814" s="139">
        <f t="shared" si="103"/>
        <v>0</v>
      </c>
      <c r="BW814" s="67"/>
    </row>
    <row r="815" spans="1:75" x14ac:dyDescent="0.25">
      <c r="A815" s="52">
        <f>'AFORO-Boy.-Calle 43'!C829</f>
        <v>1300</v>
      </c>
      <c r="B815" s="53">
        <f>'AFORO-Boy.-Calle 43'!D829</f>
        <v>1315</v>
      </c>
      <c r="C815" s="54" t="str">
        <f>'AFORO-Boy.-Calle 43'!F829</f>
        <v>9(4)</v>
      </c>
      <c r="D815" s="48">
        <f>'AFORO-Boy.-Calle 43'!K829</f>
        <v>0</v>
      </c>
      <c r="E815" s="55">
        <f t="shared" si="97"/>
        <v>0</v>
      </c>
      <c r="F815" s="55">
        <f t="shared" si="101"/>
        <v>0</v>
      </c>
      <c r="G815" s="56">
        <f t="shared" si="99"/>
        <v>1300</v>
      </c>
      <c r="H815" s="56">
        <f t="shared" si="98"/>
        <v>1400</v>
      </c>
      <c r="I815" s="57">
        <f t="shared" si="100"/>
        <v>9.2824999999999996E-6</v>
      </c>
      <c r="J815" s="58">
        <f t="shared" si="102"/>
        <v>0</v>
      </c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  <c r="AA815" s="67"/>
      <c r="AB815" s="67"/>
      <c r="AC815" s="67"/>
      <c r="AD815" s="67"/>
      <c r="AE815" s="67"/>
      <c r="AF815" s="67"/>
      <c r="AG815" s="67"/>
      <c r="AH815" s="67"/>
      <c r="AI815" s="67"/>
      <c r="AJ815" s="67"/>
      <c r="AK815" s="67"/>
      <c r="AL815" s="67"/>
      <c r="AM815" s="67"/>
      <c r="AN815" s="67"/>
      <c r="AO815" s="67"/>
      <c r="AP815" s="67"/>
      <c r="AQ815" s="67"/>
      <c r="AR815" s="67"/>
      <c r="AS815" s="67"/>
      <c r="AT815" s="67"/>
      <c r="AU815" s="67"/>
      <c r="AV815" s="67"/>
      <c r="AW815" s="67"/>
      <c r="AX815" s="67"/>
      <c r="AY815" s="67"/>
      <c r="AZ815" s="67"/>
      <c r="BA815" s="67"/>
      <c r="BB815" s="67"/>
      <c r="BC815" s="67"/>
      <c r="BD815" s="67"/>
      <c r="BE815" s="67"/>
      <c r="BF815" s="67"/>
      <c r="BG815" s="67"/>
      <c r="BH815" s="67"/>
      <c r="BI815" s="67"/>
      <c r="BJ815" s="67"/>
      <c r="BK815" s="67"/>
      <c r="BL815" s="67"/>
      <c r="BM815" s="67"/>
      <c r="BN815" s="67"/>
      <c r="BO815" s="67"/>
      <c r="BP815" s="67"/>
      <c r="BQ815" s="67"/>
      <c r="BR815" s="67"/>
      <c r="BS815" s="67"/>
      <c r="BT815" s="67"/>
      <c r="BU815" s="67"/>
      <c r="BV815" s="139">
        <f t="shared" si="103"/>
        <v>0</v>
      </c>
      <c r="BW815" s="67"/>
    </row>
    <row r="816" spans="1:75" x14ac:dyDescent="0.25">
      <c r="A816" s="52">
        <f>'AFORO-Boy.-Calle 43'!C830</f>
        <v>1315</v>
      </c>
      <c r="B816" s="53">
        <f>'AFORO-Boy.-Calle 43'!D830</f>
        <v>1330</v>
      </c>
      <c r="C816" s="54" t="str">
        <f>'AFORO-Boy.-Calle 43'!F830</f>
        <v>9(4)</v>
      </c>
      <c r="D816" s="48">
        <f>'AFORO-Boy.-Calle 43'!K830</f>
        <v>0</v>
      </c>
      <c r="E816" s="55">
        <f t="shared" si="97"/>
        <v>0</v>
      </c>
      <c r="F816" s="55">
        <f t="shared" si="101"/>
        <v>0</v>
      </c>
      <c r="G816" s="56">
        <f t="shared" si="99"/>
        <v>1315</v>
      </c>
      <c r="H816" s="56">
        <f t="shared" si="98"/>
        <v>1415</v>
      </c>
      <c r="I816" s="57">
        <f t="shared" si="100"/>
        <v>9.2824999999999996E-6</v>
      </c>
      <c r="J816" s="58">
        <f t="shared" si="102"/>
        <v>0</v>
      </c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  <c r="AA816" s="67"/>
      <c r="AB816" s="67"/>
      <c r="AC816" s="67"/>
      <c r="AD816" s="67"/>
      <c r="AE816" s="67"/>
      <c r="AF816" s="67"/>
      <c r="AG816" s="67"/>
      <c r="AH816" s="67"/>
      <c r="AI816" s="67"/>
      <c r="AJ816" s="67"/>
      <c r="AK816" s="67"/>
      <c r="AL816" s="67"/>
      <c r="AM816" s="67"/>
      <c r="AN816" s="67"/>
      <c r="AO816" s="67"/>
      <c r="AP816" s="67"/>
      <c r="AQ816" s="67"/>
      <c r="AR816" s="67"/>
      <c r="AS816" s="67"/>
      <c r="AT816" s="67"/>
      <c r="AU816" s="67"/>
      <c r="AV816" s="67"/>
      <c r="AW816" s="67"/>
      <c r="AX816" s="67"/>
      <c r="AY816" s="67"/>
      <c r="AZ816" s="67"/>
      <c r="BA816" s="67"/>
      <c r="BB816" s="67"/>
      <c r="BC816" s="67"/>
      <c r="BD816" s="67"/>
      <c r="BE816" s="67"/>
      <c r="BF816" s="67"/>
      <c r="BG816" s="67"/>
      <c r="BH816" s="67"/>
      <c r="BI816" s="67"/>
      <c r="BJ816" s="67"/>
      <c r="BK816" s="67"/>
      <c r="BL816" s="67"/>
      <c r="BM816" s="67"/>
      <c r="BN816" s="67"/>
      <c r="BO816" s="67"/>
      <c r="BP816" s="67"/>
      <c r="BQ816" s="67"/>
      <c r="BR816" s="67"/>
      <c r="BS816" s="67"/>
      <c r="BT816" s="67"/>
      <c r="BU816" s="67"/>
      <c r="BV816" s="139">
        <f t="shared" si="103"/>
        <v>0</v>
      </c>
      <c r="BW816" s="67"/>
    </row>
    <row r="817" spans="1:75" x14ac:dyDescent="0.25">
      <c r="A817" s="52">
        <f>'AFORO-Boy.-Calle 43'!C831</f>
        <v>1330</v>
      </c>
      <c r="B817" s="53">
        <f>'AFORO-Boy.-Calle 43'!D831</f>
        <v>1345</v>
      </c>
      <c r="C817" s="54" t="str">
        <f>'AFORO-Boy.-Calle 43'!F831</f>
        <v>9(4)</v>
      </c>
      <c r="D817" s="48">
        <f>'AFORO-Boy.-Calle 43'!K831</f>
        <v>0</v>
      </c>
      <c r="E817" s="55">
        <f t="shared" ref="E817:E880" si="104">SUM(D817:D820)</f>
        <v>0</v>
      </c>
      <c r="F817" s="55">
        <f t="shared" si="101"/>
        <v>0</v>
      </c>
      <c r="G817" s="56">
        <f t="shared" si="99"/>
        <v>1330</v>
      </c>
      <c r="H817" s="56">
        <f t="shared" si="98"/>
        <v>1430</v>
      </c>
      <c r="I817" s="57">
        <f t="shared" si="100"/>
        <v>9.2824999999999996E-6</v>
      </c>
      <c r="J817" s="58">
        <f t="shared" si="102"/>
        <v>0</v>
      </c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  <c r="AA817" s="67"/>
      <c r="AB817" s="67"/>
      <c r="AC817" s="67"/>
      <c r="AD817" s="67"/>
      <c r="AE817" s="67"/>
      <c r="AF817" s="67"/>
      <c r="AG817" s="67"/>
      <c r="AH817" s="67"/>
      <c r="AI817" s="67"/>
      <c r="AJ817" s="67"/>
      <c r="AK817" s="67"/>
      <c r="AL817" s="67"/>
      <c r="AM817" s="67"/>
      <c r="AN817" s="67"/>
      <c r="AO817" s="67"/>
      <c r="AP817" s="67"/>
      <c r="AQ817" s="67"/>
      <c r="AR817" s="67"/>
      <c r="AS817" s="67"/>
      <c r="AT817" s="67"/>
      <c r="AU817" s="67"/>
      <c r="AV817" s="67"/>
      <c r="AW817" s="67"/>
      <c r="AX817" s="67"/>
      <c r="AY817" s="67"/>
      <c r="AZ817" s="67"/>
      <c r="BA817" s="67"/>
      <c r="BB817" s="67"/>
      <c r="BC817" s="67"/>
      <c r="BD817" s="67"/>
      <c r="BE817" s="67"/>
      <c r="BF817" s="67"/>
      <c r="BG817" s="67"/>
      <c r="BH817" s="67"/>
      <c r="BI817" s="67"/>
      <c r="BJ817" s="67"/>
      <c r="BK817" s="67"/>
      <c r="BL817" s="67"/>
      <c r="BM817" s="67"/>
      <c r="BN817" s="67"/>
      <c r="BO817" s="67"/>
      <c r="BP817" s="67"/>
      <c r="BQ817" s="67"/>
      <c r="BR817" s="67"/>
      <c r="BS817" s="67"/>
      <c r="BT817" s="67"/>
      <c r="BU817" s="67"/>
      <c r="BV817" s="139">
        <f t="shared" si="103"/>
        <v>0</v>
      </c>
      <c r="BW817" s="67"/>
    </row>
    <row r="818" spans="1:75" x14ac:dyDescent="0.25">
      <c r="A818" s="52">
        <f>'AFORO-Boy.-Calle 43'!C832</f>
        <v>1345</v>
      </c>
      <c r="B818" s="53">
        <f>'AFORO-Boy.-Calle 43'!D832</f>
        <v>1400</v>
      </c>
      <c r="C818" s="54" t="str">
        <f>'AFORO-Boy.-Calle 43'!F832</f>
        <v>9(4)</v>
      </c>
      <c r="D818" s="48">
        <f>'AFORO-Boy.-Calle 43'!K832</f>
        <v>0</v>
      </c>
      <c r="E818" s="55">
        <f t="shared" si="104"/>
        <v>0</v>
      </c>
      <c r="F818" s="55">
        <f t="shared" si="101"/>
        <v>0</v>
      </c>
      <c r="G818" s="56">
        <f t="shared" si="99"/>
        <v>1345</v>
      </c>
      <c r="H818" s="56">
        <f t="shared" si="98"/>
        <v>1445</v>
      </c>
      <c r="I818" s="57">
        <f t="shared" si="100"/>
        <v>9.2824999999999996E-6</v>
      </c>
      <c r="J818" s="58">
        <f t="shared" si="102"/>
        <v>0</v>
      </c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  <c r="AA818" s="67"/>
      <c r="AB818" s="67"/>
      <c r="AC818" s="67"/>
      <c r="AD818" s="67"/>
      <c r="AE818" s="67"/>
      <c r="AF818" s="67"/>
      <c r="AG818" s="67"/>
      <c r="AH818" s="67"/>
      <c r="AI818" s="67"/>
      <c r="AJ818" s="67"/>
      <c r="AK818" s="67"/>
      <c r="AL818" s="67"/>
      <c r="AM818" s="67"/>
      <c r="AN818" s="67"/>
      <c r="AO818" s="67"/>
      <c r="AP818" s="67"/>
      <c r="AQ818" s="67"/>
      <c r="AR818" s="67"/>
      <c r="AS818" s="67"/>
      <c r="AT818" s="67"/>
      <c r="AU818" s="67"/>
      <c r="AV818" s="67"/>
      <c r="AW818" s="67"/>
      <c r="AX818" s="67"/>
      <c r="AY818" s="67"/>
      <c r="AZ818" s="67"/>
      <c r="BA818" s="67"/>
      <c r="BB818" s="67"/>
      <c r="BC818" s="67"/>
      <c r="BD818" s="67"/>
      <c r="BE818" s="67"/>
      <c r="BF818" s="67"/>
      <c r="BG818" s="67"/>
      <c r="BH818" s="67"/>
      <c r="BI818" s="67"/>
      <c r="BJ818" s="67"/>
      <c r="BK818" s="67"/>
      <c r="BL818" s="67"/>
      <c r="BM818" s="67"/>
      <c r="BN818" s="67"/>
      <c r="BO818" s="67"/>
      <c r="BP818" s="67"/>
      <c r="BQ818" s="67"/>
      <c r="BR818" s="67"/>
      <c r="BS818" s="67"/>
      <c r="BT818" s="67"/>
      <c r="BU818" s="67"/>
      <c r="BV818" s="139">
        <f t="shared" si="103"/>
        <v>0</v>
      </c>
      <c r="BW818" s="67"/>
    </row>
    <row r="819" spans="1:75" x14ac:dyDescent="0.25">
      <c r="A819" s="52">
        <f>'AFORO-Boy.-Calle 43'!C833</f>
        <v>1400</v>
      </c>
      <c r="B819" s="53">
        <f>'AFORO-Boy.-Calle 43'!D833</f>
        <v>1415</v>
      </c>
      <c r="C819" s="54" t="str">
        <f>'AFORO-Boy.-Calle 43'!F833</f>
        <v>9(4)</v>
      </c>
      <c r="D819" s="48">
        <f>'AFORO-Boy.-Calle 43'!K833</f>
        <v>0</v>
      </c>
      <c r="E819" s="55">
        <f t="shared" si="104"/>
        <v>0</v>
      </c>
      <c r="F819" s="55">
        <f t="shared" si="101"/>
        <v>0</v>
      </c>
      <c r="G819" s="56">
        <f t="shared" si="99"/>
        <v>1400</v>
      </c>
      <c r="H819" s="56">
        <f t="shared" si="98"/>
        <v>1500</v>
      </c>
      <c r="I819" s="57">
        <f t="shared" si="100"/>
        <v>9.2824999999999996E-6</v>
      </c>
      <c r="J819" s="58">
        <f t="shared" si="102"/>
        <v>0</v>
      </c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  <c r="AA819" s="67"/>
      <c r="AB819" s="67"/>
      <c r="AC819" s="67"/>
      <c r="AD819" s="67"/>
      <c r="AE819" s="67"/>
      <c r="AF819" s="67"/>
      <c r="AG819" s="67"/>
      <c r="AH819" s="67"/>
      <c r="AI819" s="67"/>
      <c r="AJ819" s="67"/>
      <c r="AK819" s="67"/>
      <c r="AL819" s="67"/>
      <c r="AM819" s="67"/>
      <c r="AN819" s="67"/>
      <c r="AO819" s="67"/>
      <c r="AP819" s="67"/>
      <c r="AQ819" s="67"/>
      <c r="AR819" s="67"/>
      <c r="AS819" s="67"/>
      <c r="AT819" s="67"/>
      <c r="AU819" s="67"/>
      <c r="AV819" s="67"/>
      <c r="AW819" s="67"/>
      <c r="AX819" s="67"/>
      <c r="AY819" s="67"/>
      <c r="AZ819" s="67"/>
      <c r="BA819" s="67"/>
      <c r="BB819" s="67"/>
      <c r="BC819" s="67"/>
      <c r="BD819" s="67"/>
      <c r="BE819" s="67"/>
      <c r="BF819" s="67"/>
      <c r="BG819" s="67"/>
      <c r="BH819" s="67"/>
      <c r="BI819" s="67"/>
      <c r="BJ819" s="67"/>
      <c r="BK819" s="67"/>
      <c r="BL819" s="67"/>
      <c r="BM819" s="67"/>
      <c r="BN819" s="67"/>
      <c r="BO819" s="67"/>
      <c r="BP819" s="67"/>
      <c r="BQ819" s="67"/>
      <c r="BR819" s="67"/>
      <c r="BS819" s="67"/>
      <c r="BT819" s="67"/>
      <c r="BU819" s="67"/>
      <c r="BV819" s="139">
        <f t="shared" si="103"/>
        <v>0</v>
      </c>
      <c r="BW819" s="67"/>
    </row>
    <row r="820" spans="1:75" x14ac:dyDescent="0.25">
      <c r="A820" s="52">
        <f>'AFORO-Boy.-Calle 43'!C834</f>
        <v>1415</v>
      </c>
      <c r="B820" s="53">
        <f>'AFORO-Boy.-Calle 43'!D834</f>
        <v>1430</v>
      </c>
      <c r="C820" s="54" t="str">
        <f>'AFORO-Boy.-Calle 43'!F834</f>
        <v>9(4)</v>
      </c>
      <c r="D820" s="48">
        <f>'AFORO-Boy.-Calle 43'!K834</f>
        <v>0</v>
      </c>
      <c r="E820" s="55">
        <f t="shared" si="104"/>
        <v>0</v>
      </c>
      <c r="F820" s="55">
        <f t="shared" si="101"/>
        <v>0</v>
      </c>
      <c r="G820" s="56">
        <f t="shared" si="99"/>
        <v>1415</v>
      </c>
      <c r="H820" s="56">
        <f t="shared" si="98"/>
        <v>1515</v>
      </c>
      <c r="I820" s="57">
        <f t="shared" si="100"/>
        <v>9.2824999999999996E-6</v>
      </c>
      <c r="J820" s="58">
        <f t="shared" si="102"/>
        <v>0</v>
      </c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  <c r="AA820" s="67"/>
      <c r="AB820" s="67"/>
      <c r="AC820" s="67"/>
      <c r="AD820" s="67"/>
      <c r="AE820" s="67"/>
      <c r="AF820" s="67"/>
      <c r="AG820" s="67"/>
      <c r="AH820" s="67"/>
      <c r="AI820" s="67"/>
      <c r="AJ820" s="67"/>
      <c r="AK820" s="67"/>
      <c r="AL820" s="67"/>
      <c r="AM820" s="67"/>
      <c r="AN820" s="67"/>
      <c r="AO820" s="67"/>
      <c r="AP820" s="67"/>
      <c r="AQ820" s="67"/>
      <c r="AR820" s="67"/>
      <c r="AS820" s="67"/>
      <c r="AT820" s="67"/>
      <c r="AU820" s="67"/>
      <c r="AV820" s="67"/>
      <c r="AW820" s="67"/>
      <c r="AX820" s="67"/>
      <c r="AY820" s="67"/>
      <c r="AZ820" s="67"/>
      <c r="BA820" s="67"/>
      <c r="BB820" s="67"/>
      <c r="BC820" s="67"/>
      <c r="BD820" s="67"/>
      <c r="BE820" s="67"/>
      <c r="BF820" s="67"/>
      <c r="BG820" s="67"/>
      <c r="BH820" s="67"/>
      <c r="BI820" s="67"/>
      <c r="BJ820" s="67"/>
      <c r="BK820" s="67"/>
      <c r="BL820" s="67"/>
      <c r="BM820" s="67"/>
      <c r="BN820" s="67"/>
      <c r="BO820" s="67"/>
      <c r="BP820" s="67"/>
      <c r="BQ820" s="67"/>
      <c r="BR820" s="67"/>
      <c r="BS820" s="67"/>
      <c r="BT820" s="67"/>
      <c r="BU820" s="67"/>
      <c r="BV820" s="139">
        <f t="shared" si="103"/>
        <v>0</v>
      </c>
      <c r="BW820" s="67"/>
    </row>
    <row r="821" spans="1:75" x14ac:dyDescent="0.25">
      <c r="A821" s="52">
        <f>'AFORO-Boy.-Calle 43'!C835</f>
        <v>1430</v>
      </c>
      <c r="B821" s="53">
        <f>'AFORO-Boy.-Calle 43'!D835</f>
        <v>1445</v>
      </c>
      <c r="C821" s="54" t="str">
        <f>'AFORO-Boy.-Calle 43'!F835</f>
        <v>9(4)</v>
      </c>
      <c r="D821" s="48">
        <f>'AFORO-Boy.-Calle 43'!K835</f>
        <v>0</v>
      </c>
      <c r="E821" s="55">
        <f t="shared" si="104"/>
        <v>0</v>
      </c>
      <c r="F821" s="55">
        <f t="shared" si="101"/>
        <v>0</v>
      </c>
      <c r="G821" s="56">
        <f t="shared" si="99"/>
        <v>1430</v>
      </c>
      <c r="H821" s="56">
        <f t="shared" si="98"/>
        <v>1530</v>
      </c>
      <c r="I821" s="57">
        <f t="shared" si="100"/>
        <v>9.2824999999999996E-6</v>
      </c>
      <c r="J821" s="58">
        <f t="shared" si="102"/>
        <v>0</v>
      </c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  <c r="AA821" s="67"/>
      <c r="AB821" s="67"/>
      <c r="AC821" s="67"/>
      <c r="AD821" s="67"/>
      <c r="AE821" s="67"/>
      <c r="AF821" s="67"/>
      <c r="AG821" s="67"/>
      <c r="AH821" s="67"/>
      <c r="AI821" s="67"/>
      <c r="AJ821" s="67"/>
      <c r="AK821" s="67"/>
      <c r="AL821" s="67"/>
      <c r="AM821" s="67"/>
      <c r="AN821" s="67"/>
      <c r="AO821" s="67"/>
      <c r="AP821" s="67"/>
      <c r="AQ821" s="67"/>
      <c r="AR821" s="67"/>
      <c r="AS821" s="67"/>
      <c r="AT821" s="67"/>
      <c r="AU821" s="67"/>
      <c r="AV821" s="67"/>
      <c r="AW821" s="67"/>
      <c r="AX821" s="67"/>
      <c r="AY821" s="67"/>
      <c r="AZ821" s="67"/>
      <c r="BA821" s="67"/>
      <c r="BB821" s="67"/>
      <c r="BC821" s="67"/>
      <c r="BD821" s="67"/>
      <c r="BE821" s="67"/>
      <c r="BF821" s="67"/>
      <c r="BG821" s="67"/>
      <c r="BH821" s="67"/>
      <c r="BI821" s="67"/>
      <c r="BJ821" s="67"/>
      <c r="BK821" s="67"/>
      <c r="BL821" s="67"/>
      <c r="BM821" s="67"/>
      <c r="BN821" s="67"/>
      <c r="BO821" s="67"/>
      <c r="BP821" s="67"/>
      <c r="BQ821" s="67"/>
      <c r="BR821" s="67"/>
      <c r="BS821" s="67"/>
      <c r="BT821" s="67"/>
      <c r="BU821" s="67"/>
      <c r="BV821" s="139">
        <f t="shared" si="103"/>
        <v>0</v>
      </c>
      <c r="BW821" s="67"/>
    </row>
    <row r="822" spans="1:75" x14ac:dyDescent="0.25">
      <c r="A822" s="52">
        <f>'AFORO-Boy.-Calle 43'!C836</f>
        <v>1445</v>
      </c>
      <c r="B822" s="53">
        <f>'AFORO-Boy.-Calle 43'!D836</f>
        <v>1500</v>
      </c>
      <c r="C822" s="54" t="str">
        <f>'AFORO-Boy.-Calle 43'!F836</f>
        <v>9(4)</v>
      </c>
      <c r="D822" s="48">
        <f>'AFORO-Boy.-Calle 43'!K836</f>
        <v>0</v>
      </c>
      <c r="E822" s="55">
        <f t="shared" si="104"/>
        <v>0</v>
      </c>
      <c r="F822" s="55">
        <f t="shared" si="101"/>
        <v>0</v>
      </c>
      <c r="G822" s="56">
        <f t="shared" si="99"/>
        <v>1445</v>
      </c>
      <c r="H822" s="56">
        <f t="shared" si="98"/>
        <v>1545</v>
      </c>
      <c r="I822" s="57">
        <f t="shared" si="100"/>
        <v>9.2824999999999996E-6</v>
      </c>
      <c r="J822" s="58">
        <f t="shared" si="102"/>
        <v>0</v>
      </c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  <c r="AA822" s="67"/>
      <c r="AB822" s="67"/>
      <c r="AC822" s="67"/>
      <c r="AD822" s="67"/>
      <c r="AE822" s="67"/>
      <c r="AF822" s="67"/>
      <c r="AG822" s="67"/>
      <c r="AH822" s="67"/>
      <c r="AI822" s="67"/>
      <c r="AJ822" s="67"/>
      <c r="AK822" s="67"/>
      <c r="AL822" s="67"/>
      <c r="AM822" s="67"/>
      <c r="AN822" s="67"/>
      <c r="AO822" s="67"/>
      <c r="AP822" s="67"/>
      <c r="AQ822" s="67"/>
      <c r="AR822" s="67"/>
      <c r="AS822" s="67"/>
      <c r="AT822" s="67"/>
      <c r="AU822" s="67"/>
      <c r="AV822" s="67"/>
      <c r="AW822" s="67"/>
      <c r="AX822" s="67"/>
      <c r="AY822" s="67"/>
      <c r="AZ822" s="67"/>
      <c r="BA822" s="67"/>
      <c r="BB822" s="67"/>
      <c r="BC822" s="67"/>
      <c r="BD822" s="67"/>
      <c r="BE822" s="67"/>
      <c r="BF822" s="67"/>
      <c r="BG822" s="67"/>
      <c r="BH822" s="67"/>
      <c r="BI822" s="67"/>
      <c r="BJ822" s="67"/>
      <c r="BK822" s="67"/>
      <c r="BL822" s="67"/>
      <c r="BM822" s="67"/>
      <c r="BN822" s="67"/>
      <c r="BO822" s="67"/>
      <c r="BP822" s="67"/>
      <c r="BQ822" s="67"/>
      <c r="BR822" s="67"/>
      <c r="BS822" s="67"/>
      <c r="BT822" s="67"/>
      <c r="BU822" s="67"/>
      <c r="BV822" s="139">
        <f t="shared" si="103"/>
        <v>0</v>
      </c>
      <c r="BW822" s="67"/>
    </row>
    <row r="823" spans="1:75" x14ac:dyDescent="0.25">
      <c r="A823" s="52">
        <f>'AFORO-Boy.-Calle 43'!C837</f>
        <v>1500</v>
      </c>
      <c r="B823" s="53">
        <f>'AFORO-Boy.-Calle 43'!D837</f>
        <v>1515</v>
      </c>
      <c r="C823" s="54" t="str">
        <f>'AFORO-Boy.-Calle 43'!F837</f>
        <v>9(4)</v>
      </c>
      <c r="D823" s="48">
        <f>'AFORO-Boy.-Calle 43'!K837</f>
        <v>0</v>
      </c>
      <c r="E823" s="55">
        <f t="shared" si="104"/>
        <v>0</v>
      </c>
      <c r="F823" s="55">
        <f t="shared" si="101"/>
        <v>0</v>
      </c>
      <c r="G823" s="56">
        <f t="shared" si="99"/>
        <v>1500</v>
      </c>
      <c r="H823" s="56">
        <f t="shared" ref="H823:H886" si="105">IF(E823=SUM(D823:D826),B826)</f>
        <v>1600</v>
      </c>
      <c r="I823" s="57">
        <f t="shared" si="100"/>
        <v>9.2824999999999996E-6</v>
      </c>
      <c r="J823" s="58">
        <f t="shared" si="102"/>
        <v>0</v>
      </c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  <c r="AA823" s="67"/>
      <c r="AB823" s="67"/>
      <c r="AC823" s="67"/>
      <c r="AD823" s="67"/>
      <c r="AE823" s="67"/>
      <c r="AF823" s="67"/>
      <c r="AG823" s="67"/>
      <c r="AH823" s="67"/>
      <c r="AI823" s="67"/>
      <c r="AJ823" s="67"/>
      <c r="AK823" s="67"/>
      <c r="AL823" s="67"/>
      <c r="AM823" s="67"/>
      <c r="AN823" s="67"/>
      <c r="AO823" s="67"/>
      <c r="AP823" s="67"/>
      <c r="AQ823" s="67"/>
      <c r="AR823" s="67"/>
      <c r="AS823" s="67"/>
      <c r="AT823" s="67"/>
      <c r="AU823" s="67"/>
      <c r="AV823" s="67"/>
      <c r="AW823" s="67"/>
      <c r="AX823" s="67"/>
      <c r="AY823" s="67"/>
      <c r="AZ823" s="67"/>
      <c r="BA823" s="67"/>
      <c r="BB823" s="67"/>
      <c r="BC823" s="67"/>
      <c r="BD823" s="67"/>
      <c r="BE823" s="67"/>
      <c r="BF823" s="67"/>
      <c r="BG823" s="67"/>
      <c r="BH823" s="67"/>
      <c r="BI823" s="67"/>
      <c r="BJ823" s="67"/>
      <c r="BK823" s="67"/>
      <c r="BL823" s="67"/>
      <c r="BM823" s="67"/>
      <c r="BN823" s="67"/>
      <c r="BO823" s="67"/>
      <c r="BP823" s="67"/>
      <c r="BQ823" s="67"/>
      <c r="BR823" s="67"/>
      <c r="BS823" s="67"/>
      <c r="BT823" s="67"/>
      <c r="BU823" s="67"/>
      <c r="BV823" s="139">
        <f t="shared" si="103"/>
        <v>0</v>
      </c>
      <c r="BW823" s="67"/>
    </row>
    <row r="824" spans="1:75" x14ac:dyDescent="0.25">
      <c r="A824" s="52">
        <f>'AFORO-Boy.-Calle 43'!C838</f>
        <v>1515</v>
      </c>
      <c r="B824" s="53">
        <f>'AFORO-Boy.-Calle 43'!D838</f>
        <v>1530</v>
      </c>
      <c r="C824" s="54" t="str">
        <f>'AFORO-Boy.-Calle 43'!F838</f>
        <v>9(4)</v>
      </c>
      <c r="D824" s="48">
        <f>'AFORO-Boy.-Calle 43'!K838</f>
        <v>0</v>
      </c>
      <c r="E824" s="55">
        <f t="shared" si="104"/>
        <v>0</v>
      </c>
      <c r="F824" s="55">
        <f t="shared" si="101"/>
        <v>0</v>
      </c>
      <c r="G824" s="56">
        <f t="shared" si="99"/>
        <v>1515</v>
      </c>
      <c r="H824" s="56">
        <f t="shared" si="105"/>
        <v>1615</v>
      </c>
      <c r="I824" s="57">
        <f t="shared" si="100"/>
        <v>9.2824999999999996E-6</v>
      </c>
      <c r="J824" s="58">
        <f t="shared" si="102"/>
        <v>0</v>
      </c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  <c r="AA824" s="67"/>
      <c r="AB824" s="67"/>
      <c r="AC824" s="67"/>
      <c r="AD824" s="67"/>
      <c r="AE824" s="67"/>
      <c r="AF824" s="67"/>
      <c r="AG824" s="67"/>
      <c r="AH824" s="67"/>
      <c r="AI824" s="67"/>
      <c r="AJ824" s="67"/>
      <c r="AK824" s="67"/>
      <c r="AL824" s="67"/>
      <c r="AM824" s="67"/>
      <c r="AN824" s="67"/>
      <c r="AO824" s="67"/>
      <c r="AP824" s="67"/>
      <c r="AQ824" s="67"/>
      <c r="AR824" s="67"/>
      <c r="AS824" s="67"/>
      <c r="AT824" s="67"/>
      <c r="AU824" s="67"/>
      <c r="AV824" s="67"/>
      <c r="AW824" s="67"/>
      <c r="AX824" s="67"/>
      <c r="AY824" s="67"/>
      <c r="AZ824" s="67"/>
      <c r="BA824" s="67"/>
      <c r="BB824" s="67"/>
      <c r="BC824" s="67"/>
      <c r="BD824" s="67"/>
      <c r="BE824" s="67"/>
      <c r="BF824" s="67"/>
      <c r="BG824" s="67"/>
      <c r="BH824" s="67"/>
      <c r="BI824" s="67"/>
      <c r="BJ824" s="67"/>
      <c r="BK824" s="67"/>
      <c r="BL824" s="67"/>
      <c r="BM824" s="67"/>
      <c r="BN824" s="67"/>
      <c r="BO824" s="67"/>
      <c r="BP824" s="67"/>
      <c r="BQ824" s="67"/>
      <c r="BR824" s="67"/>
      <c r="BS824" s="67"/>
      <c r="BT824" s="67"/>
      <c r="BU824" s="67"/>
      <c r="BV824" s="139">
        <f t="shared" si="103"/>
        <v>0</v>
      </c>
      <c r="BW824" s="67"/>
    </row>
    <row r="825" spans="1:75" x14ac:dyDescent="0.25">
      <c r="A825" s="52">
        <f>'AFORO-Boy.-Calle 43'!C839</f>
        <v>1530</v>
      </c>
      <c r="B825" s="53">
        <f>'AFORO-Boy.-Calle 43'!D839</f>
        <v>1545</v>
      </c>
      <c r="C825" s="54" t="str">
        <f>'AFORO-Boy.-Calle 43'!F839</f>
        <v>9(4)</v>
      </c>
      <c r="D825" s="48">
        <f>'AFORO-Boy.-Calle 43'!K839</f>
        <v>0</v>
      </c>
      <c r="E825" s="55">
        <f t="shared" si="104"/>
        <v>0</v>
      </c>
      <c r="F825" s="55">
        <f t="shared" si="101"/>
        <v>0</v>
      </c>
      <c r="G825" s="56">
        <f t="shared" si="99"/>
        <v>1530</v>
      </c>
      <c r="H825" s="56">
        <f t="shared" si="105"/>
        <v>1630</v>
      </c>
      <c r="I825" s="57">
        <f t="shared" si="100"/>
        <v>9.2824999999999996E-6</v>
      </c>
      <c r="J825" s="58">
        <f t="shared" si="102"/>
        <v>0</v>
      </c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  <c r="AA825" s="67"/>
      <c r="AB825" s="67"/>
      <c r="AC825" s="67"/>
      <c r="AD825" s="67"/>
      <c r="AE825" s="67"/>
      <c r="AF825" s="67"/>
      <c r="AG825" s="67"/>
      <c r="AH825" s="67"/>
      <c r="AI825" s="67"/>
      <c r="AJ825" s="67"/>
      <c r="AK825" s="67"/>
      <c r="AL825" s="67"/>
      <c r="AM825" s="67"/>
      <c r="AN825" s="67"/>
      <c r="AO825" s="67"/>
      <c r="AP825" s="67"/>
      <c r="AQ825" s="67"/>
      <c r="AR825" s="67"/>
      <c r="AS825" s="67"/>
      <c r="AT825" s="67"/>
      <c r="AU825" s="67"/>
      <c r="AV825" s="67"/>
      <c r="AW825" s="67"/>
      <c r="AX825" s="67"/>
      <c r="AY825" s="67"/>
      <c r="AZ825" s="67"/>
      <c r="BA825" s="67"/>
      <c r="BB825" s="67"/>
      <c r="BC825" s="67"/>
      <c r="BD825" s="67"/>
      <c r="BE825" s="67"/>
      <c r="BF825" s="67"/>
      <c r="BG825" s="67"/>
      <c r="BH825" s="67"/>
      <c r="BI825" s="67"/>
      <c r="BJ825" s="67"/>
      <c r="BK825" s="67"/>
      <c r="BL825" s="67"/>
      <c r="BM825" s="67"/>
      <c r="BN825" s="67"/>
      <c r="BO825" s="67"/>
      <c r="BP825" s="67"/>
      <c r="BQ825" s="67"/>
      <c r="BR825" s="67"/>
      <c r="BS825" s="67"/>
      <c r="BT825" s="67"/>
      <c r="BU825" s="67"/>
      <c r="BV825" s="139">
        <f t="shared" si="103"/>
        <v>0</v>
      </c>
      <c r="BW825" s="67"/>
    </row>
    <row r="826" spans="1:75" x14ac:dyDescent="0.25">
      <c r="A826" s="52">
        <f>'AFORO-Boy.-Calle 43'!C840</f>
        <v>1545</v>
      </c>
      <c r="B826" s="53">
        <f>'AFORO-Boy.-Calle 43'!D840</f>
        <v>1600</v>
      </c>
      <c r="C826" s="54" t="str">
        <f>'AFORO-Boy.-Calle 43'!F840</f>
        <v>9(4)</v>
      </c>
      <c r="D826" s="48">
        <f>'AFORO-Boy.-Calle 43'!K840</f>
        <v>0</v>
      </c>
      <c r="E826" s="55">
        <f t="shared" si="104"/>
        <v>0</v>
      </c>
      <c r="F826" s="55">
        <f t="shared" si="101"/>
        <v>0</v>
      </c>
      <c r="G826" s="56">
        <f t="shared" si="99"/>
        <v>1545</v>
      </c>
      <c r="H826" s="56">
        <f t="shared" si="105"/>
        <v>1645</v>
      </c>
      <c r="I826" s="57">
        <f t="shared" si="100"/>
        <v>9.2824999999999996E-6</v>
      </c>
      <c r="J826" s="58">
        <f t="shared" si="102"/>
        <v>0</v>
      </c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  <c r="AA826" s="67"/>
      <c r="AB826" s="67"/>
      <c r="AC826" s="67"/>
      <c r="AD826" s="67"/>
      <c r="AE826" s="67"/>
      <c r="AF826" s="67"/>
      <c r="AG826" s="67"/>
      <c r="AH826" s="67"/>
      <c r="AI826" s="67"/>
      <c r="AJ826" s="67"/>
      <c r="AK826" s="67"/>
      <c r="AL826" s="67"/>
      <c r="AM826" s="67"/>
      <c r="AN826" s="67"/>
      <c r="AO826" s="67"/>
      <c r="AP826" s="67"/>
      <c r="AQ826" s="67"/>
      <c r="AR826" s="67"/>
      <c r="AS826" s="67"/>
      <c r="AT826" s="67"/>
      <c r="AU826" s="67"/>
      <c r="AV826" s="67"/>
      <c r="AW826" s="67"/>
      <c r="AX826" s="67"/>
      <c r="AY826" s="67"/>
      <c r="AZ826" s="67"/>
      <c r="BA826" s="67"/>
      <c r="BB826" s="67"/>
      <c r="BC826" s="67"/>
      <c r="BD826" s="67"/>
      <c r="BE826" s="67"/>
      <c r="BF826" s="67"/>
      <c r="BG826" s="67"/>
      <c r="BH826" s="67"/>
      <c r="BI826" s="67"/>
      <c r="BJ826" s="67"/>
      <c r="BK826" s="67"/>
      <c r="BL826" s="67"/>
      <c r="BM826" s="67"/>
      <c r="BN826" s="67"/>
      <c r="BO826" s="67"/>
      <c r="BP826" s="67"/>
      <c r="BQ826" s="67"/>
      <c r="BR826" s="67"/>
      <c r="BS826" s="67"/>
      <c r="BT826" s="67"/>
      <c r="BU826" s="67"/>
      <c r="BV826" s="139">
        <f t="shared" si="103"/>
        <v>0</v>
      </c>
      <c r="BW826" s="67"/>
    </row>
    <row r="827" spans="1:75" x14ac:dyDescent="0.25">
      <c r="A827" s="52">
        <f>'AFORO-Boy.-Calle 43'!C841</f>
        <v>1600</v>
      </c>
      <c r="B827" s="53">
        <f>'AFORO-Boy.-Calle 43'!D841</f>
        <v>1615</v>
      </c>
      <c r="C827" s="54" t="str">
        <f>'AFORO-Boy.-Calle 43'!F841</f>
        <v>9(4)</v>
      </c>
      <c r="D827" s="48">
        <f>'AFORO-Boy.-Calle 43'!K841</f>
        <v>0</v>
      </c>
      <c r="E827" s="55">
        <f t="shared" si="104"/>
        <v>0</v>
      </c>
      <c r="F827" s="55">
        <f t="shared" si="101"/>
        <v>0</v>
      </c>
      <c r="G827" s="56">
        <f t="shared" ref="G827:G890" si="106">IF(E827=SUM(D827:D830),A827)</f>
        <v>1600</v>
      </c>
      <c r="H827" s="56">
        <f t="shared" si="105"/>
        <v>1700</v>
      </c>
      <c r="I827" s="57">
        <f t="shared" si="100"/>
        <v>9.2824999999999996E-6</v>
      </c>
      <c r="J827" s="58">
        <f t="shared" si="102"/>
        <v>0</v>
      </c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  <c r="AA827" s="67"/>
      <c r="AB827" s="67"/>
      <c r="AC827" s="67"/>
      <c r="AD827" s="67"/>
      <c r="AE827" s="67"/>
      <c r="AF827" s="67"/>
      <c r="AG827" s="67"/>
      <c r="AH827" s="67"/>
      <c r="AI827" s="67"/>
      <c r="AJ827" s="67"/>
      <c r="AK827" s="67"/>
      <c r="AL827" s="67"/>
      <c r="AM827" s="67"/>
      <c r="AN827" s="67"/>
      <c r="AO827" s="67"/>
      <c r="AP827" s="67"/>
      <c r="AQ827" s="67"/>
      <c r="AR827" s="67"/>
      <c r="AS827" s="67"/>
      <c r="AT827" s="67"/>
      <c r="AU827" s="67"/>
      <c r="AV827" s="67"/>
      <c r="AW827" s="67"/>
      <c r="AX827" s="67"/>
      <c r="AY827" s="67"/>
      <c r="AZ827" s="67"/>
      <c r="BA827" s="67"/>
      <c r="BB827" s="67"/>
      <c r="BC827" s="67"/>
      <c r="BD827" s="67"/>
      <c r="BE827" s="67"/>
      <c r="BF827" s="67"/>
      <c r="BG827" s="67"/>
      <c r="BH827" s="67"/>
      <c r="BI827" s="67"/>
      <c r="BJ827" s="67"/>
      <c r="BK827" s="67"/>
      <c r="BL827" s="67"/>
      <c r="BM827" s="67"/>
      <c r="BN827" s="67"/>
      <c r="BO827" s="67"/>
      <c r="BP827" s="67"/>
      <c r="BQ827" s="67"/>
      <c r="BR827" s="67"/>
      <c r="BS827" s="67"/>
      <c r="BT827" s="67"/>
      <c r="BU827" s="67"/>
      <c r="BV827" s="139">
        <f t="shared" si="103"/>
        <v>0</v>
      </c>
      <c r="BW827" s="67"/>
    </row>
    <row r="828" spans="1:75" x14ac:dyDescent="0.25">
      <c r="A828" s="52">
        <f>'AFORO-Boy.-Calle 43'!C842</f>
        <v>1615</v>
      </c>
      <c r="B828" s="53">
        <f>'AFORO-Boy.-Calle 43'!D842</f>
        <v>1630</v>
      </c>
      <c r="C828" s="54" t="str">
        <f>'AFORO-Boy.-Calle 43'!F842</f>
        <v>9(4)</v>
      </c>
      <c r="D828" s="48">
        <f>'AFORO-Boy.-Calle 43'!K842</f>
        <v>0</v>
      </c>
      <c r="E828" s="55">
        <f t="shared" si="104"/>
        <v>0</v>
      </c>
      <c r="F828" s="55">
        <f t="shared" si="101"/>
        <v>0</v>
      </c>
      <c r="G828" s="56">
        <f t="shared" si="106"/>
        <v>1615</v>
      </c>
      <c r="H828" s="56">
        <f t="shared" si="105"/>
        <v>1715</v>
      </c>
      <c r="I828" s="57">
        <f t="shared" ref="I828:I891" si="107">MAX($E$187:$E$242)/(4*(IF(E828=MAX($E$187:$E$242),F828,100000000)))</f>
        <v>9.2824999999999996E-6</v>
      </c>
      <c r="J828" s="58">
        <f t="shared" si="102"/>
        <v>0</v>
      </c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  <c r="AA828" s="67"/>
      <c r="AB828" s="67"/>
      <c r="AC828" s="67"/>
      <c r="AD828" s="67"/>
      <c r="AE828" s="67"/>
      <c r="AF828" s="67"/>
      <c r="AG828" s="67"/>
      <c r="AH828" s="67"/>
      <c r="AI828" s="67"/>
      <c r="AJ828" s="67"/>
      <c r="AK828" s="67"/>
      <c r="AL828" s="67"/>
      <c r="AM828" s="67"/>
      <c r="AN828" s="67"/>
      <c r="AO828" s="67"/>
      <c r="AP828" s="67"/>
      <c r="AQ828" s="67"/>
      <c r="AR828" s="67"/>
      <c r="AS828" s="67"/>
      <c r="AT828" s="67"/>
      <c r="AU828" s="67"/>
      <c r="AV828" s="67"/>
      <c r="AW828" s="67"/>
      <c r="AX828" s="67"/>
      <c r="AY828" s="67"/>
      <c r="AZ828" s="67"/>
      <c r="BA828" s="67"/>
      <c r="BB828" s="67"/>
      <c r="BC828" s="67"/>
      <c r="BD828" s="67"/>
      <c r="BE828" s="67"/>
      <c r="BF828" s="67"/>
      <c r="BG828" s="67"/>
      <c r="BH828" s="67"/>
      <c r="BI828" s="67"/>
      <c r="BJ828" s="67"/>
      <c r="BK828" s="67"/>
      <c r="BL828" s="67"/>
      <c r="BM828" s="67"/>
      <c r="BN828" s="67"/>
      <c r="BO828" s="67"/>
      <c r="BP828" s="67"/>
      <c r="BQ828" s="67"/>
      <c r="BR828" s="67"/>
      <c r="BS828" s="67"/>
      <c r="BT828" s="67"/>
      <c r="BU828" s="67"/>
      <c r="BV828" s="139">
        <f t="shared" si="103"/>
        <v>0</v>
      </c>
      <c r="BW828" s="67"/>
    </row>
    <row r="829" spans="1:75" x14ac:dyDescent="0.25">
      <c r="A829" s="52">
        <f>'AFORO-Boy.-Calle 43'!C843</f>
        <v>1630</v>
      </c>
      <c r="B829" s="53">
        <f>'AFORO-Boy.-Calle 43'!D843</f>
        <v>1645</v>
      </c>
      <c r="C829" s="54" t="str">
        <f>'AFORO-Boy.-Calle 43'!F843</f>
        <v>9(4)</v>
      </c>
      <c r="D829" s="48">
        <f>'AFORO-Boy.-Calle 43'!K843</f>
        <v>0</v>
      </c>
      <c r="E829" s="55">
        <f t="shared" si="104"/>
        <v>0</v>
      </c>
      <c r="F829" s="55">
        <f t="shared" si="101"/>
        <v>0</v>
      </c>
      <c r="G829" s="56">
        <f t="shared" si="106"/>
        <v>1630</v>
      </c>
      <c r="H829" s="56">
        <f t="shared" si="105"/>
        <v>1730</v>
      </c>
      <c r="I829" s="57">
        <f t="shared" si="107"/>
        <v>9.2824999999999996E-6</v>
      </c>
      <c r="J829" s="58">
        <f t="shared" si="102"/>
        <v>0</v>
      </c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  <c r="AA829" s="67"/>
      <c r="AB829" s="67"/>
      <c r="AC829" s="67"/>
      <c r="AD829" s="67"/>
      <c r="AE829" s="67"/>
      <c r="AF829" s="67"/>
      <c r="AG829" s="67"/>
      <c r="AH829" s="67"/>
      <c r="AI829" s="67"/>
      <c r="AJ829" s="67"/>
      <c r="AK829" s="67"/>
      <c r="AL829" s="67"/>
      <c r="AM829" s="67"/>
      <c r="AN829" s="67"/>
      <c r="AO829" s="67"/>
      <c r="AP829" s="67"/>
      <c r="AQ829" s="67"/>
      <c r="AR829" s="67"/>
      <c r="AS829" s="67"/>
      <c r="AT829" s="67"/>
      <c r="AU829" s="67"/>
      <c r="AV829" s="67"/>
      <c r="AW829" s="67"/>
      <c r="AX829" s="67"/>
      <c r="AY829" s="67"/>
      <c r="AZ829" s="67"/>
      <c r="BA829" s="67"/>
      <c r="BB829" s="67"/>
      <c r="BC829" s="67"/>
      <c r="BD829" s="67"/>
      <c r="BE829" s="67"/>
      <c r="BF829" s="67"/>
      <c r="BG829" s="67"/>
      <c r="BH829" s="67"/>
      <c r="BI829" s="67"/>
      <c r="BJ829" s="67"/>
      <c r="BK829" s="67"/>
      <c r="BL829" s="67"/>
      <c r="BM829" s="67"/>
      <c r="BN829" s="67"/>
      <c r="BO829" s="67"/>
      <c r="BP829" s="67"/>
      <c r="BQ829" s="67"/>
      <c r="BR829" s="67"/>
      <c r="BS829" s="67"/>
      <c r="BT829" s="67"/>
      <c r="BU829" s="67"/>
      <c r="BV829" s="139">
        <f t="shared" si="103"/>
        <v>0</v>
      </c>
      <c r="BW829" s="67"/>
    </row>
    <row r="830" spans="1:75" x14ac:dyDescent="0.25">
      <c r="A830" s="52">
        <f>'AFORO-Boy.-Calle 43'!C844</f>
        <v>1645</v>
      </c>
      <c r="B830" s="53">
        <f>'AFORO-Boy.-Calle 43'!D844</f>
        <v>1700</v>
      </c>
      <c r="C830" s="54" t="str">
        <f>'AFORO-Boy.-Calle 43'!F844</f>
        <v>9(4)</v>
      </c>
      <c r="D830" s="48">
        <f>'AFORO-Boy.-Calle 43'!K844</f>
        <v>0</v>
      </c>
      <c r="E830" s="55">
        <f t="shared" si="104"/>
        <v>0</v>
      </c>
      <c r="F830" s="55">
        <f t="shared" si="101"/>
        <v>0</v>
      </c>
      <c r="G830" s="56">
        <f t="shared" si="106"/>
        <v>1645</v>
      </c>
      <c r="H830" s="56">
        <f t="shared" si="105"/>
        <v>1745</v>
      </c>
      <c r="I830" s="57">
        <f t="shared" si="107"/>
        <v>9.2824999999999996E-6</v>
      </c>
      <c r="J830" s="58">
        <f t="shared" si="102"/>
        <v>0</v>
      </c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  <c r="AA830" s="67"/>
      <c r="AB830" s="67"/>
      <c r="AC830" s="67"/>
      <c r="AD830" s="67"/>
      <c r="AE830" s="67"/>
      <c r="AF830" s="67"/>
      <c r="AG830" s="67"/>
      <c r="AH830" s="67"/>
      <c r="AI830" s="67"/>
      <c r="AJ830" s="67"/>
      <c r="AK830" s="67"/>
      <c r="AL830" s="67"/>
      <c r="AM830" s="67"/>
      <c r="AN830" s="67"/>
      <c r="AO830" s="67"/>
      <c r="AP830" s="67"/>
      <c r="AQ830" s="67"/>
      <c r="AR830" s="67"/>
      <c r="AS830" s="67"/>
      <c r="AT830" s="67"/>
      <c r="AU830" s="67"/>
      <c r="AV830" s="67"/>
      <c r="AW830" s="67"/>
      <c r="AX830" s="67"/>
      <c r="AY830" s="67"/>
      <c r="AZ830" s="67"/>
      <c r="BA830" s="67"/>
      <c r="BB830" s="67"/>
      <c r="BC830" s="67"/>
      <c r="BD830" s="67"/>
      <c r="BE830" s="67"/>
      <c r="BF830" s="67"/>
      <c r="BG830" s="67"/>
      <c r="BH830" s="67"/>
      <c r="BI830" s="67"/>
      <c r="BJ830" s="67"/>
      <c r="BK830" s="67"/>
      <c r="BL830" s="67"/>
      <c r="BM830" s="67"/>
      <c r="BN830" s="67"/>
      <c r="BO830" s="67"/>
      <c r="BP830" s="67"/>
      <c r="BQ830" s="67"/>
      <c r="BR830" s="67"/>
      <c r="BS830" s="67"/>
      <c r="BT830" s="67"/>
      <c r="BU830" s="67"/>
      <c r="BV830" s="139">
        <f t="shared" si="103"/>
        <v>0</v>
      </c>
      <c r="BW830" s="67"/>
    </row>
    <row r="831" spans="1:75" x14ac:dyDescent="0.25">
      <c r="A831" s="52">
        <f>'AFORO-Boy.-Calle 43'!C845</f>
        <v>1700</v>
      </c>
      <c r="B831" s="53">
        <f>'AFORO-Boy.-Calle 43'!D845</f>
        <v>1715</v>
      </c>
      <c r="C831" s="54" t="str">
        <f>'AFORO-Boy.-Calle 43'!F845</f>
        <v>9(4)</v>
      </c>
      <c r="D831" s="48">
        <f>'AFORO-Boy.-Calle 43'!K845</f>
        <v>0</v>
      </c>
      <c r="E831" s="55">
        <f t="shared" si="104"/>
        <v>0</v>
      </c>
      <c r="F831" s="55">
        <f t="shared" si="101"/>
        <v>0</v>
      </c>
      <c r="G831" s="56">
        <f t="shared" si="106"/>
        <v>1700</v>
      </c>
      <c r="H831" s="56">
        <f t="shared" si="105"/>
        <v>1800</v>
      </c>
      <c r="I831" s="57">
        <f t="shared" si="107"/>
        <v>9.2824999999999996E-6</v>
      </c>
      <c r="J831" s="58">
        <f t="shared" si="102"/>
        <v>0</v>
      </c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  <c r="AA831" s="67"/>
      <c r="AB831" s="67"/>
      <c r="AC831" s="67"/>
      <c r="AD831" s="67"/>
      <c r="AE831" s="67"/>
      <c r="AF831" s="67"/>
      <c r="AG831" s="67"/>
      <c r="AH831" s="67"/>
      <c r="AI831" s="67"/>
      <c r="AJ831" s="67"/>
      <c r="AK831" s="67"/>
      <c r="AL831" s="67"/>
      <c r="AM831" s="67"/>
      <c r="AN831" s="67"/>
      <c r="AO831" s="67"/>
      <c r="AP831" s="67"/>
      <c r="AQ831" s="67"/>
      <c r="AR831" s="67"/>
      <c r="AS831" s="67"/>
      <c r="AT831" s="67"/>
      <c r="AU831" s="67"/>
      <c r="AV831" s="67"/>
      <c r="AW831" s="67"/>
      <c r="AX831" s="67"/>
      <c r="AY831" s="67"/>
      <c r="AZ831" s="67"/>
      <c r="BA831" s="67"/>
      <c r="BB831" s="67"/>
      <c r="BC831" s="67"/>
      <c r="BD831" s="67"/>
      <c r="BE831" s="67"/>
      <c r="BF831" s="67"/>
      <c r="BG831" s="67"/>
      <c r="BH831" s="67"/>
      <c r="BI831" s="67"/>
      <c r="BJ831" s="67"/>
      <c r="BK831" s="67"/>
      <c r="BL831" s="67"/>
      <c r="BM831" s="67"/>
      <c r="BN831" s="67"/>
      <c r="BO831" s="67"/>
      <c r="BP831" s="67"/>
      <c r="BQ831" s="67"/>
      <c r="BR831" s="67"/>
      <c r="BS831" s="67"/>
      <c r="BT831" s="67"/>
      <c r="BU831" s="67"/>
      <c r="BV831" s="139">
        <f t="shared" si="103"/>
        <v>0</v>
      </c>
      <c r="BW831" s="67"/>
    </row>
    <row r="832" spans="1:75" x14ac:dyDescent="0.25">
      <c r="A832" s="52">
        <f>'AFORO-Boy.-Calle 43'!C846</f>
        <v>1715</v>
      </c>
      <c r="B832" s="53">
        <f>'AFORO-Boy.-Calle 43'!D846</f>
        <v>1730</v>
      </c>
      <c r="C832" s="54" t="str">
        <f>'AFORO-Boy.-Calle 43'!F846</f>
        <v>9(4)</v>
      </c>
      <c r="D832" s="48">
        <f>'AFORO-Boy.-Calle 43'!K846</f>
        <v>0</v>
      </c>
      <c r="E832" s="55">
        <f t="shared" si="104"/>
        <v>0</v>
      </c>
      <c r="F832" s="55">
        <f t="shared" si="101"/>
        <v>0</v>
      </c>
      <c r="G832" s="56">
        <f t="shared" si="106"/>
        <v>1715</v>
      </c>
      <c r="H832" s="56">
        <f t="shared" si="105"/>
        <v>1815</v>
      </c>
      <c r="I832" s="57">
        <f t="shared" si="107"/>
        <v>9.2824999999999996E-6</v>
      </c>
      <c r="J832" s="58">
        <f t="shared" si="102"/>
        <v>0</v>
      </c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  <c r="AA832" s="67"/>
      <c r="AB832" s="67"/>
      <c r="AC832" s="67"/>
      <c r="AD832" s="67"/>
      <c r="AE832" s="67"/>
      <c r="AF832" s="67"/>
      <c r="AG832" s="67"/>
      <c r="AH832" s="67"/>
      <c r="AI832" s="67"/>
      <c r="AJ832" s="67"/>
      <c r="AK832" s="67"/>
      <c r="AL832" s="67"/>
      <c r="AM832" s="67"/>
      <c r="AN832" s="67"/>
      <c r="AO832" s="67"/>
      <c r="AP832" s="67"/>
      <c r="AQ832" s="67"/>
      <c r="AR832" s="67"/>
      <c r="AS832" s="67"/>
      <c r="AT832" s="67"/>
      <c r="AU832" s="67"/>
      <c r="AV832" s="67"/>
      <c r="AW832" s="67"/>
      <c r="AX832" s="67"/>
      <c r="AY832" s="67"/>
      <c r="AZ832" s="67"/>
      <c r="BA832" s="67"/>
      <c r="BB832" s="67"/>
      <c r="BC832" s="67"/>
      <c r="BD832" s="67"/>
      <c r="BE832" s="67"/>
      <c r="BF832" s="67"/>
      <c r="BG832" s="67"/>
      <c r="BH832" s="67"/>
      <c r="BI832" s="67"/>
      <c r="BJ832" s="67"/>
      <c r="BK832" s="67"/>
      <c r="BL832" s="67"/>
      <c r="BM832" s="67"/>
      <c r="BN832" s="67"/>
      <c r="BO832" s="67"/>
      <c r="BP832" s="67"/>
      <c r="BQ832" s="67"/>
      <c r="BR832" s="67"/>
      <c r="BS832" s="67"/>
      <c r="BT832" s="67"/>
      <c r="BU832" s="67"/>
      <c r="BV832" s="139">
        <f t="shared" si="103"/>
        <v>0</v>
      </c>
      <c r="BW832" s="67"/>
    </row>
    <row r="833" spans="1:75" x14ac:dyDescent="0.25">
      <c r="A833" s="52">
        <f>'AFORO-Boy.-Calle 43'!C847</f>
        <v>1730</v>
      </c>
      <c r="B833" s="53">
        <f>'AFORO-Boy.-Calle 43'!D847</f>
        <v>1745</v>
      </c>
      <c r="C833" s="54" t="str">
        <f>'AFORO-Boy.-Calle 43'!F847</f>
        <v>9(4)</v>
      </c>
      <c r="D833" s="48">
        <f>'AFORO-Boy.-Calle 43'!K847</f>
        <v>0</v>
      </c>
      <c r="E833" s="55">
        <f t="shared" si="104"/>
        <v>0</v>
      </c>
      <c r="F833" s="55">
        <f t="shared" si="101"/>
        <v>0</v>
      </c>
      <c r="G833" s="56">
        <f t="shared" si="106"/>
        <v>1730</v>
      </c>
      <c r="H833" s="56">
        <f t="shared" si="105"/>
        <v>1830</v>
      </c>
      <c r="I833" s="57">
        <f t="shared" si="107"/>
        <v>9.2824999999999996E-6</v>
      </c>
      <c r="J833" s="58">
        <f t="shared" si="102"/>
        <v>0</v>
      </c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  <c r="AA833" s="67"/>
      <c r="AB833" s="67"/>
      <c r="AC833" s="67"/>
      <c r="AD833" s="67"/>
      <c r="AE833" s="67"/>
      <c r="AF833" s="67"/>
      <c r="AG833" s="67"/>
      <c r="AH833" s="67"/>
      <c r="AI833" s="67"/>
      <c r="AJ833" s="67"/>
      <c r="AK833" s="67"/>
      <c r="AL833" s="67"/>
      <c r="AM833" s="67"/>
      <c r="AN833" s="67"/>
      <c r="AO833" s="67"/>
      <c r="AP833" s="67"/>
      <c r="AQ833" s="67"/>
      <c r="AR833" s="67"/>
      <c r="AS833" s="67"/>
      <c r="AT833" s="67"/>
      <c r="AU833" s="67"/>
      <c r="AV833" s="67"/>
      <c r="AW833" s="67"/>
      <c r="AX833" s="67"/>
      <c r="AY833" s="67"/>
      <c r="AZ833" s="67"/>
      <c r="BA833" s="67"/>
      <c r="BB833" s="67"/>
      <c r="BC833" s="67"/>
      <c r="BD833" s="67"/>
      <c r="BE833" s="67"/>
      <c r="BF833" s="67"/>
      <c r="BG833" s="67"/>
      <c r="BH833" s="67"/>
      <c r="BI833" s="67"/>
      <c r="BJ833" s="67"/>
      <c r="BK833" s="67"/>
      <c r="BL833" s="67"/>
      <c r="BM833" s="67"/>
      <c r="BN833" s="67"/>
      <c r="BO833" s="67"/>
      <c r="BP833" s="67"/>
      <c r="BQ833" s="67"/>
      <c r="BR833" s="67"/>
      <c r="BS833" s="67"/>
      <c r="BT833" s="67"/>
      <c r="BU833" s="67"/>
      <c r="BV833" s="139">
        <f t="shared" si="103"/>
        <v>0</v>
      </c>
      <c r="BW833" s="67"/>
    </row>
    <row r="834" spans="1:75" x14ac:dyDescent="0.25">
      <c r="A834" s="52">
        <f>'AFORO-Boy.-Calle 43'!C848</f>
        <v>1745</v>
      </c>
      <c r="B834" s="53">
        <f>'AFORO-Boy.-Calle 43'!D848</f>
        <v>1800</v>
      </c>
      <c r="C834" s="54" t="str">
        <f>'AFORO-Boy.-Calle 43'!F848</f>
        <v>9(4)</v>
      </c>
      <c r="D834" s="48">
        <f>'AFORO-Boy.-Calle 43'!K848</f>
        <v>0</v>
      </c>
      <c r="E834" s="55">
        <f t="shared" si="104"/>
        <v>0</v>
      </c>
      <c r="F834" s="55">
        <f t="shared" si="101"/>
        <v>0</v>
      </c>
      <c r="G834" s="56">
        <f t="shared" si="106"/>
        <v>1745</v>
      </c>
      <c r="H834" s="56">
        <f t="shared" si="105"/>
        <v>1845</v>
      </c>
      <c r="I834" s="57">
        <f t="shared" si="107"/>
        <v>9.2824999999999996E-6</v>
      </c>
      <c r="J834" s="58">
        <f t="shared" si="102"/>
        <v>0</v>
      </c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  <c r="AA834" s="67"/>
      <c r="AB834" s="67"/>
      <c r="AC834" s="67"/>
      <c r="AD834" s="67"/>
      <c r="AE834" s="67"/>
      <c r="AF834" s="67"/>
      <c r="AG834" s="67"/>
      <c r="AH834" s="67"/>
      <c r="AI834" s="67"/>
      <c r="AJ834" s="67"/>
      <c r="AK834" s="67"/>
      <c r="AL834" s="67"/>
      <c r="AM834" s="67"/>
      <c r="AN834" s="67"/>
      <c r="AO834" s="67"/>
      <c r="AP834" s="67"/>
      <c r="AQ834" s="67"/>
      <c r="AR834" s="67"/>
      <c r="AS834" s="67"/>
      <c r="AT834" s="67"/>
      <c r="AU834" s="67"/>
      <c r="AV834" s="67"/>
      <c r="AW834" s="67"/>
      <c r="AX834" s="67"/>
      <c r="AY834" s="67"/>
      <c r="AZ834" s="67"/>
      <c r="BA834" s="67"/>
      <c r="BB834" s="67"/>
      <c r="BC834" s="67"/>
      <c r="BD834" s="67"/>
      <c r="BE834" s="67"/>
      <c r="BF834" s="67"/>
      <c r="BG834" s="67"/>
      <c r="BH834" s="67"/>
      <c r="BI834" s="67"/>
      <c r="BJ834" s="67"/>
      <c r="BK834" s="67"/>
      <c r="BL834" s="67"/>
      <c r="BM834" s="67"/>
      <c r="BN834" s="67"/>
      <c r="BO834" s="67"/>
      <c r="BP834" s="67"/>
      <c r="BQ834" s="67"/>
      <c r="BR834" s="67"/>
      <c r="BS834" s="67"/>
      <c r="BT834" s="67"/>
      <c r="BU834" s="67"/>
      <c r="BV834" s="139">
        <f t="shared" si="103"/>
        <v>0</v>
      </c>
      <c r="BW834" s="67"/>
    </row>
    <row r="835" spans="1:75" x14ac:dyDescent="0.25">
      <c r="A835" s="52">
        <f>'AFORO-Boy.-Calle 43'!C849</f>
        <v>1800</v>
      </c>
      <c r="B835" s="53">
        <f>'AFORO-Boy.-Calle 43'!D849</f>
        <v>1815</v>
      </c>
      <c r="C835" s="54" t="str">
        <f>'AFORO-Boy.-Calle 43'!F849</f>
        <v>9(4)</v>
      </c>
      <c r="D835" s="48">
        <f>'AFORO-Boy.-Calle 43'!K849</f>
        <v>0</v>
      </c>
      <c r="E835" s="55">
        <f t="shared" si="104"/>
        <v>0</v>
      </c>
      <c r="F835" s="55">
        <f t="shared" si="101"/>
        <v>0</v>
      </c>
      <c r="G835" s="56">
        <f t="shared" si="106"/>
        <v>1800</v>
      </c>
      <c r="H835" s="56">
        <f t="shared" si="105"/>
        <v>1900</v>
      </c>
      <c r="I835" s="57">
        <f t="shared" si="107"/>
        <v>9.2824999999999996E-6</v>
      </c>
      <c r="J835" s="58">
        <f t="shared" si="102"/>
        <v>0</v>
      </c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  <c r="AA835" s="67"/>
      <c r="AB835" s="67"/>
      <c r="AC835" s="67"/>
      <c r="AD835" s="67"/>
      <c r="AE835" s="67"/>
      <c r="AF835" s="67"/>
      <c r="AG835" s="67"/>
      <c r="AH835" s="67"/>
      <c r="AI835" s="67"/>
      <c r="AJ835" s="67"/>
      <c r="AK835" s="67"/>
      <c r="AL835" s="67"/>
      <c r="AM835" s="67"/>
      <c r="AN835" s="67"/>
      <c r="AO835" s="67"/>
      <c r="AP835" s="67"/>
      <c r="AQ835" s="67"/>
      <c r="AR835" s="67"/>
      <c r="AS835" s="67"/>
      <c r="AT835" s="67"/>
      <c r="AU835" s="67"/>
      <c r="AV835" s="67"/>
      <c r="AW835" s="67"/>
      <c r="AX835" s="67"/>
      <c r="AY835" s="67"/>
      <c r="AZ835" s="67"/>
      <c r="BA835" s="67"/>
      <c r="BB835" s="67"/>
      <c r="BC835" s="67"/>
      <c r="BD835" s="67"/>
      <c r="BE835" s="67"/>
      <c r="BF835" s="67"/>
      <c r="BG835" s="67"/>
      <c r="BH835" s="67"/>
      <c r="BI835" s="67"/>
      <c r="BJ835" s="67"/>
      <c r="BK835" s="67"/>
      <c r="BL835" s="67"/>
      <c r="BM835" s="67"/>
      <c r="BN835" s="67"/>
      <c r="BO835" s="67"/>
      <c r="BP835" s="67"/>
      <c r="BQ835" s="67"/>
      <c r="BR835" s="67"/>
      <c r="BS835" s="67"/>
      <c r="BT835" s="67"/>
      <c r="BU835" s="67"/>
      <c r="BV835" s="139">
        <f t="shared" si="103"/>
        <v>0</v>
      </c>
      <c r="BW835" s="67"/>
    </row>
    <row r="836" spans="1:75" x14ac:dyDescent="0.25">
      <c r="A836" s="52">
        <f>'AFORO-Boy.-Calle 43'!C850</f>
        <v>1815</v>
      </c>
      <c r="B836" s="53">
        <f>'AFORO-Boy.-Calle 43'!D850</f>
        <v>1830</v>
      </c>
      <c r="C836" s="54" t="str">
        <f>'AFORO-Boy.-Calle 43'!F850</f>
        <v>9(4)</v>
      </c>
      <c r="D836" s="48">
        <f>'AFORO-Boy.-Calle 43'!K850</f>
        <v>0</v>
      </c>
      <c r="E836" s="55">
        <f t="shared" si="104"/>
        <v>0</v>
      </c>
      <c r="F836" s="55">
        <f t="shared" ref="F836:F899" si="108">IF(SUM(D836:D839)=E836,MAX(D836:D839)," ")</f>
        <v>0</v>
      </c>
      <c r="G836" s="56">
        <f t="shared" si="106"/>
        <v>1815</v>
      </c>
      <c r="H836" s="56">
        <f t="shared" si="105"/>
        <v>1915</v>
      </c>
      <c r="I836" s="57">
        <f t="shared" si="107"/>
        <v>9.2824999999999996E-6</v>
      </c>
      <c r="J836" s="58">
        <f t="shared" si="102"/>
        <v>0</v>
      </c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  <c r="AA836" s="67"/>
      <c r="AB836" s="67"/>
      <c r="AC836" s="67"/>
      <c r="AD836" s="67"/>
      <c r="AE836" s="67"/>
      <c r="AF836" s="67"/>
      <c r="AG836" s="67"/>
      <c r="AH836" s="67"/>
      <c r="AI836" s="67"/>
      <c r="AJ836" s="67"/>
      <c r="AK836" s="67"/>
      <c r="AL836" s="67"/>
      <c r="AM836" s="67"/>
      <c r="AN836" s="67"/>
      <c r="AO836" s="67"/>
      <c r="AP836" s="67"/>
      <c r="AQ836" s="67"/>
      <c r="AR836" s="67"/>
      <c r="AS836" s="67"/>
      <c r="AT836" s="67"/>
      <c r="AU836" s="67"/>
      <c r="AV836" s="67"/>
      <c r="AW836" s="67"/>
      <c r="AX836" s="67"/>
      <c r="AY836" s="67"/>
      <c r="AZ836" s="67"/>
      <c r="BA836" s="67"/>
      <c r="BB836" s="67"/>
      <c r="BC836" s="67"/>
      <c r="BD836" s="67"/>
      <c r="BE836" s="67"/>
      <c r="BF836" s="67"/>
      <c r="BG836" s="67"/>
      <c r="BH836" s="67"/>
      <c r="BI836" s="67"/>
      <c r="BJ836" s="67"/>
      <c r="BK836" s="67"/>
      <c r="BL836" s="67"/>
      <c r="BM836" s="67"/>
      <c r="BN836" s="67"/>
      <c r="BO836" s="67"/>
      <c r="BP836" s="67"/>
      <c r="BQ836" s="67"/>
      <c r="BR836" s="67"/>
      <c r="BS836" s="67"/>
      <c r="BT836" s="67"/>
      <c r="BU836" s="67"/>
      <c r="BV836" s="139">
        <f t="shared" si="103"/>
        <v>0</v>
      </c>
      <c r="BW836" s="67"/>
    </row>
    <row r="837" spans="1:75" x14ac:dyDescent="0.25">
      <c r="A837" s="52">
        <f>'AFORO-Boy.-Calle 43'!C851</f>
        <v>1830</v>
      </c>
      <c r="B837" s="53">
        <f>'AFORO-Boy.-Calle 43'!D851</f>
        <v>1845</v>
      </c>
      <c r="C837" s="54" t="str">
        <f>'AFORO-Boy.-Calle 43'!F851</f>
        <v>9(4)</v>
      </c>
      <c r="D837" s="48">
        <f>'AFORO-Boy.-Calle 43'!K851</f>
        <v>0</v>
      </c>
      <c r="E837" s="55">
        <f t="shared" si="104"/>
        <v>0</v>
      </c>
      <c r="F837" s="55">
        <f t="shared" si="108"/>
        <v>0</v>
      </c>
      <c r="G837" s="56">
        <f t="shared" si="106"/>
        <v>1830</v>
      </c>
      <c r="H837" s="56">
        <f t="shared" si="105"/>
        <v>1930</v>
      </c>
      <c r="I837" s="57">
        <f t="shared" si="107"/>
        <v>9.2824999999999996E-6</v>
      </c>
      <c r="J837" s="58">
        <f t="shared" si="102"/>
        <v>0</v>
      </c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  <c r="AA837" s="67"/>
      <c r="AB837" s="67"/>
      <c r="AC837" s="67"/>
      <c r="AD837" s="67"/>
      <c r="AE837" s="67"/>
      <c r="AF837" s="67"/>
      <c r="AG837" s="67"/>
      <c r="AH837" s="67"/>
      <c r="AI837" s="67"/>
      <c r="AJ837" s="67"/>
      <c r="AK837" s="67"/>
      <c r="AL837" s="67"/>
      <c r="AM837" s="67"/>
      <c r="AN837" s="67"/>
      <c r="AO837" s="67"/>
      <c r="AP837" s="67"/>
      <c r="AQ837" s="67"/>
      <c r="AR837" s="67"/>
      <c r="AS837" s="67"/>
      <c r="AT837" s="67"/>
      <c r="AU837" s="67"/>
      <c r="AV837" s="67"/>
      <c r="AW837" s="67"/>
      <c r="AX837" s="67"/>
      <c r="AY837" s="67"/>
      <c r="AZ837" s="67"/>
      <c r="BA837" s="67"/>
      <c r="BB837" s="67"/>
      <c r="BC837" s="67"/>
      <c r="BD837" s="67"/>
      <c r="BE837" s="67"/>
      <c r="BF837" s="67"/>
      <c r="BG837" s="67"/>
      <c r="BH837" s="67"/>
      <c r="BI837" s="67"/>
      <c r="BJ837" s="67"/>
      <c r="BK837" s="67"/>
      <c r="BL837" s="67"/>
      <c r="BM837" s="67"/>
      <c r="BN837" s="67"/>
      <c r="BO837" s="67"/>
      <c r="BP837" s="67"/>
      <c r="BQ837" s="67"/>
      <c r="BR837" s="67"/>
      <c r="BS837" s="67"/>
      <c r="BT837" s="67"/>
      <c r="BU837" s="67"/>
      <c r="BV837" s="139">
        <f t="shared" si="103"/>
        <v>0</v>
      </c>
      <c r="BW837" s="67"/>
    </row>
    <row r="838" spans="1:75" x14ac:dyDescent="0.25">
      <c r="A838" s="52">
        <f>'AFORO-Boy.-Calle 43'!C852</f>
        <v>1845</v>
      </c>
      <c r="B838" s="53">
        <f>'AFORO-Boy.-Calle 43'!D852</f>
        <v>1900</v>
      </c>
      <c r="C838" s="54" t="str">
        <f>'AFORO-Boy.-Calle 43'!F852</f>
        <v>9(4)</v>
      </c>
      <c r="D838" s="48">
        <f>'AFORO-Boy.-Calle 43'!K852</f>
        <v>0</v>
      </c>
      <c r="E838" s="55">
        <f t="shared" si="104"/>
        <v>0</v>
      </c>
      <c r="F838" s="55">
        <f t="shared" si="108"/>
        <v>0</v>
      </c>
      <c r="G838" s="56">
        <f t="shared" si="106"/>
        <v>1845</v>
      </c>
      <c r="H838" s="56">
        <f t="shared" si="105"/>
        <v>1945</v>
      </c>
      <c r="I838" s="57">
        <f t="shared" si="107"/>
        <v>9.2824999999999996E-6</v>
      </c>
      <c r="J838" s="58">
        <f t="shared" si="102"/>
        <v>0</v>
      </c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  <c r="AA838" s="67"/>
      <c r="AB838" s="67"/>
      <c r="AC838" s="67"/>
      <c r="AD838" s="67"/>
      <c r="AE838" s="67"/>
      <c r="AF838" s="67"/>
      <c r="AG838" s="67"/>
      <c r="AH838" s="67"/>
      <c r="AI838" s="67"/>
      <c r="AJ838" s="67"/>
      <c r="AK838" s="67"/>
      <c r="AL838" s="67"/>
      <c r="AM838" s="67"/>
      <c r="AN838" s="67"/>
      <c r="AO838" s="67"/>
      <c r="AP838" s="67"/>
      <c r="AQ838" s="67"/>
      <c r="AR838" s="67"/>
      <c r="AS838" s="67"/>
      <c r="AT838" s="67"/>
      <c r="AU838" s="67"/>
      <c r="AV838" s="67"/>
      <c r="AW838" s="67"/>
      <c r="AX838" s="67"/>
      <c r="AY838" s="67"/>
      <c r="AZ838" s="67"/>
      <c r="BA838" s="67"/>
      <c r="BB838" s="67"/>
      <c r="BC838" s="67"/>
      <c r="BD838" s="67"/>
      <c r="BE838" s="67"/>
      <c r="BF838" s="67"/>
      <c r="BG838" s="67"/>
      <c r="BH838" s="67"/>
      <c r="BI838" s="67"/>
      <c r="BJ838" s="67"/>
      <c r="BK838" s="67"/>
      <c r="BL838" s="67"/>
      <c r="BM838" s="67"/>
      <c r="BN838" s="67"/>
      <c r="BO838" s="67"/>
      <c r="BP838" s="67"/>
      <c r="BQ838" s="67"/>
      <c r="BR838" s="67"/>
      <c r="BS838" s="67"/>
      <c r="BT838" s="67"/>
      <c r="BU838" s="67"/>
      <c r="BV838" s="139">
        <f t="shared" si="103"/>
        <v>0</v>
      </c>
      <c r="BW838" s="67"/>
    </row>
    <row r="839" spans="1:75" x14ac:dyDescent="0.25">
      <c r="A839" s="52">
        <f>'AFORO-Boy.-Calle 43'!C853</f>
        <v>1900</v>
      </c>
      <c r="B839" s="53">
        <f>'AFORO-Boy.-Calle 43'!D853</f>
        <v>1915</v>
      </c>
      <c r="C839" s="54" t="str">
        <f>'AFORO-Boy.-Calle 43'!F853</f>
        <v>9(4)</v>
      </c>
      <c r="D839" s="48">
        <f>'AFORO-Boy.-Calle 43'!K853</f>
        <v>0</v>
      </c>
      <c r="E839" s="55">
        <f t="shared" si="104"/>
        <v>0</v>
      </c>
      <c r="F839" s="55">
        <f t="shared" si="108"/>
        <v>0</v>
      </c>
      <c r="G839" s="56">
        <f t="shared" si="106"/>
        <v>1900</v>
      </c>
      <c r="H839" s="56">
        <f t="shared" si="105"/>
        <v>2000</v>
      </c>
      <c r="I839" s="57">
        <f t="shared" si="107"/>
        <v>9.2824999999999996E-6</v>
      </c>
      <c r="J839" s="58">
        <f t="shared" si="102"/>
        <v>0</v>
      </c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  <c r="AA839" s="67"/>
      <c r="AB839" s="67"/>
      <c r="AC839" s="67"/>
      <c r="AD839" s="67"/>
      <c r="AE839" s="67"/>
      <c r="AF839" s="67"/>
      <c r="AG839" s="67"/>
      <c r="AH839" s="67"/>
      <c r="AI839" s="67"/>
      <c r="AJ839" s="67"/>
      <c r="AK839" s="67"/>
      <c r="AL839" s="67"/>
      <c r="AM839" s="67"/>
      <c r="AN839" s="67"/>
      <c r="AO839" s="67"/>
      <c r="AP839" s="67"/>
      <c r="AQ839" s="67"/>
      <c r="AR839" s="67"/>
      <c r="AS839" s="67"/>
      <c r="AT839" s="67"/>
      <c r="AU839" s="67"/>
      <c r="AV839" s="67"/>
      <c r="AW839" s="67"/>
      <c r="AX839" s="67"/>
      <c r="AY839" s="67"/>
      <c r="AZ839" s="67"/>
      <c r="BA839" s="67"/>
      <c r="BB839" s="67"/>
      <c r="BC839" s="67"/>
      <c r="BD839" s="67"/>
      <c r="BE839" s="67"/>
      <c r="BF839" s="67"/>
      <c r="BG839" s="67"/>
      <c r="BH839" s="67"/>
      <c r="BI839" s="67"/>
      <c r="BJ839" s="67"/>
      <c r="BK839" s="67"/>
      <c r="BL839" s="67"/>
      <c r="BM839" s="67"/>
      <c r="BN839" s="67"/>
      <c r="BO839" s="67"/>
      <c r="BP839" s="67"/>
      <c r="BQ839" s="67"/>
      <c r="BR839" s="67"/>
      <c r="BS839" s="67"/>
      <c r="BT839" s="67"/>
      <c r="BU839" s="67"/>
      <c r="BV839" s="139">
        <f t="shared" si="103"/>
        <v>0</v>
      </c>
      <c r="BW839" s="67"/>
    </row>
    <row r="840" spans="1:75" x14ac:dyDescent="0.25">
      <c r="A840" s="52">
        <f>'AFORO-Boy.-Calle 43'!C854</f>
        <v>1915</v>
      </c>
      <c r="B840" s="53">
        <f>'AFORO-Boy.-Calle 43'!D854</f>
        <v>1930</v>
      </c>
      <c r="C840" s="54" t="str">
        <f>'AFORO-Boy.-Calle 43'!F854</f>
        <v>9(4)</v>
      </c>
      <c r="D840" s="48">
        <f>'AFORO-Boy.-Calle 43'!K854</f>
        <v>0</v>
      </c>
      <c r="E840" s="273"/>
      <c r="F840" s="274"/>
      <c r="G840" s="274"/>
      <c r="H840" s="274"/>
      <c r="I840" s="274"/>
      <c r="J840" s="275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  <c r="AA840" s="67"/>
      <c r="AB840" s="67"/>
      <c r="AC840" s="67"/>
      <c r="AD840" s="67"/>
      <c r="AE840" s="67"/>
      <c r="AF840" s="67"/>
      <c r="AG840" s="67"/>
      <c r="AH840" s="67"/>
      <c r="AI840" s="67"/>
      <c r="AJ840" s="67"/>
      <c r="AK840" s="67"/>
      <c r="AL840" s="67"/>
      <c r="AM840" s="67"/>
      <c r="AN840" s="67"/>
      <c r="AO840" s="67"/>
      <c r="AP840" s="67"/>
      <c r="AQ840" s="67"/>
      <c r="AR840" s="67"/>
      <c r="AS840" s="67"/>
      <c r="AT840" s="67"/>
      <c r="AU840" s="67"/>
      <c r="AV840" s="67"/>
      <c r="AW840" s="67"/>
      <c r="AX840" s="67"/>
      <c r="AY840" s="67"/>
      <c r="AZ840" s="67"/>
      <c r="BA840" s="67"/>
      <c r="BB840" s="67"/>
      <c r="BC840" s="67"/>
      <c r="BD840" s="67"/>
      <c r="BE840" s="67"/>
      <c r="BF840" s="67"/>
      <c r="BG840" s="67"/>
      <c r="BH840" s="67"/>
      <c r="BI840" s="67"/>
      <c r="BJ840" s="67"/>
      <c r="BK840" s="67"/>
      <c r="BL840" s="67"/>
      <c r="BM840" s="67"/>
      <c r="BN840" s="67"/>
      <c r="BO840" s="67"/>
      <c r="BP840" s="67"/>
      <c r="BQ840" s="67"/>
      <c r="BR840" s="67"/>
      <c r="BS840" s="67"/>
      <c r="BT840" s="67"/>
      <c r="BU840" s="67"/>
      <c r="BV840" s="265"/>
      <c r="BW840" s="67"/>
    </row>
    <row r="841" spans="1:75" x14ac:dyDescent="0.25">
      <c r="A841" s="52">
        <f>'AFORO-Boy.-Calle 43'!C855</f>
        <v>1930</v>
      </c>
      <c r="B841" s="53">
        <f>'AFORO-Boy.-Calle 43'!D855</f>
        <v>1945</v>
      </c>
      <c r="C841" s="54" t="str">
        <f>'AFORO-Boy.-Calle 43'!F855</f>
        <v>9(4)</v>
      </c>
      <c r="D841" s="48">
        <f>'AFORO-Boy.-Calle 43'!K855</f>
        <v>0</v>
      </c>
      <c r="E841" s="276"/>
      <c r="F841" s="277"/>
      <c r="G841" s="277"/>
      <c r="H841" s="277"/>
      <c r="I841" s="277"/>
      <c r="J841" s="278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  <c r="AA841" s="67"/>
      <c r="AB841" s="67"/>
      <c r="AC841" s="67"/>
      <c r="AD841" s="67"/>
      <c r="AE841" s="67"/>
      <c r="AF841" s="67"/>
      <c r="AG841" s="67"/>
      <c r="AH841" s="67"/>
      <c r="AI841" s="67"/>
      <c r="AJ841" s="67"/>
      <c r="AK841" s="67"/>
      <c r="AL841" s="67"/>
      <c r="AM841" s="67"/>
      <c r="AN841" s="67"/>
      <c r="AO841" s="67"/>
      <c r="AP841" s="67"/>
      <c r="AQ841" s="67"/>
      <c r="AR841" s="67"/>
      <c r="AS841" s="67"/>
      <c r="AT841" s="67"/>
      <c r="AU841" s="67"/>
      <c r="AV841" s="67"/>
      <c r="AW841" s="67"/>
      <c r="AX841" s="67"/>
      <c r="AY841" s="67"/>
      <c r="AZ841" s="67"/>
      <c r="BA841" s="67"/>
      <c r="BB841" s="67"/>
      <c r="BC841" s="67"/>
      <c r="BD841" s="67"/>
      <c r="BE841" s="67"/>
      <c r="BF841" s="67"/>
      <c r="BG841" s="67"/>
      <c r="BH841" s="67"/>
      <c r="BI841" s="67"/>
      <c r="BJ841" s="67"/>
      <c r="BK841" s="67"/>
      <c r="BL841" s="67"/>
      <c r="BM841" s="67"/>
      <c r="BN841" s="67"/>
      <c r="BO841" s="67"/>
      <c r="BP841" s="67"/>
      <c r="BQ841" s="67"/>
      <c r="BR841" s="67"/>
      <c r="BS841" s="67"/>
      <c r="BT841" s="67"/>
      <c r="BU841" s="67"/>
      <c r="BV841" s="265"/>
      <c r="BW841" s="67"/>
    </row>
    <row r="842" spans="1:75" x14ac:dyDescent="0.25">
      <c r="A842" s="52">
        <f>'AFORO-Boy.-Calle 43'!C856</f>
        <v>1945</v>
      </c>
      <c r="B842" s="53">
        <f>'AFORO-Boy.-Calle 43'!D856</f>
        <v>2000</v>
      </c>
      <c r="C842" s="54" t="str">
        <f>'AFORO-Boy.-Calle 43'!F856</f>
        <v>9(4)</v>
      </c>
      <c r="D842" s="48">
        <f>'AFORO-Boy.-Calle 43'!K856</f>
        <v>0</v>
      </c>
      <c r="E842" s="279"/>
      <c r="F842" s="280"/>
      <c r="G842" s="280"/>
      <c r="H842" s="280"/>
      <c r="I842" s="280"/>
      <c r="J842" s="281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  <c r="AA842" s="67"/>
      <c r="AB842" s="67"/>
      <c r="AC842" s="67"/>
      <c r="AD842" s="67"/>
      <c r="AE842" s="67"/>
      <c r="AF842" s="67"/>
      <c r="AG842" s="67"/>
      <c r="AH842" s="67"/>
      <c r="AI842" s="67"/>
      <c r="AJ842" s="67"/>
      <c r="AK842" s="67"/>
      <c r="AL842" s="67"/>
      <c r="AM842" s="67"/>
      <c r="AN842" s="67"/>
      <c r="AO842" s="67"/>
      <c r="AP842" s="67"/>
      <c r="AQ842" s="67"/>
      <c r="AR842" s="67"/>
      <c r="AS842" s="67"/>
      <c r="AT842" s="67"/>
      <c r="AU842" s="67"/>
      <c r="AV842" s="67"/>
      <c r="AW842" s="67"/>
      <c r="AX842" s="67"/>
      <c r="AY842" s="67"/>
      <c r="AZ842" s="67"/>
      <c r="BA842" s="67"/>
      <c r="BB842" s="67"/>
      <c r="BC842" s="67"/>
      <c r="BD842" s="67"/>
      <c r="BE842" s="67"/>
      <c r="BF842" s="67"/>
      <c r="BG842" s="67"/>
      <c r="BH842" s="67"/>
      <c r="BI842" s="67"/>
      <c r="BJ842" s="67"/>
      <c r="BK842" s="67"/>
      <c r="BL842" s="67"/>
      <c r="BM842" s="67"/>
      <c r="BN842" s="67"/>
      <c r="BO842" s="67"/>
      <c r="BP842" s="67"/>
      <c r="BQ842" s="67"/>
      <c r="BR842" s="67"/>
      <c r="BS842" s="67"/>
      <c r="BT842" s="67"/>
      <c r="BU842" s="67"/>
      <c r="BV842" s="265"/>
      <c r="BW842" s="67"/>
    </row>
    <row r="843" spans="1:75" ht="15.75" x14ac:dyDescent="0.25">
      <c r="A843" s="141">
        <f>'AFORO-Boy.-Calle 43'!C857</f>
        <v>500</v>
      </c>
      <c r="B843" s="142">
        <f>'AFORO-Boy.-Calle 43'!D857</f>
        <v>515</v>
      </c>
      <c r="C843" s="143" t="str">
        <f>'AFORO-Boy.-Calle 43'!F857</f>
        <v>10(1)</v>
      </c>
      <c r="D843" s="48">
        <f>'AFORO-Boy.-Calle 43'!K857</f>
        <v>0</v>
      </c>
      <c r="E843" s="144">
        <f t="shared" si="104"/>
        <v>0</v>
      </c>
      <c r="F843" s="144">
        <f t="shared" si="108"/>
        <v>0</v>
      </c>
      <c r="G843" s="145">
        <f t="shared" si="106"/>
        <v>500</v>
      </c>
      <c r="H843" s="145">
        <f t="shared" si="105"/>
        <v>600</v>
      </c>
      <c r="I843" s="146">
        <f t="shared" si="107"/>
        <v>9.2824999999999996E-6</v>
      </c>
      <c r="J843" s="147">
        <f>MAX($E$843:$E$899)/4</f>
        <v>0</v>
      </c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  <c r="AA843" s="67"/>
      <c r="AB843" s="67"/>
      <c r="AC843" s="67"/>
      <c r="AD843" s="67"/>
      <c r="AE843" s="67"/>
      <c r="AF843" s="67"/>
      <c r="AG843" s="67"/>
      <c r="AH843" s="67"/>
      <c r="AI843" s="67"/>
      <c r="AJ843" s="67"/>
      <c r="AK843" s="67"/>
      <c r="AL843" s="67"/>
      <c r="AM843" s="67"/>
      <c r="AN843" s="67"/>
      <c r="AO843" s="67"/>
      <c r="AP843" s="67"/>
      <c r="AQ843" s="67"/>
      <c r="AR843" s="67"/>
      <c r="AS843" s="67"/>
      <c r="AT843" s="67"/>
      <c r="AU843" s="67"/>
      <c r="AV843" s="67"/>
      <c r="AW843" s="67"/>
      <c r="AX843" s="67"/>
      <c r="AY843" s="67"/>
      <c r="AZ843" s="67"/>
      <c r="BA843" s="67"/>
      <c r="BB843" s="67"/>
      <c r="BC843" s="67"/>
      <c r="BD843" s="67"/>
      <c r="BE843" s="67"/>
      <c r="BF843" s="67"/>
      <c r="BG843" s="67"/>
      <c r="BH843" s="67"/>
      <c r="BI843" s="67"/>
      <c r="BJ843" s="67"/>
      <c r="BK843" s="67"/>
      <c r="BL843" s="67"/>
      <c r="BM843" s="67"/>
      <c r="BN843" s="67"/>
      <c r="BO843" s="67"/>
      <c r="BP843" s="67"/>
      <c r="BQ843" s="67"/>
      <c r="BR843" s="67"/>
      <c r="BS843" s="67"/>
      <c r="BT843" s="67"/>
      <c r="BU843" s="67"/>
      <c r="BV843" s="148">
        <f>MAX($E$843:$E$899)/4</f>
        <v>0</v>
      </c>
      <c r="BW843" s="67"/>
    </row>
    <row r="844" spans="1:75" x14ac:dyDescent="0.25">
      <c r="A844" s="141">
        <f>'AFORO-Boy.-Calle 43'!C858</f>
        <v>515</v>
      </c>
      <c r="B844" s="142">
        <f>'AFORO-Boy.-Calle 43'!D858</f>
        <v>530</v>
      </c>
      <c r="C844" s="89" t="str">
        <f>'AFORO-Boy.-Calle 43'!F858</f>
        <v>10(1)</v>
      </c>
      <c r="D844" s="48">
        <f>'AFORO-Boy.-Calle 43'!K858</f>
        <v>0</v>
      </c>
      <c r="E844" s="144">
        <f t="shared" si="104"/>
        <v>0</v>
      </c>
      <c r="F844" s="144">
        <f t="shared" si="108"/>
        <v>0</v>
      </c>
      <c r="G844" s="145">
        <f t="shared" si="106"/>
        <v>515</v>
      </c>
      <c r="H844" s="145">
        <f t="shared" si="105"/>
        <v>615</v>
      </c>
      <c r="I844" s="146">
        <f t="shared" si="107"/>
        <v>9.2824999999999996E-6</v>
      </c>
      <c r="J844" s="147">
        <f t="shared" ref="J844:J899" si="109">MAX($E$843:$E$899)/4</f>
        <v>0</v>
      </c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  <c r="AA844" s="67"/>
      <c r="AB844" s="67"/>
      <c r="AC844" s="67"/>
      <c r="AD844" s="67"/>
      <c r="AE844" s="67"/>
      <c r="AF844" s="67"/>
      <c r="AG844" s="67"/>
      <c r="AH844" s="67"/>
      <c r="AI844" s="67"/>
      <c r="AJ844" s="67"/>
      <c r="AK844" s="67"/>
      <c r="AL844" s="67"/>
      <c r="AM844" s="67"/>
      <c r="AN844" s="67"/>
      <c r="AO844" s="67"/>
      <c r="AP844" s="67"/>
      <c r="AQ844" s="67"/>
      <c r="AR844" s="67"/>
      <c r="AS844" s="67"/>
      <c r="AT844" s="67"/>
      <c r="AU844" s="67"/>
      <c r="AV844" s="67"/>
      <c r="AW844" s="67"/>
      <c r="AX844" s="67"/>
      <c r="AY844" s="67"/>
      <c r="AZ844" s="67"/>
      <c r="BA844" s="67"/>
      <c r="BB844" s="67"/>
      <c r="BC844" s="67"/>
      <c r="BD844" s="67"/>
      <c r="BE844" s="67"/>
      <c r="BF844" s="67"/>
      <c r="BG844" s="67"/>
      <c r="BH844" s="67"/>
      <c r="BI844" s="67"/>
      <c r="BJ844" s="67"/>
      <c r="BK844" s="67"/>
      <c r="BL844" s="67"/>
      <c r="BM844" s="67"/>
      <c r="BN844" s="67"/>
      <c r="BO844" s="67"/>
      <c r="BP844" s="67"/>
      <c r="BQ844" s="67"/>
      <c r="BR844" s="67"/>
      <c r="BS844" s="67"/>
      <c r="BT844" s="67"/>
      <c r="BU844" s="67"/>
      <c r="BV844" s="148">
        <f t="shared" ref="BV844:BV899" si="110">MAX($E$843:$E$899)/4</f>
        <v>0</v>
      </c>
      <c r="BW844" s="67"/>
    </row>
    <row r="845" spans="1:75" x14ac:dyDescent="0.25">
      <c r="A845" s="141">
        <f>'AFORO-Boy.-Calle 43'!C859</f>
        <v>530</v>
      </c>
      <c r="B845" s="142">
        <f>'AFORO-Boy.-Calle 43'!D859</f>
        <v>545</v>
      </c>
      <c r="C845" s="89" t="str">
        <f>'AFORO-Boy.-Calle 43'!F859</f>
        <v>10(1)</v>
      </c>
      <c r="D845" s="48">
        <f>'AFORO-Boy.-Calle 43'!K859</f>
        <v>0</v>
      </c>
      <c r="E845" s="144">
        <f t="shared" si="104"/>
        <v>0</v>
      </c>
      <c r="F845" s="144">
        <f t="shared" si="108"/>
        <v>0</v>
      </c>
      <c r="G845" s="145">
        <f t="shared" si="106"/>
        <v>530</v>
      </c>
      <c r="H845" s="145">
        <f t="shared" si="105"/>
        <v>630</v>
      </c>
      <c r="I845" s="146">
        <f t="shared" si="107"/>
        <v>9.2824999999999996E-6</v>
      </c>
      <c r="J845" s="147">
        <f t="shared" si="109"/>
        <v>0</v>
      </c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  <c r="AA845" s="67"/>
      <c r="AB845" s="67"/>
      <c r="AC845" s="67"/>
      <c r="AD845" s="67"/>
      <c r="AE845" s="67"/>
      <c r="AF845" s="67"/>
      <c r="AG845" s="67"/>
      <c r="AH845" s="67"/>
      <c r="AI845" s="67"/>
      <c r="AJ845" s="67"/>
      <c r="AK845" s="67"/>
      <c r="AL845" s="67"/>
      <c r="AM845" s="67"/>
      <c r="AN845" s="67"/>
      <c r="AO845" s="67"/>
      <c r="AP845" s="67"/>
      <c r="AQ845" s="67"/>
      <c r="AR845" s="67"/>
      <c r="AS845" s="67"/>
      <c r="AT845" s="67"/>
      <c r="AU845" s="67"/>
      <c r="AV845" s="67"/>
      <c r="AW845" s="67"/>
      <c r="AX845" s="67"/>
      <c r="AY845" s="67"/>
      <c r="AZ845" s="67"/>
      <c r="BA845" s="67"/>
      <c r="BB845" s="67"/>
      <c r="BC845" s="67"/>
      <c r="BD845" s="67"/>
      <c r="BE845" s="67"/>
      <c r="BF845" s="67"/>
      <c r="BG845" s="67"/>
      <c r="BH845" s="67"/>
      <c r="BI845" s="67"/>
      <c r="BJ845" s="67"/>
      <c r="BK845" s="67"/>
      <c r="BL845" s="67"/>
      <c r="BM845" s="67"/>
      <c r="BN845" s="67"/>
      <c r="BO845" s="67"/>
      <c r="BP845" s="67"/>
      <c r="BQ845" s="67"/>
      <c r="BR845" s="67"/>
      <c r="BS845" s="67"/>
      <c r="BT845" s="67"/>
      <c r="BU845" s="67"/>
      <c r="BV845" s="148">
        <f t="shared" si="110"/>
        <v>0</v>
      </c>
      <c r="BW845" s="67"/>
    </row>
    <row r="846" spans="1:75" x14ac:dyDescent="0.25">
      <c r="A846" s="141">
        <f>'AFORO-Boy.-Calle 43'!C860</f>
        <v>545</v>
      </c>
      <c r="B846" s="142">
        <f>'AFORO-Boy.-Calle 43'!D860</f>
        <v>600</v>
      </c>
      <c r="C846" s="89" t="str">
        <f>'AFORO-Boy.-Calle 43'!F860</f>
        <v>10(1)</v>
      </c>
      <c r="D846" s="48">
        <f>'AFORO-Boy.-Calle 43'!K860</f>
        <v>0</v>
      </c>
      <c r="E846" s="144">
        <f t="shared" si="104"/>
        <v>0</v>
      </c>
      <c r="F846" s="144">
        <f t="shared" si="108"/>
        <v>0</v>
      </c>
      <c r="G846" s="145">
        <f t="shared" si="106"/>
        <v>545</v>
      </c>
      <c r="H846" s="145">
        <f t="shared" si="105"/>
        <v>645</v>
      </c>
      <c r="I846" s="146">
        <f t="shared" si="107"/>
        <v>9.2824999999999996E-6</v>
      </c>
      <c r="J846" s="147">
        <f t="shared" si="109"/>
        <v>0</v>
      </c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  <c r="AA846" s="67"/>
      <c r="AB846" s="67"/>
      <c r="AC846" s="67"/>
      <c r="AD846" s="67"/>
      <c r="AE846" s="67"/>
      <c r="AF846" s="67"/>
      <c r="AG846" s="67"/>
      <c r="AH846" s="67"/>
      <c r="AI846" s="67"/>
      <c r="AJ846" s="67"/>
      <c r="AK846" s="67"/>
      <c r="AL846" s="67"/>
      <c r="AM846" s="67"/>
      <c r="AN846" s="67"/>
      <c r="AO846" s="67"/>
      <c r="AP846" s="67"/>
      <c r="AQ846" s="67"/>
      <c r="AR846" s="67"/>
      <c r="AS846" s="67"/>
      <c r="AT846" s="67"/>
      <c r="AU846" s="67"/>
      <c r="AV846" s="67"/>
      <c r="AW846" s="67"/>
      <c r="AX846" s="67"/>
      <c r="AY846" s="67"/>
      <c r="AZ846" s="67"/>
      <c r="BA846" s="67"/>
      <c r="BB846" s="67"/>
      <c r="BC846" s="67"/>
      <c r="BD846" s="67"/>
      <c r="BE846" s="67"/>
      <c r="BF846" s="67"/>
      <c r="BG846" s="67"/>
      <c r="BH846" s="67"/>
      <c r="BI846" s="67"/>
      <c r="BJ846" s="67"/>
      <c r="BK846" s="67"/>
      <c r="BL846" s="67"/>
      <c r="BM846" s="67"/>
      <c r="BN846" s="67"/>
      <c r="BO846" s="67"/>
      <c r="BP846" s="67"/>
      <c r="BQ846" s="67"/>
      <c r="BR846" s="67"/>
      <c r="BS846" s="67"/>
      <c r="BT846" s="67"/>
      <c r="BU846" s="67"/>
      <c r="BV846" s="148">
        <f t="shared" si="110"/>
        <v>0</v>
      </c>
      <c r="BW846" s="67"/>
    </row>
    <row r="847" spans="1:75" x14ac:dyDescent="0.25">
      <c r="A847" s="141">
        <f>'AFORO-Boy.-Calle 43'!C861</f>
        <v>600</v>
      </c>
      <c r="B847" s="142">
        <f>'AFORO-Boy.-Calle 43'!D861</f>
        <v>615</v>
      </c>
      <c r="C847" s="89" t="str">
        <f>'AFORO-Boy.-Calle 43'!F861</f>
        <v>10(1)</v>
      </c>
      <c r="D847" s="48">
        <f>'AFORO-Boy.-Calle 43'!K861</f>
        <v>0</v>
      </c>
      <c r="E847" s="144">
        <f t="shared" si="104"/>
        <v>0</v>
      </c>
      <c r="F847" s="144">
        <f t="shared" si="108"/>
        <v>0</v>
      </c>
      <c r="G847" s="145">
        <f t="shared" si="106"/>
        <v>600</v>
      </c>
      <c r="H847" s="145">
        <f t="shared" si="105"/>
        <v>700</v>
      </c>
      <c r="I847" s="146">
        <f t="shared" si="107"/>
        <v>9.2824999999999996E-6</v>
      </c>
      <c r="J847" s="147">
        <f t="shared" si="109"/>
        <v>0</v>
      </c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  <c r="AA847" s="67"/>
      <c r="AB847" s="67"/>
      <c r="AC847" s="67"/>
      <c r="AD847" s="67"/>
      <c r="AE847" s="67"/>
      <c r="AF847" s="67"/>
      <c r="AG847" s="67"/>
      <c r="AH847" s="67"/>
      <c r="AI847" s="67"/>
      <c r="AJ847" s="67"/>
      <c r="AK847" s="67"/>
      <c r="AL847" s="67"/>
      <c r="AM847" s="67"/>
      <c r="AN847" s="67"/>
      <c r="AO847" s="67"/>
      <c r="AP847" s="67"/>
      <c r="AQ847" s="67"/>
      <c r="AR847" s="67"/>
      <c r="AS847" s="67"/>
      <c r="AT847" s="67"/>
      <c r="AU847" s="67"/>
      <c r="AV847" s="67"/>
      <c r="AW847" s="67"/>
      <c r="AX847" s="67"/>
      <c r="AY847" s="67"/>
      <c r="AZ847" s="67"/>
      <c r="BA847" s="67"/>
      <c r="BB847" s="67"/>
      <c r="BC847" s="67"/>
      <c r="BD847" s="67"/>
      <c r="BE847" s="67"/>
      <c r="BF847" s="67"/>
      <c r="BG847" s="67"/>
      <c r="BH847" s="67"/>
      <c r="BI847" s="67"/>
      <c r="BJ847" s="67"/>
      <c r="BK847" s="67"/>
      <c r="BL847" s="67"/>
      <c r="BM847" s="67"/>
      <c r="BN847" s="67"/>
      <c r="BO847" s="67"/>
      <c r="BP847" s="67"/>
      <c r="BQ847" s="67"/>
      <c r="BR847" s="67"/>
      <c r="BS847" s="67"/>
      <c r="BT847" s="67"/>
      <c r="BU847" s="67"/>
      <c r="BV847" s="148">
        <f t="shared" si="110"/>
        <v>0</v>
      </c>
      <c r="BW847" s="67"/>
    </row>
    <row r="848" spans="1:75" x14ac:dyDescent="0.25">
      <c r="A848" s="141">
        <f>'AFORO-Boy.-Calle 43'!C862</f>
        <v>615</v>
      </c>
      <c r="B848" s="142">
        <f>'AFORO-Boy.-Calle 43'!D862</f>
        <v>630</v>
      </c>
      <c r="C848" s="89" t="str">
        <f>'AFORO-Boy.-Calle 43'!F862</f>
        <v>10(1)</v>
      </c>
      <c r="D848" s="48">
        <f>'AFORO-Boy.-Calle 43'!K862</f>
        <v>0</v>
      </c>
      <c r="E848" s="144">
        <f t="shared" si="104"/>
        <v>0</v>
      </c>
      <c r="F848" s="144">
        <f t="shared" si="108"/>
        <v>0</v>
      </c>
      <c r="G848" s="145">
        <f t="shared" si="106"/>
        <v>615</v>
      </c>
      <c r="H848" s="145">
        <f t="shared" si="105"/>
        <v>715</v>
      </c>
      <c r="I848" s="146">
        <f t="shared" si="107"/>
        <v>9.2824999999999996E-6</v>
      </c>
      <c r="J848" s="147">
        <f t="shared" si="109"/>
        <v>0</v>
      </c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  <c r="AA848" s="67"/>
      <c r="AB848" s="67"/>
      <c r="AC848" s="67"/>
      <c r="AD848" s="67"/>
      <c r="AE848" s="67"/>
      <c r="AF848" s="67"/>
      <c r="AG848" s="67"/>
      <c r="AH848" s="67"/>
      <c r="AI848" s="67"/>
      <c r="AJ848" s="67"/>
      <c r="AK848" s="67"/>
      <c r="AL848" s="67"/>
      <c r="AM848" s="67"/>
      <c r="AN848" s="67"/>
      <c r="AO848" s="67"/>
      <c r="AP848" s="67"/>
      <c r="AQ848" s="67"/>
      <c r="AR848" s="67"/>
      <c r="AS848" s="67"/>
      <c r="AT848" s="67"/>
      <c r="AU848" s="67"/>
      <c r="AV848" s="67"/>
      <c r="AW848" s="67"/>
      <c r="AX848" s="67"/>
      <c r="AY848" s="67"/>
      <c r="AZ848" s="67"/>
      <c r="BA848" s="67"/>
      <c r="BB848" s="67"/>
      <c r="BC848" s="67"/>
      <c r="BD848" s="67"/>
      <c r="BE848" s="67"/>
      <c r="BF848" s="67"/>
      <c r="BG848" s="67"/>
      <c r="BH848" s="67"/>
      <c r="BI848" s="67"/>
      <c r="BJ848" s="67"/>
      <c r="BK848" s="67"/>
      <c r="BL848" s="67"/>
      <c r="BM848" s="67"/>
      <c r="BN848" s="67"/>
      <c r="BO848" s="67"/>
      <c r="BP848" s="67"/>
      <c r="BQ848" s="67"/>
      <c r="BR848" s="67"/>
      <c r="BS848" s="67"/>
      <c r="BT848" s="67"/>
      <c r="BU848" s="67"/>
      <c r="BV848" s="148">
        <f t="shared" si="110"/>
        <v>0</v>
      </c>
      <c r="BW848" s="67"/>
    </row>
    <row r="849" spans="1:75" x14ac:dyDescent="0.25">
      <c r="A849" s="141">
        <f>'AFORO-Boy.-Calle 43'!C863</f>
        <v>630</v>
      </c>
      <c r="B849" s="142">
        <f>'AFORO-Boy.-Calle 43'!D863</f>
        <v>645</v>
      </c>
      <c r="C849" s="89" t="str">
        <f>'AFORO-Boy.-Calle 43'!F863</f>
        <v>10(1)</v>
      </c>
      <c r="D849" s="48">
        <f>'AFORO-Boy.-Calle 43'!K863</f>
        <v>0</v>
      </c>
      <c r="E849" s="144">
        <f t="shared" si="104"/>
        <v>0</v>
      </c>
      <c r="F849" s="144">
        <f t="shared" si="108"/>
        <v>0</v>
      </c>
      <c r="G849" s="145">
        <f t="shared" si="106"/>
        <v>630</v>
      </c>
      <c r="H849" s="145">
        <f t="shared" si="105"/>
        <v>730</v>
      </c>
      <c r="I849" s="146">
        <f t="shared" si="107"/>
        <v>9.2824999999999996E-6</v>
      </c>
      <c r="J849" s="147">
        <f t="shared" si="109"/>
        <v>0</v>
      </c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  <c r="AA849" s="67"/>
      <c r="AB849" s="67"/>
      <c r="AC849" s="67"/>
      <c r="AD849" s="67"/>
      <c r="AE849" s="67"/>
      <c r="AF849" s="67"/>
      <c r="AG849" s="67"/>
      <c r="AH849" s="67"/>
      <c r="AI849" s="67"/>
      <c r="AJ849" s="67"/>
      <c r="AK849" s="67"/>
      <c r="AL849" s="67"/>
      <c r="AM849" s="67"/>
      <c r="AN849" s="67"/>
      <c r="AO849" s="67"/>
      <c r="AP849" s="67"/>
      <c r="AQ849" s="67"/>
      <c r="AR849" s="67"/>
      <c r="AS849" s="67"/>
      <c r="AT849" s="67"/>
      <c r="AU849" s="67"/>
      <c r="AV849" s="67"/>
      <c r="AW849" s="67"/>
      <c r="AX849" s="67"/>
      <c r="AY849" s="67"/>
      <c r="AZ849" s="67"/>
      <c r="BA849" s="67"/>
      <c r="BB849" s="67"/>
      <c r="BC849" s="67"/>
      <c r="BD849" s="67"/>
      <c r="BE849" s="67"/>
      <c r="BF849" s="67"/>
      <c r="BG849" s="67"/>
      <c r="BH849" s="67"/>
      <c r="BI849" s="67"/>
      <c r="BJ849" s="67"/>
      <c r="BK849" s="67"/>
      <c r="BL849" s="67"/>
      <c r="BM849" s="67"/>
      <c r="BN849" s="67"/>
      <c r="BO849" s="67"/>
      <c r="BP849" s="67"/>
      <c r="BQ849" s="67"/>
      <c r="BR849" s="67"/>
      <c r="BS849" s="67"/>
      <c r="BT849" s="67"/>
      <c r="BU849" s="67"/>
      <c r="BV849" s="148">
        <f t="shared" si="110"/>
        <v>0</v>
      </c>
      <c r="BW849" s="67"/>
    </row>
    <row r="850" spans="1:75" x14ac:dyDescent="0.25">
      <c r="A850" s="141">
        <f>'AFORO-Boy.-Calle 43'!C864</f>
        <v>645</v>
      </c>
      <c r="B850" s="142">
        <f>'AFORO-Boy.-Calle 43'!D864</f>
        <v>700</v>
      </c>
      <c r="C850" s="89" t="str">
        <f>'AFORO-Boy.-Calle 43'!F864</f>
        <v>10(1)</v>
      </c>
      <c r="D850" s="48">
        <f>'AFORO-Boy.-Calle 43'!K864</f>
        <v>0</v>
      </c>
      <c r="E850" s="144">
        <f t="shared" si="104"/>
        <v>0</v>
      </c>
      <c r="F850" s="144">
        <f t="shared" si="108"/>
        <v>0</v>
      </c>
      <c r="G850" s="145">
        <f t="shared" si="106"/>
        <v>645</v>
      </c>
      <c r="H850" s="145">
        <f t="shared" si="105"/>
        <v>745</v>
      </c>
      <c r="I850" s="146">
        <f t="shared" si="107"/>
        <v>9.2824999999999996E-6</v>
      </c>
      <c r="J850" s="147">
        <f t="shared" si="109"/>
        <v>0</v>
      </c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  <c r="AA850" s="67"/>
      <c r="AB850" s="67"/>
      <c r="AC850" s="67"/>
      <c r="AD850" s="67"/>
      <c r="AE850" s="67"/>
      <c r="AF850" s="67"/>
      <c r="AG850" s="67"/>
      <c r="AH850" s="67"/>
      <c r="AI850" s="67"/>
      <c r="AJ850" s="67"/>
      <c r="AK850" s="67"/>
      <c r="AL850" s="67"/>
      <c r="AM850" s="67"/>
      <c r="AN850" s="67"/>
      <c r="AO850" s="67"/>
      <c r="AP850" s="67"/>
      <c r="AQ850" s="67"/>
      <c r="AR850" s="67"/>
      <c r="AS850" s="67"/>
      <c r="AT850" s="67"/>
      <c r="AU850" s="67"/>
      <c r="AV850" s="67"/>
      <c r="AW850" s="67"/>
      <c r="AX850" s="67"/>
      <c r="AY850" s="67"/>
      <c r="AZ850" s="67"/>
      <c r="BA850" s="67"/>
      <c r="BB850" s="67"/>
      <c r="BC850" s="67"/>
      <c r="BD850" s="67"/>
      <c r="BE850" s="67"/>
      <c r="BF850" s="67"/>
      <c r="BG850" s="67"/>
      <c r="BH850" s="67"/>
      <c r="BI850" s="67"/>
      <c r="BJ850" s="67"/>
      <c r="BK850" s="67"/>
      <c r="BL850" s="67"/>
      <c r="BM850" s="67"/>
      <c r="BN850" s="67"/>
      <c r="BO850" s="67"/>
      <c r="BP850" s="67"/>
      <c r="BQ850" s="67"/>
      <c r="BR850" s="67"/>
      <c r="BS850" s="67"/>
      <c r="BT850" s="67"/>
      <c r="BU850" s="67"/>
      <c r="BV850" s="148">
        <f t="shared" si="110"/>
        <v>0</v>
      </c>
      <c r="BW850" s="67"/>
    </row>
    <row r="851" spans="1:75" x14ac:dyDescent="0.25">
      <c r="A851" s="141">
        <f>'AFORO-Boy.-Calle 43'!C865</f>
        <v>700</v>
      </c>
      <c r="B851" s="142">
        <f>'AFORO-Boy.-Calle 43'!D865</f>
        <v>715</v>
      </c>
      <c r="C851" s="89" t="str">
        <f>'AFORO-Boy.-Calle 43'!F865</f>
        <v>10(1)</v>
      </c>
      <c r="D851" s="48">
        <f>'AFORO-Boy.-Calle 43'!K865</f>
        <v>0</v>
      </c>
      <c r="E851" s="144">
        <f t="shared" si="104"/>
        <v>0</v>
      </c>
      <c r="F851" s="144">
        <f t="shared" si="108"/>
        <v>0</v>
      </c>
      <c r="G851" s="145">
        <f t="shared" si="106"/>
        <v>700</v>
      </c>
      <c r="H851" s="145">
        <f t="shared" si="105"/>
        <v>800</v>
      </c>
      <c r="I851" s="146">
        <f t="shared" si="107"/>
        <v>9.2824999999999996E-6</v>
      </c>
      <c r="J851" s="147">
        <f t="shared" si="109"/>
        <v>0</v>
      </c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  <c r="AA851" s="67"/>
      <c r="AB851" s="67"/>
      <c r="AC851" s="67"/>
      <c r="AD851" s="67"/>
      <c r="AE851" s="67"/>
      <c r="AF851" s="67"/>
      <c r="AG851" s="67"/>
      <c r="AH851" s="67"/>
      <c r="AI851" s="67"/>
      <c r="AJ851" s="67"/>
      <c r="AK851" s="67"/>
      <c r="AL851" s="67"/>
      <c r="AM851" s="67"/>
      <c r="AN851" s="67"/>
      <c r="AO851" s="67"/>
      <c r="AP851" s="67"/>
      <c r="AQ851" s="67"/>
      <c r="AR851" s="67"/>
      <c r="AS851" s="67"/>
      <c r="AT851" s="67"/>
      <c r="AU851" s="67"/>
      <c r="AV851" s="67"/>
      <c r="AW851" s="67"/>
      <c r="AX851" s="67"/>
      <c r="AY851" s="67"/>
      <c r="AZ851" s="67"/>
      <c r="BA851" s="67"/>
      <c r="BB851" s="67"/>
      <c r="BC851" s="67"/>
      <c r="BD851" s="67"/>
      <c r="BE851" s="67"/>
      <c r="BF851" s="67"/>
      <c r="BG851" s="67"/>
      <c r="BH851" s="67"/>
      <c r="BI851" s="67"/>
      <c r="BJ851" s="67"/>
      <c r="BK851" s="67"/>
      <c r="BL851" s="67"/>
      <c r="BM851" s="67"/>
      <c r="BN851" s="67"/>
      <c r="BO851" s="67"/>
      <c r="BP851" s="67"/>
      <c r="BQ851" s="67"/>
      <c r="BR851" s="67"/>
      <c r="BS851" s="67"/>
      <c r="BT851" s="67"/>
      <c r="BU851" s="67"/>
      <c r="BV851" s="148">
        <f t="shared" si="110"/>
        <v>0</v>
      </c>
      <c r="BW851" s="67"/>
    </row>
    <row r="852" spans="1:75" x14ac:dyDescent="0.25">
      <c r="A852" s="141">
        <f>'AFORO-Boy.-Calle 43'!C866</f>
        <v>715</v>
      </c>
      <c r="B852" s="142">
        <f>'AFORO-Boy.-Calle 43'!D866</f>
        <v>730</v>
      </c>
      <c r="C852" s="89" t="str">
        <f>'AFORO-Boy.-Calle 43'!F866</f>
        <v>10(1)</v>
      </c>
      <c r="D852" s="48">
        <f>'AFORO-Boy.-Calle 43'!K866</f>
        <v>0</v>
      </c>
      <c r="E852" s="144">
        <f t="shared" si="104"/>
        <v>0</v>
      </c>
      <c r="F852" s="144">
        <f t="shared" si="108"/>
        <v>0</v>
      </c>
      <c r="G852" s="145">
        <f t="shared" si="106"/>
        <v>715</v>
      </c>
      <c r="H852" s="145">
        <f t="shared" si="105"/>
        <v>815</v>
      </c>
      <c r="I852" s="146">
        <f t="shared" si="107"/>
        <v>9.2824999999999996E-6</v>
      </c>
      <c r="J852" s="147">
        <f t="shared" si="109"/>
        <v>0</v>
      </c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  <c r="AA852" s="67"/>
      <c r="AB852" s="67"/>
      <c r="AC852" s="67"/>
      <c r="AD852" s="67"/>
      <c r="AE852" s="67"/>
      <c r="AF852" s="67"/>
      <c r="AG852" s="67"/>
      <c r="AH852" s="67"/>
      <c r="AI852" s="67"/>
      <c r="AJ852" s="67"/>
      <c r="AK852" s="67"/>
      <c r="AL852" s="67"/>
      <c r="AM852" s="67"/>
      <c r="AN852" s="67"/>
      <c r="AO852" s="67"/>
      <c r="AP852" s="67"/>
      <c r="AQ852" s="67"/>
      <c r="AR852" s="67"/>
      <c r="AS852" s="67"/>
      <c r="AT852" s="67"/>
      <c r="AU852" s="67"/>
      <c r="AV852" s="67"/>
      <c r="AW852" s="67"/>
      <c r="AX852" s="67"/>
      <c r="AY852" s="67"/>
      <c r="AZ852" s="67"/>
      <c r="BA852" s="67"/>
      <c r="BB852" s="67"/>
      <c r="BC852" s="67"/>
      <c r="BD852" s="67"/>
      <c r="BE852" s="67"/>
      <c r="BF852" s="67"/>
      <c r="BG852" s="67"/>
      <c r="BH852" s="67"/>
      <c r="BI852" s="67"/>
      <c r="BJ852" s="67"/>
      <c r="BK852" s="67"/>
      <c r="BL852" s="67"/>
      <c r="BM852" s="67"/>
      <c r="BN852" s="67"/>
      <c r="BO852" s="67"/>
      <c r="BP852" s="67"/>
      <c r="BQ852" s="67"/>
      <c r="BR852" s="67"/>
      <c r="BS852" s="67"/>
      <c r="BT852" s="67"/>
      <c r="BU852" s="67"/>
      <c r="BV852" s="148">
        <f t="shared" si="110"/>
        <v>0</v>
      </c>
      <c r="BW852" s="67"/>
    </row>
    <row r="853" spans="1:75" x14ac:dyDescent="0.25">
      <c r="A853" s="141">
        <f>'AFORO-Boy.-Calle 43'!C867</f>
        <v>730</v>
      </c>
      <c r="B853" s="142">
        <f>'AFORO-Boy.-Calle 43'!D867</f>
        <v>745</v>
      </c>
      <c r="C853" s="89" t="str">
        <f>'AFORO-Boy.-Calle 43'!F867</f>
        <v>10(1)</v>
      </c>
      <c r="D853" s="48">
        <f>'AFORO-Boy.-Calle 43'!K867</f>
        <v>0</v>
      </c>
      <c r="E853" s="144">
        <f t="shared" si="104"/>
        <v>0</v>
      </c>
      <c r="F853" s="144">
        <f t="shared" si="108"/>
        <v>0</v>
      </c>
      <c r="G853" s="145">
        <f t="shared" si="106"/>
        <v>730</v>
      </c>
      <c r="H853" s="145">
        <f t="shared" si="105"/>
        <v>830</v>
      </c>
      <c r="I853" s="146">
        <f t="shared" si="107"/>
        <v>9.2824999999999996E-6</v>
      </c>
      <c r="J853" s="147">
        <f t="shared" si="109"/>
        <v>0</v>
      </c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  <c r="AA853" s="67"/>
      <c r="AB853" s="67"/>
      <c r="AC853" s="67"/>
      <c r="AD853" s="67"/>
      <c r="AE853" s="67"/>
      <c r="AF853" s="67"/>
      <c r="AG853" s="67"/>
      <c r="AH853" s="67"/>
      <c r="AI853" s="67"/>
      <c r="AJ853" s="67"/>
      <c r="AK853" s="67"/>
      <c r="AL853" s="67"/>
      <c r="AM853" s="67"/>
      <c r="AN853" s="67"/>
      <c r="AO853" s="67"/>
      <c r="AP853" s="67"/>
      <c r="AQ853" s="67"/>
      <c r="AR853" s="67"/>
      <c r="AS853" s="67"/>
      <c r="AT853" s="67"/>
      <c r="AU853" s="67"/>
      <c r="AV853" s="67"/>
      <c r="AW853" s="67"/>
      <c r="AX853" s="67"/>
      <c r="AY853" s="67"/>
      <c r="AZ853" s="67"/>
      <c r="BA853" s="67"/>
      <c r="BB853" s="67"/>
      <c r="BC853" s="67"/>
      <c r="BD853" s="67"/>
      <c r="BE853" s="67"/>
      <c r="BF853" s="67"/>
      <c r="BG853" s="67"/>
      <c r="BH853" s="67"/>
      <c r="BI853" s="67"/>
      <c r="BJ853" s="67"/>
      <c r="BK853" s="67"/>
      <c r="BL853" s="67"/>
      <c r="BM853" s="67"/>
      <c r="BN853" s="67"/>
      <c r="BO853" s="67"/>
      <c r="BP853" s="67"/>
      <c r="BQ853" s="67"/>
      <c r="BR853" s="67"/>
      <c r="BS853" s="67"/>
      <c r="BT853" s="67"/>
      <c r="BU853" s="67"/>
      <c r="BV853" s="148">
        <f t="shared" si="110"/>
        <v>0</v>
      </c>
      <c r="BW853" s="67"/>
    </row>
    <row r="854" spans="1:75" x14ac:dyDescent="0.25">
      <c r="A854" s="141">
        <f>'AFORO-Boy.-Calle 43'!C868</f>
        <v>745</v>
      </c>
      <c r="B854" s="142">
        <f>'AFORO-Boy.-Calle 43'!D868</f>
        <v>800</v>
      </c>
      <c r="C854" s="89" t="str">
        <f>'AFORO-Boy.-Calle 43'!F868</f>
        <v>10(1)</v>
      </c>
      <c r="D854" s="48">
        <f>'AFORO-Boy.-Calle 43'!K868</f>
        <v>0</v>
      </c>
      <c r="E854" s="144">
        <f t="shared" si="104"/>
        <v>0</v>
      </c>
      <c r="F854" s="144">
        <f t="shared" si="108"/>
        <v>0</v>
      </c>
      <c r="G854" s="145">
        <f t="shared" si="106"/>
        <v>745</v>
      </c>
      <c r="H854" s="145">
        <f t="shared" si="105"/>
        <v>845</v>
      </c>
      <c r="I854" s="146">
        <f t="shared" si="107"/>
        <v>9.2824999999999996E-6</v>
      </c>
      <c r="J854" s="147">
        <f t="shared" si="109"/>
        <v>0</v>
      </c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  <c r="AA854" s="67"/>
      <c r="AB854" s="67"/>
      <c r="AC854" s="67"/>
      <c r="AD854" s="67"/>
      <c r="AE854" s="67"/>
      <c r="AF854" s="67"/>
      <c r="AG854" s="67"/>
      <c r="AH854" s="67"/>
      <c r="AI854" s="67"/>
      <c r="AJ854" s="67"/>
      <c r="AK854" s="67"/>
      <c r="AL854" s="67"/>
      <c r="AM854" s="67"/>
      <c r="AN854" s="67"/>
      <c r="AO854" s="67"/>
      <c r="AP854" s="67"/>
      <c r="AQ854" s="67"/>
      <c r="AR854" s="67"/>
      <c r="AS854" s="67"/>
      <c r="AT854" s="67"/>
      <c r="AU854" s="67"/>
      <c r="AV854" s="67"/>
      <c r="AW854" s="67"/>
      <c r="AX854" s="67"/>
      <c r="AY854" s="67"/>
      <c r="AZ854" s="67"/>
      <c r="BA854" s="67"/>
      <c r="BB854" s="67"/>
      <c r="BC854" s="67"/>
      <c r="BD854" s="67"/>
      <c r="BE854" s="67"/>
      <c r="BF854" s="67"/>
      <c r="BG854" s="67"/>
      <c r="BH854" s="67"/>
      <c r="BI854" s="67"/>
      <c r="BJ854" s="67"/>
      <c r="BK854" s="67"/>
      <c r="BL854" s="67"/>
      <c r="BM854" s="67"/>
      <c r="BN854" s="67"/>
      <c r="BO854" s="67"/>
      <c r="BP854" s="67"/>
      <c r="BQ854" s="67"/>
      <c r="BR854" s="67"/>
      <c r="BS854" s="67"/>
      <c r="BT854" s="67"/>
      <c r="BU854" s="67"/>
      <c r="BV854" s="148">
        <f t="shared" si="110"/>
        <v>0</v>
      </c>
      <c r="BW854" s="67"/>
    </row>
    <row r="855" spans="1:75" x14ac:dyDescent="0.25">
      <c r="A855" s="141">
        <f>'AFORO-Boy.-Calle 43'!C869</f>
        <v>800</v>
      </c>
      <c r="B855" s="142">
        <f>'AFORO-Boy.-Calle 43'!D869</f>
        <v>815</v>
      </c>
      <c r="C855" s="89" t="str">
        <f>'AFORO-Boy.-Calle 43'!F869</f>
        <v>10(1)</v>
      </c>
      <c r="D855" s="48">
        <f>'AFORO-Boy.-Calle 43'!K869</f>
        <v>0</v>
      </c>
      <c r="E855" s="144">
        <f t="shared" si="104"/>
        <v>0</v>
      </c>
      <c r="F855" s="144">
        <f t="shared" si="108"/>
        <v>0</v>
      </c>
      <c r="G855" s="145">
        <f t="shared" si="106"/>
        <v>800</v>
      </c>
      <c r="H855" s="145">
        <f t="shared" si="105"/>
        <v>900</v>
      </c>
      <c r="I855" s="146">
        <f t="shared" si="107"/>
        <v>9.2824999999999996E-6</v>
      </c>
      <c r="J855" s="147">
        <f t="shared" si="109"/>
        <v>0</v>
      </c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  <c r="AA855" s="67"/>
      <c r="AB855" s="67"/>
      <c r="AC855" s="67"/>
      <c r="AD855" s="67"/>
      <c r="AE855" s="67"/>
      <c r="AF855" s="67"/>
      <c r="AG855" s="67"/>
      <c r="AH855" s="67"/>
      <c r="AI855" s="67"/>
      <c r="AJ855" s="67"/>
      <c r="AK855" s="67"/>
      <c r="AL855" s="67"/>
      <c r="AM855" s="67"/>
      <c r="AN855" s="67"/>
      <c r="AO855" s="67"/>
      <c r="AP855" s="67"/>
      <c r="AQ855" s="67"/>
      <c r="AR855" s="67"/>
      <c r="AS855" s="67"/>
      <c r="AT855" s="67"/>
      <c r="AU855" s="67"/>
      <c r="AV855" s="67"/>
      <c r="AW855" s="67"/>
      <c r="AX855" s="67"/>
      <c r="AY855" s="67"/>
      <c r="AZ855" s="67"/>
      <c r="BA855" s="67"/>
      <c r="BB855" s="67"/>
      <c r="BC855" s="67"/>
      <c r="BD855" s="67"/>
      <c r="BE855" s="67"/>
      <c r="BF855" s="67"/>
      <c r="BG855" s="67"/>
      <c r="BH855" s="67"/>
      <c r="BI855" s="67"/>
      <c r="BJ855" s="67"/>
      <c r="BK855" s="67"/>
      <c r="BL855" s="67"/>
      <c r="BM855" s="67"/>
      <c r="BN855" s="67"/>
      <c r="BO855" s="67"/>
      <c r="BP855" s="67"/>
      <c r="BQ855" s="67"/>
      <c r="BR855" s="67"/>
      <c r="BS855" s="67"/>
      <c r="BT855" s="67"/>
      <c r="BU855" s="67"/>
      <c r="BV855" s="148">
        <f t="shared" si="110"/>
        <v>0</v>
      </c>
      <c r="BW855" s="67"/>
    </row>
    <row r="856" spans="1:75" x14ac:dyDescent="0.25">
      <c r="A856" s="141">
        <f>'AFORO-Boy.-Calle 43'!C870</f>
        <v>815</v>
      </c>
      <c r="B856" s="142">
        <f>'AFORO-Boy.-Calle 43'!D870</f>
        <v>830</v>
      </c>
      <c r="C856" s="89" t="str">
        <f>'AFORO-Boy.-Calle 43'!F870</f>
        <v>10(1)</v>
      </c>
      <c r="D856" s="48">
        <f>'AFORO-Boy.-Calle 43'!K870</f>
        <v>0</v>
      </c>
      <c r="E856" s="144">
        <f t="shared" si="104"/>
        <v>0</v>
      </c>
      <c r="F856" s="144">
        <f t="shared" si="108"/>
        <v>0</v>
      </c>
      <c r="G856" s="145">
        <f t="shared" si="106"/>
        <v>815</v>
      </c>
      <c r="H856" s="145">
        <f t="shared" si="105"/>
        <v>915</v>
      </c>
      <c r="I856" s="146">
        <f t="shared" si="107"/>
        <v>9.2824999999999996E-6</v>
      </c>
      <c r="J856" s="147">
        <f t="shared" si="109"/>
        <v>0</v>
      </c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  <c r="AA856" s="67"/>
      <c r="AB856" s="67"/>
      <c r="AC856" s="67"/>
      <c r="AD856" s="67"/>
      <c r="AE856" s="67"/>
      <c r="AF856" s="67"/>
      <c r="AG856" s="67"/>
      <c r="AH856" s="67"/>
      <c r="AI856" s="67"/>
      <c r="AJ856" s="67"/>
      <c r="AK856" s="67"/>
      <c r="AL856" s="67"/>
      <c r="AM856" s="67"/>
      <c r="AN856" s="67"/>
      <c r="AO856" s="67"/>
      <c r="AP856" s="67"/>
      <c r="AQ856" s="67"/>
      <c r="AR856" s="67"/>
      <c r="AS856" s="67"/>
      <c r="AT856" s="67"/>
      <c r="AU856" s="67"/>
      <c r="AV856" s="67"/>
      <c r="AW856" s="67"/>
      <c r="AX856" s="67"/>
      <c r="AY856" s="67"/>
      <c r="AZ856" s="67"/>
      <c r="BA856" s="67"/>
      <c r="BB856" s="67"/>
      <c r="BC856" s="67"/>
      <c r="BD856" s="67"/>
      <c r="BE856" s="67"/>
      <c r="BF856" s="67"/>
      <c r="BG856" s="67"/>
      <c r="BH856" s="67"/>
      <c r="BI856" s="67"/>
      <c r="BJ856" s="67"/>
      <c r="BK856" s="67"/>
      <c r="BL856" s="67"/>
      <c r="BM856" s="67"/>
      <c r="BN856" s="67"/>
      <c r="BO856" s="67"/>
      <c r="BP856" s="67"/>
      <c r="BQ856" s="67"/>
      <c r="BR856" s="67"/>
      <c r="BS856" s="67"/>
      <c r="BT856" s="67"/>
      <c r="BU856" s="67"/>
      <c r="BV856" s="148">
        <f t="shared" si="110"/>
        <v>0</v>
      </c>
      <c r="BW856" s="67"/>
    </row>
    <row r="857" spans="1:75" x14ac:dyDescent="0.25">
      <c r="A857" s="141">
        <f>'AFORO-Boy.-Calle 43'!C871</f>
        <v>830</v>
      </c>
      <c r="B857" s="142">
        <f>'AFORO-Boy.-Calle 43'!D871</f>
        <v>845</v>
      </c>
      <c r="C857" s="89" t="str">
        <f>'AFORO-Boy.-Calle 43'!F871</f>
        <v>10(1)</v>
      </c>
      <c r="D857" s="48">
        <f>'AFORO-Boy.-Calle 43'!K871</f>
        <v>0</v>
      </c>
      <c r="E857" s="144">
        <f t="shared" si="104"/>
        <v>0</v>
      </c>
      <c r="F857" s="144">
        <f t="shared" si="108"/>
        <v>0</v>
      </c>
      <c r="G857" s="145">
        <f t="shared" si="106"/>
        <v>830</v>
      </c>
      <c r="H857" s="145">
        <f t="shared" si="105"/>
        <v>930</v>
      </c>
      <c r="I857" s="146">
        <f t="shared" si="107"/>
        <v>9.2824999999999996E-6</v>
      </c>
      <c r="J857" s="147">
        <f t="shared" si="109"/>
        <v>0</v>
      </c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  <c r="AA857" s="67"/>
      <c r="AB857" s="67"/>
      <c r="AC857" s="67"/>
      <c r="AD857" s="67"/>
      <c r="AE857" s="67"/>
      <c r="AF857" s="67"/>
      <c r="AG857" s="67"/>
      <c r="AH857" s="67"/>
      <c r="AI857" s="67"/>
      <c r="AJ857" s="67"/>
      <c r="AK857" s="67"/>
      <c r="AL857" s="67"/>
      <c r="AM857" s="67"/>
      <c r="AN857" s="67"/>
      <c r="AO857" s="67"/>
      <c r="AP857" s="67"/>
      <c r="AQ857" s="67"/>
      <c r="AR857" s="67"/>
      <c r="AS857" s="67"/>
      <c r="AT857" s="67"/>
      <c r="AU857" s="67"/>
      <c r="AV857" s="67"/>
      <c r="AW857" s="67"/>
      <c r="AX857" s="67"/>
      <c r="AY857" s="67"/>
      <c r="AZ857" s="67"/>
      <c r="BA857" s="67"/>
      <c r="BB857" s="67"/>
      <c r="BC857" s="67"/>
      <c r="BD857" s="67"/>
      <c r="BE857" s="67"/>
      <c r="BF857" s="67"/>
      <c r="BG857" s="67"/>
      <c r="BH857" s="67"/>
      <c r="BI857" s="67"/>
      <c r="BJ857" s="67"/>
      <c r="BK857" s="67"/>
      <c r="BL857" s="67"/>
      <c r="BM857" s="67"/>
      <c r="BN857" s="67"/>
      <c r="BO857" s="67"/>
      <c r="BP857" s="67"/>
      <c r="BQ857" s="67"/>
      <c r="BR857" s="67"/>
      <c r="BS857" s="67"/>
      <c r="BT857" s="67"/>
      <c r="BU857" s="67"/>
      <c r="BV857" s="148">
        <f t="shared" si="110"/>
        <v>0</v>
      </c>
      <c r="BW857" s="67"/>
    </row>
    <row r="858" spans="1:75" x14ac:dyDescent="0.25">
      <c r="A858" s="141">
        <f>'AFORO-Boy.-Calle 43'!C872</f>
        <v>845</v>
      </c>
      <c r="B858" s="142">
        <f>'AFORO-Boy.-Calle 43'!D872</f>
        <v>900</v>
      </c>
      <c r="C858" s="89" t="str">
        <f>'AFORO-Boy.-Calle 43'!F872</f>
        <v>10(1)</v>
      </c>
      <c r="D858" s="48">
        <f>'AFORO-Boy.-Calle 43'!K872</f>
        <v>0</v>
      </c>
      <c r="E858" s="144">
        <f t="shared" si="104"/>
        <v>0</v>
      </c>
      <c r="F858" s="144">
        <f t="shared" si="108"/>
        <v>0</v>
      </c>
      <c r="G858" s="145">
        <f t="shared" si="106"/>
        <v>845</v>
      </c>
      <c r="H858" s="145">
        <f t="shared" si="105"/>
        <v>945</v>
      </c>
      <c r="I858" s="146">
        <f t="shared" si="107"/>
        <v>9.2824999999999996E-6</v>
      </c>
      <c r="J858" s="147">
        <f t="shared" si="109"/>
        <v>0</v>
      </c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  <c r="AA858" s="67"/>
      <c r="AB858" s="67"/>
      <c r="AC858" s="67"/>
      <c r="AD858" s="67"/>
      <c r="AE858" s="67"/>
      <c r="AF858" s="67"/>
      <c r="AG858" s="67"/>
      <c r="AH858" s="67"/>
      <c r="AI858" s="67"/>
      <c r="AJ858" s="67"/>
      <c r="AK858" s="67"/>
      <c r="AL858" s="67"/>
      <c r="AM858" s="67"/>
      <c r="AN858" s="67"/>
      <c r="AO858" s="67"/>
      <c r="AP858" s="67"/>
      <c r="AQ858" s="67"/>
      <c r="AR858" s="67"/>
      <c r="AS858" s="67"/>
      <c r="AT858" s="67"/>
      <c r="AU858" s="67"/>
      <c r="AV858" s="67"/>
      <c r="AW858" s="67"/>
      <c r="AX858" s="67"/>
      <c r="AY858" s="67"/>
      <c r="AZ858" s="67"/>
      <c r="BA858" s="67"/>
      <c r="BB858" s="67"/>
      <c r="BC858" s="67"/>
      <c r="BD858" s="67"/>
      <c r="BE858" s="67"/>
      <c r="BF858" s="67"/>
      <c r="BG858" s="67"/>
      <c r="BH858" s="67"/>
      <c r="BI858" s="67"/>
      <c r="BJ858" s="67"/>
      <c r="BK858" s="67"/>
      <c r="BL858" s="67"/>
      <c r="BM858" s="67"/>
      <c r="BN858" s="67"/>
      <c r="BO858" s="67"/>
      <c r="BP858" s="67"/>
      <c r="BQ858" s="67"/>
      <c r="BR858" s="67"/>
      <c r="BS858" s="67"/>
      <c r="BT858" s="67"/>
      <c r="BU858" s="67"/>
      <c r="BV858" s="148">
        <f t="shared" si="110"/>
        <v>0</v>
      </c>
      <c r="BW858" s="67"/>
    </row>
    <row r="859" spans="1:75" x14ac:dyDescent="0.25">
      <c r="A859" s="141">
        <f>'AFORO-Boy.-Calle 43'!C873</f>
        <v>900</v>
      </c>
      <c r="B859" s="142">
        <f>'AFORO-Boy.-Calle 43'!D873</f>
        <v>915</v>
      </c>
      <c r="C859" s="89" t="str">
        <f>'AFORO-Boy.-Calle 43'!F873</f>
        <v>10(1)</v>
      </c>
      <c r="D859" s="48">
        <f>'AFORO-Boy.-Calle 43'!K873</f>
        <v>0</v>
      </c>
      <c r="E859" s="144">
        <f t="shared" si="104"/>
        <v>0</v>
      </c>
      <c r="F859" s="144">
        <f t="shared" si="108"/>
        <v>0</v>
      </c>
      <c r="G859" s="145">
        <f t="shared" si="106"/>
        <v>900</v>
      </c>
      <c r="H859" s="145">
        <f t="shared" si="105"/>
        <v>1000</v>
      </c>
      <c r="I859" s="146">
        <f t="shared" si="107"/>
        <v>9.2824999999999996E-6</v>
      </c>
      <c r="J859" s="147">
        <f t="shared" si="109"/>
        <v>0</v>
      </c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  <c r="AA859" s="67"/>
      <c r="AB859" s="67"/>
      <c r="AC859" s="67"/>
      <c r="AD859" s="67"/>
      <c r="AE859" s="67"/>
      <c r="AF859" s="67"/>
      <c r="AG859" s="67"/>
      <c r="AH859" s="67"/>
      <c r="AI859" s="67"/>
      <c r="AJ859" s="67"/>
      <c r="AK859" s="67"/>
      <c r="AL859" s="67"/>
      <c r="AM859" s="67"/>
      <c r="AN859" s="67"/>
      <c r="AO859" s="67"/>
      <c r="AP859" s="67"/>
      <c r="AQ859" s="67"/>
      <c r="AR859" s="67"/>
      <c r="AS859" s="67"/>
      <c r="AT859" s="67"/>
      <c r="AU859" s="67"/>
      <c r="AV859" s="67"/>
      <c r="AW859" s="67"/>
      <c r="AX859" s="67"/>
      <c r="AY859" s="67"/>
      <c r="AZ859" s="67"/>
      <c r="BA859" s="67"/>
      <c r="BB859" s="67"/>
      <c r="BC859" s="67"/>
      <c r="BD859" s="67"/>
      <c r="BE859" s="67"/>
      <c r="BF859" s="67"/>
      <c r="BG859" s="67"/>
      <c r="BH859" s="67"/>
      <c r="BI859" s="67"/>
      <c r="BJ859" s="67"/>
      <c r="BK859" s="67"/>
      <c r="BL859" s="67"/>
      <c r="BM859" s="67"/>
      <c r="BN859" s="67"/>
      <c r="BO859" s="67"/>
      <c r="BP859" s="67"/>
      <c r="BQ859" s="67"/>
      <c r="BR859" s="67"/>
      <c r="BS859" s="67"/>
      <c r="BT859" s="67"/>
      <c r="BU859" s="67"/>
      <c r="BV859" s="148">
        <f t="shared" si="110"/>
        <v>0</v>
      </c>
      <c r="BW859" s="67"/>
    </row>
    <row r="860" spans="1:75" x14ac:dyDescent="0.25">
      <c r="A860" s="141">
        <f>'AFORO-Boy.-Calle 43'!C874</f>
        <v>915</v>
      </c>
      <c r="B860" s="142">
        <f>'AFORO-Boy.-Calle 43'!D874</f>
        <v>930</v>
      </c>
      <c r="C860" s="89" t="str">
        <f>'AFORO-Boy.-Calle 43'!F874</f>
        <v>10(1)</v>
      </c>
      <c r="D860" s="48">
        <f>'AFORO-Boy.-Calle 43'!K874</f>
        <v>0</v>
      </c>
      <c r="E860" s="144">
        <f t="shared" si="104"/>
        <v>0</v>
      </c>
      <c r="F860" s="144">
        <f t="shared" si="108"/>
        <v>0</v>
      </c>
      <c r="G860" s="145">
        <f t="shared" si="106"/>
        <v>915</v>
      </c>
      <c r="H860" s="145">
        <f t="shared" si="105"/>
        <v>1015</v>
      </c>
      <c r="I860" s="146">
        <f t="shared" si="107"/>
        <v>9.2824999999999996E-6</v>
      </c>
      <c r="J860" s="147">
        <f t="shared" si="109"/>
        <v>0</v>
      </c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  <c r="AA860" s="67"/>
      <c r="AB860" s="67"/>
      <c r="AC860" s="67"/>
      <c r="AD860" s="67"/>
      <c r="AE860" s="67"/>
      <c r="AF860" s="67"/>
      <c r="AG860" s="67"/>
      <c r="AH860" s="67"/>
      <c r="AI860" s="67"/>
      <c r="AJ860" s="67"/>
      <c r="AK860" s="67"/>
      <c r="AL860" s="67"/>
      <c r="AM860" s="67"/>
      <c r="AN860" s="67"/>
      <c r="AO860" s="67"/>
      <c r="AP860" s="67"/>
      <c r="AQ860" s="67"/>
      <c r="AR860" s="67"/>
      <c r="AS860" s="67"/>
      <c r="AT860" s="67"/>
      <c r="AU860" s="67"/>
      <c r="AV860" s="67"/>
      <c r="AW860" s="67"/>
      <c r="AX860" s="67"/>
      <c r="AY860" s="67"/>
      <c r="AZ860" s="67"/>
      <c r="BA860" s="67"/>
      <c r="BB860" s="67"/>
      <c r="BC860" s="67"/>
      <c r="BD860" s="67"/>
      <c r="BE860" s="67"/>
      <c r="BF860" s="67"/>
      <c r="BG860" s="67"/>
      <c r="BH860" s="67"/>
      <c r="BI860" s="67"/>
      <c r="BJ860" s="67"/>
      <c r="BK860" s="67"/>
      <c r="BL860" s="67"/>
      <c r="BM860" s="67"/>
      <c r="BN860" s="67"/>
      <c r="BO860" s="67"/>
      <c r="BP860" s="67"/>
      <c r="BQ860" s="67"/>
      <c r="BR860" s="67"/>
      <c r="BS860" s="67"/>
      <c r="BT860" s="67"/>
      <c r="BU860" s="67"/>
      <c r="BV860" s="148">
        <f t="shared" si="110"/>
        <v>0</v>
      </c>
      <c r="BW860" s="67"/>
    </row>
    <row r="861" spans="1:75" x14ac:dyDescent="0.25">
      <c r="A861" s="141">
        <f>'AFORO-Boy.-Calle 43'!C875</f>
        <v>930</v>
      </c>
      <c r="B861" s="142">
        <f>'AFORO-Boy.-Calle 43'!D875</f>
        <v>945</v>
      </c>
      <c r="C861" s="89" t="str">
        <f>'AFORO-Boy.-Calle 43'!F875</f>
        <v>10(1)</v>
      </c>
      <c r="D861" s="48">
        <f>'AFORO-Boy.-Calle 43'!K875</f>
        <v>0</v>
      </c>
      <c r="E861" s="144">
        <f t="shared" si="104"/>
        <v>0</v>
      </c>
      <c r="F861" s="144">
        <f t="shared" si="108"/>
        <v>0</v>
      </c>
      <c r="G861" s="145">
        <f t="shared" si="106"/>
        <v>930</v>
      </c>
      <c r="H861" s="145">
        <f t="shared" si="105"/>
        <v>1030</v>
      </c>
      <c r="I861" s="146">
        <f t="shared" si="107"/>
        <v>9.2824999999999996E-6</v>
      </c>
      <c r="J861" s="147">
        <f t="shared" si="109"/>
        <v>0</v>
      </c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  <c r="AA861" s="67"/>
      <c r="AB861" s="67"/>
      <c r="AC861" s="67"/>
      <c r="AD861" s="67"/>
      <c r="AE861" s="67"/>
      <c r="AF861" s="67"/>
      <c r="AG861" s="67"/>
      <c r="AH861" s="67"/>
      <c r="AI861" s="67"/>
      <c r="AJ861" s="67"/>
      <c r="AK861" s="67"/>
      <c r="AL861" s="67"/>
      <c r="AM861" s="67"/>
      <c r="AN861" s="67"/>
      <c r="AO861" s="67"/>
      <c r="AP861" s="67"/>
      <c r="AQ861" s="67"/>
      <c r="AR861" s="67"/>
      <c r="AS861" s="67"/>
      <c r="AT861" s="67"/>
      <c r="AU861" s="67"/>
      <c r="AV861" s="67"/>
      <c r="AW861" s="67"/>
      <c r="AX861" s="67"/>
      <c r="AY861" s="67"/>
      <c r="AZ861" s="67"/>
      <c r="BA861" s="67"/>
      <c r="BB861" s="67"/>
      <c r="BC861" s="67"/>
      <c r="BD861" s="67"/>
      <c r="BE861" s="67"/>
      <c r="BF861" s="67"/>
      <c r="BG861" s="67"/>
      <c r="BH861" s="67"/>
      <c r="BI861" s="67"/>
      <c r="BJ861" s="67"/>
      <c r="BK861" s="67"/>
      <c r="BL861" s="67"/>
      <c r="BM861" s="67"/>
      <c r="BN861" s="67"/>
      <c r="BO861" s="67"/>
      <c r="BP861" s="67"/>
      <c r="BQ861" s="67"/>
      <c r="BR861" s="67"/>
      <c r="BS861" s="67"/>
      <c r="BT861" s="67"/>
      <c r="BU861" s="67"/>
      <c r="BV861" s="148">
        <f t="shared" si="110"/>
        <v>0</v>
      </c>
      <c r="BW861" s="67"/>
    </row>
    <row r="862" spans="1:75" x14ac:dyDescent="0.25">
      <c r="A862" s="141">
        <f>'AFORO-Boy.-Calle 43'!C876</f>
        <v>945</v>
      </c>
      <c r="B862" s="142">
        <f>'AFORO-Boy.-Calle 43'!D876</f>
        <v>1000</v>
      </c>
      <c r="C862" s="89" t="str">
        <f>'AFORO-Boy.-Calle 43'!F876</f>
        <v>10(1)</v>
      </c>
      <c r="D862" s="48">
        <f>'AFORO-Boy.-Calle 43'!K876</f>
        <v>0</v>
      </c>
      <c r="E862" s="144">
        <f t="shared" si="104"/>
        <v>0</v>
      </c>
      <c r="F862" s="144">
        <f t="shared" si="108"/>
        <v>0</v>
      </c>
      <c r="G862" s="145">
        <f t="shared" si="106"/>
        <v>945</v>
      </c>
      <c r="H862" s="145">
        <f t="shared" si="105"/>
        <v>1045</v>
      </c>
      <c r="I862" s="146">
        <f t="shared" si="107"/>
        <v>9.2824999999999996E-6</v>
      </c>
      <c r="J862" s="147">
        <f t="shared" si="109"/>
        <v>0</v>
      </c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  <c r="AA862" s="67"/>
      <c r="AB862" s="67"/>
      <c r="AC862" s="67"/>
      <c r="AD862" s="67"/>
      <c r="AE862" s="67"/>
      <c r="AF862" s="67"/>
      <c r="AG862" s="67"/>
      <c r="AH862" s="67"/>
      <c r="AI862" s="67"/>
      <c r="AJ862" s="67"/>
      <c r="AK862" s="67"/>
      <c r="AL862" s="67"/>
      <c r="AM862" s="67"/>
      <c r="AN862" s="67"/>
      <c r="AO862" s="67"/>
      <c r="AP862" s="67"/>
      <c r="AQ862" s="67"/>
      <c r="AR862" s="67"/>
      <c r="AS862" s="67"/>
      <c r="AT862" s="67"/>
      <c r="AU862" s="67"/>
      <c r="AV862" s="67"/>
      <c r="AW862" s="67"/>
      <c r="AX862" s="67"/>
      <c r="AY862" s="67"/>
      <c r="AZ862" s="67"/>
      <c r="BA862" s="67"/>
      <c r="BB862" s="67"/>
      <c r="BC862" s="67"/>
      <c r="BD862" s="67"/>
      <c r="BE862" s="67"/>
      <c r="BF862" s="67"/>
      <c r="BG862" s="67"/>
      <c r="BH862" s="67"/>
      <c r="BI862" s="67"/>
      <c r="BJ862" s="67"/>
      <c r="BK862" s="67"/>
      <c r="BL862" s="67"/>
      <c r="BM862" s="67"/>
      <c r="BN862" s="67"/>
      <c r="BO862" s="67"/>
      <c r="BP862" s="67"/>
      <c r="BQ862" s="67"/>
      <c r="BR862" s="67"/>
      <c r="BS862" s="67"/>
      <c r="BT862" s="67"/>
      <c r="BU862" s="67"/>
      <c r="BV862" s="148">
        <f t="shared" si="110"/>
        <v>0</v>
      </c>
      <c r="BW862" s="67"/>
    </row>
    <row r="863" spans="1:75" x14ac:dyDescent="0.25">
      <c r="A863" s="141">
        <f>'AFORO-Boy.-Calle 43'!C877</f>
        <v>1000</v>
      </c>
      <c r="B863" s="142">
        <f>'AFORO-Boy.-Calle 43'!D877</f>
        <v>1015</v>
      </c>
      <c r="C863" s="89" t="str">
        <f>'AFORO-Boy.-Calle 43'!F877</f>
        <v>10(1)</v>
      </c>
      <c r="D863" s="48">
        <f>'AFORO-Boy.-Calle 43'!K877</f>
        <v>0</v>
      </c>
      <c r="E863" s="144">
        <f t="shared" si="104"/>
        <v>0</v>
      </c>
      <c r="F863" s="144">
        <f t="shared" si="108"/>
        <v>0</v>
      </c>
      <c r="G863" s="145">
        <f t="shared" si="106"/>
        <v>1000</v>
      </c>
      <c r="H863" s="145">
        <f t="shared" si="105"/>
        <v>1100</v>
      </c>
      <c r="I863" s="146">
        <f t="shared" si="107"/>
        <v>9.2824999999999996E-6</v>
      </c>
      <c r="J863" s="147">
        <f t="shared" si="109"/>
        <v>0</v>
      </c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  <c r="AA863" s="67"/>
      <c r="AB863" s="67"/>
      <c r="AC863" s="67"/>
      <c r="AD863" s="67"/>
      <c r="AE863" s="67"/>
      <c r="AF863" s="67"/>
      <c r="AG863" s="67"/>
      <c r="AH863" s="67"/>
      <c r="AI863" s="67"/>
      <c r="AJ863" s="67"/>
      <c r="AK863" s="67"/>
      <c r="AL863" s="67"/>
      <c r="AM863" s="67"/>
      <c r="AN863" s="67"/>
      <c r="AO863" s="67"/>
      <c r="AP863" s="67"/>
      <c r="AQ863" s="67"/>
      <c r="AR863" s="67"/>
      <c r="AS863" s="67"/>
      <c r="AT863" s="67"/>
      <c r="AU863" s="67"/>
      <c r="AV863" s="67"/>
      <c r="AW863" s="67"/>
      <c r="AX863" s="67"/>
      <c r="AY863" s="67"/>
      <c r="AZ863" s="67"/>
      <c r="BA863" s="67"/>
      <c r="BB863" s="67"/>
      <c r="BC863" s="67"/>
      <c r="BD863" s="67"/>
      <c r="BE863" s="67"/>
      <c r="BF863" s="67"/>
      <c r="BG863" s="67"/>
      <c r="BH863" s="67"/>
      <c r="BI863" s="67"/>
      <c r="BJ863" s="67"/>
      <c r="BK863" s="67"/>
      <c r="BL863" s="67"/>
      <c r="BM863" s="67"/>
      <c r="BN863" s="67"/>
      <c r="BO863" s="67"/>
      <c r="BP863" s="67"/>
      <c r="BQ863" s="67"/>
      <c r="BR863" s="67"/>
      <c r="BS863" s="67"/>
      <c r="BT863" s="67"/>
      <c r="BU863" s="67"/>
      <c r="BV863" s="148">
        <f t="shared" si="110"/>
        <v>0</v>
      </c>
      <c r="BW863" s="67"/>
    </row>
    <row r="864" spans="1:75" x14ac:dyDescent="0.25">
      <c r="A864" s="141">
        <f>'AFORO-Boy.-Calle 43'!C878</f>
        <v>1015</v>
      </c>
      <c r="B864" s="142">
        <f>'AFORO-Boy.-Calle 43'!D878</f>
        <v>1030</v>
      </c>
      <c r="C864" s="89" t="str">
        <f>'AFORO-Boy.-Calle 43'!F878</f>
        <v>10(1)</v>
      </c>
      <c r="D864" s="48">
        <f>'AFORO-Boy.-Calle 43'!K878</f>
        <v>0</v>
      </c>
      <c r="E864" s="144">
        <f t="shared" si="104"/>
        <v>0</v>
      </c>
      <c r="F864" s="144">
        <f t="shared" si="108"/>
        <v>0</v>
      </c>
      <c r="G864" s="145">
        <f t="shared" si="106"/>
        <v>1015</v>
      </c>
      <c r="H864" s="145">
        <f t="shared" si="105"/>
        <v>1115</v>
      </c>
      <c r="I864" s="146">
        <f t="shared" si="107"/>
        <v>9.2824999999999996E-6</v>
      </c>
      <c r="J864" s="147">
        <f t="shared" si="109"/>
        <v>0</v>
      </c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  <c r="AA864" s="67"/>
      <c r="AB864" s="67"/>
      <c r="AC864" s="67"/>
      <c r="AD864" s="67"/>
      <c r="AE864" s="67"/>
      <c r="AF864" s="67"/>
      <c r="AG864" s="67"/>
      <c r="AH864" s="67"/>
      <c r="AI864" s="67"/>
      <c r="AJ864" s="67"/>
      <c r="AK864" s="67"/>
      <c r="AL864" s="67"/>
      <c r="AM864" s="67"/>
      <c r="AN864" s="67"/>
      <c r="AO864" s="67"/>
      <c r="AP864" s="67"/>
      <c r="AQ864" s="67"/>
      <c r="AR864" s="67"/>
      <c r="AS864" s="67"/>
      <c r="AT864" s="67"/>
      <c r="AU864" s="67"/>
      <c r="AV864" s="67"/>
      <c r="AW864" s="67"/>
      <c r="AX864" s="67"/>
      <c r="AY864" s="67"/>
      <c r="AZ864" s="67"/>
      <c r="BA864" s="67"/>
      <c r="BB864" s="67"/>
      <c r="BC864" s="67"/>
      <c r="BD864" s="67"/>
      <c r="BE864" s="67"/>
      <c r="BF864" s="67"/>
      <c r="BG864" s="67"/>
      <c r="BH864" s="67"/>
      <c r="BI864" s="67"/>
      <c r="BJ864" s="67"/>
      <c r="BK864" s="67"/>
      <c r="BL864" s="67"/>
      <c r="BM864" s="67"/>
      <c r="BN864" s="67"/>
      <c r="BO864" s="67"/>
      <c r="BP864" s="67"/>
      <c r="BQ864" s="67"/>
      <c r="BR864" s="67"/>
      <c r="BS864" s="67"/>
      <c r="BT864" s="67"/>
      <c r="BU864" s="67"/>
      <c r="BV864" s="148">
        <f t="shared" si="110"/>
        <v>0</v>
      </c>
      <c r="BW864" s="67"/>
    </row>
    <row r="865" spans="1:75" x14ac:dyDescent="0.25">
      <c r="A865" s="141">
        <f>'AFORO-Boy.-Calle 43'!C879</f>
        <v>1030</v>
      </c>
      <c r="B865" s="142">
        <f>'AFORO-Boy.-Calle 43'!D879</f>
        <v>1045</v>
      </c>
      <c r="C865" s="89" t="str">
        <f>'AFORO-Boy.-Calle 43'!F879</f>
        <v>10(1)</v>
      </c>
      <c r="D865" s="48">
        <f>'AFORO-Boy.-Calle 43'!K879</f>
        <v>0</v>
      </c>
      <c r="E865" s="144">
        <f t="shared" si="104"/>
        <v>0</v>
      </c>
      <c r="F865" s="144">
        <f t="shared" si="108"/>
        <v>0</v>
      </c>
      <c r="G865" s="145">
        <f t="shared" si="106"/>
        <v>1030</v>
      </c>
      <c r="H865" s="145">
        <f t="shared" si="105"/>
        <v>1130</v>
      </c>
      <c r="I865" s="146">
        <f t="shared" si="107"/>
        <v>9.2824999999999996E-6</v>
      </c>
      <c r="J865" s="147">
        <f t="shared" si="109"/>
        <v>0</v>
      </c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  <c r="AA865" s="67"/>
      <c r="AB865" s="67"/>
      <c r="AC865" s="67"/>
      <c r="AD865" s="67"/>
      <c r="AE865" s="67"/>
      <c r="AF865" s="67"/>
      <c r="AG865" s="67"/>
      <c r="AH865" s="67"/>
      <c r="AI865" s="67"/>
      <c r="AJ865" s="67"/>
      <c r="AK865" s="67"/>
      <c r="AL865" s="67"/>
      <c r="AM865" s="67"/>
      <c r="AN865" s="67"/>
      <c r="AO865" s="67"/>
      <c r="AP865" s="67"/>
      <c r="AQ865" s="67"/>
      <c r="AR865" s="67"/>
      <c r="AS865" s="67"/>
      <c r="AT865" s="67"/>
      <c r="AU865" s="67"/>
      <c r="AV865" s="67"/>
      <c r="AW865" s="67"/>
      <c r="AX865" s="67"/>
      <c r="AY865" s="67"/>
      <c r="AZ865" s="67"/>
      <c r="BA865" s="67"/>
      <c r="BB865" s="67"/>
      <c r="BC865" s="67"/>
      <c r="BD865" s="67"/>
      <c r="BE865" s="67"/>
      <c r="BF865" s="67"/>
      <c r="BG865" s="67"/>
      <c r="BH865" s="67"/>
      <c r="BI865" s="67"/>
      <c r="BJ865" s="67"/>
      <c r="BK865" s="67"/>
      <c r="BL865" s="67"/>
      <c r="BM865" s="67"/>
      <c r="BN865" s="67"/>
      <c r="BO865" s="67"/>
      <c r="BP865" s="67"/>
      <c r="BQ865" s="67"/>
      <c r="BR865" s="67"/>
      <c r="BS865" s="67"/>
      <c r="BT865" s="67"/>
      <c r="BU865" s="67"/>
      <c r="BV865" s="148">
        <f t="shared" si="110"/>
        <v>0</v>
      </c>
      <c r="BW865" s="67"/>
    </row>
    <row r="866" spans="1:75" x14ac:dyDescent="0.25">
      <c r="A866" s="141">
        <f>'AFORO-Boy.-Calle 43'!C880</f>
        <v>1045</v>
      </c>
      <c r="B866" s="142">
        <f>'AFORO-Boy.-Calle 43'!D880</f>
        <v>1100</v>
      </c>
      <c r="C866" s="89" t="str">
        <f>'AFORO-Boy.-Calle 43'!F880</f>
        <v>10(1)</v>
      </c>
      <c r="D866" s="48">
        <f>'AFORO-Boy.-Calle 43'!K880</f>
        <v>0</v>
      </c>
      <c r="E866" s="144">
        <f t="shared" si="104"/>
        <v>0</v>
      </c>
      <c r="F866" s="144">
        <f t="shared" si="108"/>
        <v>0</v>
      </c>
      <c r="G866" s="145">
        <f t="shared" si="106"/>
        <v>1045</v>
      </c>
      <c r="H866" s="145">
        <f t="shared" si="105"/>
        <v>1145</v>
      </c>
      <c r="I866" s="146">
        <f t="shared" si="107"/>
        <v>9.2824999999999996E-6</v>
      </c>
      <c r="J866" s="147">
        <f t="shared" si="109"/>
        <v>0</v>
      </c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  <c r="AA866" s="67"/>
      <c r="AB866" s="67"/>
      <c r="AC866" s="67"/>
      <c r="AD866" s="67"/>
      <c r="AE866" s="67"/>
      <c r="AF866" s="67"/>
      <c r="AG866" s="67"/>
      <c r="AH866" s="67"/>
      <c r="AI866" s="67"/>
      <c r="AJ866" s="67"/>
      <c r="AK866" s="67"/>
      <c r="AL866" s="67"/>
      <c r="AM866" s="67"/>
      <c r="AN866" s="67"/>
      <c r="AO866" s="67"/>
      <c r="AP866" s="67"/>
      <c r="AQ866" s="67"/>
      <c r="AR866" s="67"/>
      <c r="AS866" s="67"/>
      <c r="AT866" s="67"/>
      <c r="AU866" s="67"/>
      <c r="AV866" s="67"/>
      <c r="AW866" s="67"/>
      <c r="AX866" s="67"/>
      <c r="AY866" s="67"/>
      <c r="AZ866" s="67"/>
      <c r="BA866" s="67"/>
      <c r="BB866" s="67"/>
      <c r="BC866" s="67"/>
      <c r="BD866" s="67"/>
      <c r="BE866" s="67"/>
      <c r="BF866" s="67"/>
      <c r="BG866" s="67"/>
      <c r="BH866" s="67"/>
      <c r="BI866" s="67"/>
      <c r="BJ866" s="67"/>
      <c r="BK866" s="67"/>
      <c r="BL866" s="67"/>
      <c r="BM866" s="67"/>
      <c r="BN866" s="67"/>
      <c r="BO866" s="67"/>
      <c r="BP866" s="67"/>
      <c r="BQ866" s="67"/>
      <c r="BR866" s="67"/>
      <c r="BS866" s="67"/>
      <c r="BT866" s="67"/>
      <c r="BU866" s="67"/>
      <c r="BV866" s="148">
        <f t="shared" si="110"/>
        <v>0</v>
      </c>
      <c r="BW866" s="67"/>
    </row>
    <row r="867" spans="1:75" x14ac:dyDescent="0.25">
      <c r="A867" s="141">
        <f>'AFORO-Boy.-Calle 43'!C881</f>
        <v>1100</v>
      </c>
      <c r="B867" s="142">
        <f>'AFORO-Boy.-Calle 43'!D881</f>
        <v>1115</v>
      </c>
      <c r="C867" s="89" t="str">
        <f>'AFORO-Boy.-Calle 43'!F881</f>
        <v>10(1)</v>
      </c>
      <c r="D867" s="48">
        <f>'AFORO-Boy.-Calle 43'!K881</f>
        <v>0</v>
      </c>
      <c r="E867" s="144">
        <f t="shared" si="104"/>
        <v>0</v>
      </c>
      <c r="F867" s="144">
        <f t="shared" si="108"/>
        <v>0</v>
      </c>
      <c r="G867" s="145">
        <f t="shared" si="106"/>
        <v>1100</v>
      </c>
      <c r="H867" s="145">
        <f t="shared" si="105"/>
        <v>1200</v>
      </c>
      <c r="I867" s="146">
        <f t="shared" si="107"/>
        <v>9.2824999999999996E-6</v>
      </c>
      <c r="J867" s="147">
        <f t="shared" si="109"/>
        <v>0</v>
      </c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  <c r="AA867" s="67"/>
      <c r="AB867" s="67"/>
      <c r="AC867" s="67"/>
      <c r="AD867" s="67"/>
      <c r="AE867" s="67"/>
      <c r="AF867" s="67"/>
      <c r="AG867" s="67"/>
      <c r="AH867" s="67"/>
      <c r="AI867" s="67"/>
      <c r="AJ867" s="67"/>
      <c r="AK867" s="67"/>
      <c r="AL867" s="67"/>
      <c r="AM867" s="67"/>
      <c r="AN867" s="67"/>
      <c r="AO867" s="67"/>
      <c r="AP867" s="67"/>
      <c r="AQ867" s="67"/>
      <c r="AR867" s="67"/>
      <c r="AS867" s="67"/>
      <c r="AT867" s="67"/>
      <c r="AU867" s="67"/>
      <c r="AV867" s="67"/>
      <c r="AW867" s="67"/>
      <c r="AX867" s="67"/>
      <c r="AY867" s="67"/>
      <c r="AZ867" s="67"/>
      <c r="BA867" s="67"/>
      <c r="BB867" s="67"/>
      <c r="BC867" s="67"/>
      <c r="BD867" s="67"/>
      <c r="BE867" s="67"/>
      <c r="BF867" s="67"/>
      <c r="BG867" s="67"/>
      <c r="BH867" s="67"/>
      <c r="BI867" s="67"/>
      <c r="BJ867" s="67"/>
      <c r="BK867" s="67"/>
      <c r="BL867" s="67"/>
      <c r="BM867" s="67"/>
      <c r="BN867" s="67"/>
      <c r="BO867" s="67"/>
      <c r="BP867" s="67"/>
      <c r="BQ867" s="67"/>
      <c r="BR867" s="67"/>
      <c r="BS867" s="67"/>
      <c r="BT867" s="67"/>
      <c r="BU867" s="67"/>
      <c r="BV867" s="148">
        <f t="shared" si="110"/>
        <v>0</v>
      </c>
      <c r="BW867" s="67"/>
    </row>
    <row r="868" spans="1:75" x14ac:dyDescent="0.25">
      <c r="A868" s="141">
        <f>'AFORO-Boy.-Calle 43'!C882</f>
        <v>1115</v>
      </c>
      <c r="B868" s="142">
        <f>'AFORO-Boy.-Calle 43'!D882</f>
        <v>1130</v>
      </c>
      <c r="C868" s="89" t="str">
        <f>'AFORO-Boy.-Calle 43'!F882</f>
        <v>10(1)</v>
      </c>
      <c r="D868" s="48">
        <f>'AFORO-Boy.-Calle 43'!K882</f>
        <v>0</v>
      </c>
      <c r="E868" s="144">
        <f t="shared" si="104"/>
        <v>0</v>
      </c>
      <c r="F868" s="144">
        <f t="shared" si="108"/>
        <v>0</v>
      </c>
      <c r="G868" s="145">
        <f t="shared" si="106"/>
        <v>1115</v>
      </c>
      <c r="H868" s="145">
        <f t="shared" si="105"/>
        <v>1215</v>
      </c>
      <c r="I868" s="146">
        <f t="shared" si="107"/>
        <v>9.2824999999999996E-6</v>
      </c>
      <c r="J868" s="147">
        <f t="shared" si="109"/>
        <v>0</v>
      </c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  <c r="AA868" s="67"/>
      <c r="AB868" s="67"/>
      <c r="AC868" s="67"/>
      <c r="AD868" s="67"/>
      <c r="AE868" s="67"/>
      <c r="AF868" s="67"/>
      <c r="AG868" s="67"/>
      <c r="AH868" s="67"/>
      <c r="AI868" s="67"/>
      <c r="AJ868" s="67"/>
      <c r="AK868" s="67"/>
      <c r="AL868" s="67"/>
      <c r="AM868" s="67"/>
      <c r="AN868" s="67"/>
      <c r="AO868" s="67"/>
      <c r="AP868" s="67"/>
      <c r="AQ868" s="67"/>
      <c r="AR868" s="67"/>
      <c r="AS868" s="67"/>
      <c r="AT868" s="67"/>
      <c r="AU868" s="67"/>
      <c r="AV868" s="67"/>
      <c r="AW868" s="67"/>
      <c r="AX868" s="67"/>
      <c r="AY868" s="67"/>
      <c r="AZ868" s="67"/>
      <c r="BA868" s="67"/>
      <c r="BB868" s="67"/>
      <c r="BC868" s="67"/>
      <c r="BD868" s="67"/>
      <c r="BE868" s="67"/>
      <c r="BF868" s="67"/>
      <c r="BG868" s="67"/>
      <c r="BH868" s="67"/>
      <c r="BI868" s="67"/>
      <c r="BJ868" s="67"/>
      <c r="BK868" s="67"/>
      <c r="BL868" s="67"/>
      <c r="BM868" s="67"/>
      <c r="BN868" s="67"/>
      <c r="BO868" s="67"/>
      <c r="BP868" s="67"/>
      <c r="BQ868" s="67"/>
      <c r="BR868" s="67"/>
      <c r="BS868" s="67"/>
      <c r="BT868" s="67"/>
      <c r="BU868" s="67"/>
      <c r="BV868" s="148">
        <f t="shared" si="110"/>
        <v>0</v>
      </c>
      <c r="BW868" s="67"/>
    </row>
    <row r="869" spans="1:75" x14ac:dyDescent="0.25">
      <c r="A869" s="141">
        <f>'AFORO-Boy.-Calle 43'!C883</f>
        <v>1130</v>
      </c>
      <c r="B869" s="142">
        <f>'AFORO-Boy.-Calle 43'!D883</f>
        <v>1145</v>
      </c>
      <c r="C869" s="89" t="str">
        <f>'AFORO-Boy.-Calle 43'!F883</f>
        <v>10(1)</v>
      </c>
      <c r="D869" s="48">
        <f>'AFORO-Boy.-Calle 43'!K883</f>
        <v>0</v>
      </c>
      <c r="E869" s="144">
        <f t="shared" si="104"/>
        <v>0</v>
      </c>
      <c r="F869" s="144">
        <f t="shared" si="108"/>
        <v>0</v>
      </c>
      <c r="G869" s="145">
        <f t="shared" si="106"/>
        <v>1130</v>
      </c>
      <c r="H869" s="145">
        <f t="shared" si="105"/>
        <v>1230</v>
      </c>
      <c r="I869" s="146">
        <f t="shared" si="107"/>
        <v>9.2824999999999996E-6</v>
      </c>
      <c r="J869" s="147">
        <f t="shared" si="109"/>
        <v>0</v>
      </c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  <c r="AA869" s="67"/>
      <c r="AB869" s="67"/>
      <c r="AC869" s="67"/>
      <c r="AD869" s="67"/>
      <c r="AE869" s="67"/>
      <c r="AF869" s="67"/>
      <c r="AG869" s="67"/>
      <c r="AH869" s="67"/>
      <c r="AI869" s="67"/>
      <c r="AJ869" s="67"/>
      <c r="AK869" s="67"/>
      <c r="AL869" s="67"/>
      <c r="AM869" s="67"/>
      <c r="AN869" s="67"/>
      <c r="AO869" s="67"/>
      <c r="AP869" s="67"/>
      <c r="AQ869" s="67"/>
      <c r="AR869" s="67"/>
      <c r="AS869" s="67"/>
      <c r="AT869" s="67"/>
      <c r="AU869" s="67"/>
      <c r="AV869" s="67"/>
      <c r="AW869" s="67"/>
      <c r="AX869" s="67"/>
      <c r="AY869" s="67"/>
      <c r="AZ869" s="67"/>
      <c r="BA869" s="67"/>
      <c r="BB869" s="67"/>
      <c r="BC869" s="67"/>
      <c r="BD869" s="67"/>
      <c r="BE869" s="67"/>
      <c r="BF869" s="67"/>
      <c r="BG869" s="67"/>
      <c r="BH869" s="67"/>
      <c r="BI869" s="67"/>
      <c r="BJ869" s="67"/>
      <c r="BK869" s="67"/>
      <c r="BL869" s="67"/>
      <c r="BM869" s="67"/>
      <c r="BN869" s="67"/>
      <c r="BO869" s="67"/>
      <c r="BP869" s="67"/>
      <c r="BQ869" s="67"/>
      <c r="BR869" s="67"/>
      <c r="BS869" s="67"/>
      <c r="BT869" s="67"/>
      <c r="BU869" s="67"/>
      <c r="BV869" s="148">
        <f t="shared" si="110"/>
        <v>0</v>
      </c>
      <c r="BW869" s="67"/>
    </row>
    <row r="870" spans="1:75" x14ac:dyDescent="0.25">
      <c r="A870" s="141">
        <f>'AFORO-Boy.-Calle 43'!C884</f>
        <v>1145</v>
      </c>
      <c r="B870" s="142">
        <f>'AFORO-Boy.-Calle 43'!D884</f>
        <v>1200</v>
      </c>
      <c r="C870" s="89" t="str">
        <f>'AFORO-Boy.-Calle 43'!F884</f>
        <v>10(1)</v>
      </c>
      <c r="D870" s="48">
        <f>'AFORO-Boy.-Calle 43'!K884</f>
        <v>0</v>
      </c>
      <c r="E870" s="144">
        <f t="shared" si="104"/>
        <v>0</v>
      </c>
      <c r="F870" s="144">
        <f t="shared" si="108"/>
        <v>0</v>
      </c>
      <c r="G870" s="145">
        <f t="shared" si="106"/>
        <v>1145</v>
      </c>
      <c r="H870" s="145">
        <f t="shared" si="105"/>
        <v>1245</v>
      </c>
      <c r="I870" s="146">
        <f t="shared" si="107"/>
        <v>9.2824999999999996E-6</v>
      </c>
      <c r="J870" s="147">
        <f t="shared" si="109"/>
        <v>0</v>
      </c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  <c r="AA870" s="67"/>
      <c r="AB870" s="67"/>
      <c r="AC870" s="67"/>
      <c r="AD870" s="67"/>
      <c r="AE870" s="67"/>
      <c r="AF870" s="67"/>
      <c r="AG870" s="67"/>
      <c r="AH870" s="67"/>
      <c r="AI870" s="67"/>
      <c r="AJ870" s="67"/>
      <c r="AK870" s="67"/>
      <c r="AL870" s="67"/>
      <c r="AM870" s="67"/>
      <c r="AN870" s="67"/>
      <c r="AO870" s="67"/>
      <c r="AP870" s="67"/>
      <c r="AQ870" s="67"/>
      <c r="AR870" s="67"/>
      <c r="AS870" s="67"/>
      <c r="AT870" s="67"/>
      <c r="AU870" s="67"/>
      <c r="AV870" s="67"/>
      <c r="AW870" s="67"/>
      <c r="AX870" s="67"/>
      <c r="AY870" s="67"/>
      <c r="AZ870" s="67"/>
      <c r="BA870" s="67"/>
      <c r="BB870" s="67"/>
      <c r="BC870" s="67"/>
      <c r="BD870" s="67"/>
      <c r="BE870" s="67"/>
      <c r="BF870" s="67"/>
      <c r="BG870" s="67"/>
      <c r="BH870" s="67"/>
      <c r="BI870" s="67"/>
      <c r="BJ870" s="67"/>
      <c r="BK870" s="67"/>
      <c r="BL870" s="67"/>
      <c r="BM870" s="67"/>
      <c r="BN870" s="67"/>
      <c r="BO870" s="67"/>
      <c r="BP870" s="67"/>
      <c r="BQ870" s="67"/>
      <c r="BR870" s="67"/>
      <c r="BS870" s="67"/>
      <c r="BT870" s="67"/>
      <c r="BU870" s="67"/>
      <c r="BV870" s="148">
        <f t="shared" si="110"/>
        <v>0</v>
      </c>
      <c r="BW870" s="67"/>
    </row>
    <row r="871" spans="1:75" x14ac:dyDescent="0.25">
      <c r="A871" s="141">
        <f>'AFORO-Boy.-Calle 43'!C885</f>
        <v>1200</v>
      </c>
      <c r="B871" s="142">
        <f>'AFORO-Boy.-Calle 43'!D885</f>
        <v>1215</v>
      </c>
      <c r="C871" s="89" t="str">
        <f>'AFORO-Boy.-Calle 43'!F885</f>
        <v>10(1)</v>
      </c>
      <c r="D871" s="48">
        <f>'AFORO-Boy.-Calle 43'!K885</f>
        <v>0</v>
      </c>
      <c r="E871" s="144">
        <f t="shared" si="104"/>
        <v>0</v>
      </c>
      <c r="F871" s="144">
        <f t="shared" si="108"/>
        <v>0</v>
      </c>
      <c r="G871" s="145">
        <f t="shared" si="106"/>
        <v>1200</v>
      </c>
      <c r="H871" s="145">
        <f t="shared" si="105"/>
        <v>1300</v>
      </c>
      <c r="I871" s="146">
        <f t="shared" si="107"/>
        <v>9.2824999999999996E-6</v>
      </c>
      <c r="J871" s="147">
        <f t="shared" si="109"/>
        <v>0</v>
      </c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  <c r="AA871" s="67"/>
      <c r="AB871" s="67"/>
      <c r="AC871" s="67"/>
      <c r="AD871" s="67"/>
      <c r="AE871" s="67"/>
      <c r="AF871" s="67"/>
      <c r="AG871" s="67"/>
      <c r="AH871" s="67"/>
      <c r="AI871" s="67"/>
      <c r="AJ871" s="67"/>
      <c r="AK871" s="67"/>
      <c r="AL871" s="67"/>
      <c r="AM871" s="67"/>
      <c r="AN871" s="67"/>
      <c r="AO871" s="67"/>
      <c r="AP871" s="67"/>
      <c r="AQ871" s="67"/>
      <c r="AR871" s="67"/>
      <c r="AS871" s="67"/>
      <c r="AT871" s="67"/>
      <c r="AU871" s="67"/>
      <c r="AV871" s="67"/>
      <c r="AW871" s="67"/>
      <c r="AX871" s="67"/>
      <c r="AY871" s="67"/>
      <c r="AZ871" s="67"/>
      <c r="BA871" s="67"/>
      <c r="BB871" s="67"/>
      <c r="BC871" s="67"/>
      <c r="BD871" s="67"/>
      <c r="BE871" s="67"/>
      <c r="BF871" s="67"/>
      <c r="BG871" s="67"/>
      <c r="BH871" s="67"/>
      <c r="BI871" s="67"/>
      <c r="BJ871" s="67"/>
      <c r="BK871" s="67"/>
      <c r="BL871" s="67"/>
      <c r="BM871" s="67"/>
      <c r="BN871" s="67"/>
      <c r="BO871" s="67"/>
      <c r="BP871" s="67"/>
      <c r="BQ871" s="67"/>
      <c r="BR871" s="67"/>
      <c r="BS871" s="67"/>
      <c r="BT871" s="67"/>
      <c r="BU871" s="67"/>
      <c r="BV871" s="148">
        <f t="shared" si="110"/>
        <v>0</v>
      </c>
      <c r="BW871" s="67"/>
    </row>
    <row r="872" spans="1:75" x14ac:dyDescent="0.25">
      <c r="A872" s="141">
        <f>'AFORO-Boy.-Calle 43'!C886</f>
        <v>1215</v>
      </c>
      <c r="B872" s="142">
        <f>'AFORO-Boy.-Calle 43'!D886</f>
        <v>1230</v>
      </c>
      <c r="C872" s="89" t="str">
        <f>'AFORO-Boy.-Calle 43'!F886</f>
        <v>10(1)</v>
      </c>
      <c r="D872" s="48">
        <f>'AFORO-Boy.-Calle 43'!K886</f>
        <v>0</v>
      </c>
      <c r="E872" s="144">
        <f t="shared" si="104"/>
        <v>0</v>
      </c>
      <c r="F872" s="144">
        <f t="shared" si="108"/>
        <v>0</v>
      </c>
      <c r="G872" s="145">
        <f t="shared" si="106"/>
        <v>1215</v>
      </c>
      <c r="H872" s="145">
        <f t="shared" si="105"/>
        <v>1315</v>
      </c>
      <c r="I872" s="146">
        <f t="shared" si="107"/>
        <v>9.2824999999999996E-6</v>
      </c>
      <c r="J872" s="147">
        <f t="shared" si="109"/>
        <v>0</v>
      </c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  <c r="AA872" s="67"/>
      <c r="AB872" s="67"/>
      <c r="AC872" s="67"/>
      <c r="AD872" s="67"/>
      <c r="AE872" s="67"/>
      <c r="AF872" s="67"/>
      <c r="AG872" s="67"/>
      <c r="AH872" s="67"/>
      <c r="AI872" s="67"/>
      <c r="AJ872" s="67"/>
      <c r="AK872" s="67"/>
      <c r="AL872" s="67"/>
      <c r="AM872" s="67"/>
      <c r="AN872" s="67"/>
      <c r="AO872" s="67"/>
      <c r="AP872" s="67"/>
      <c r="AQ872" s="67"/>
      <c r="AR872" s="67"/>
      <c r="AS872" s="67"/>
      <c r="AT872" s="67"/>
      <c r="AU872" s="67"/>
      <c r="AV872" s="67"/>
      <c r="AW872" s="67"/>
      <c r="AX872" s="67"/>
      <c r="AY872" s="67"/>
      <c r="AZ872" s="67"/>
      <c r="BA872" s="67"/>
      <c r="BB872" s="67"/>
      <c r="BC872" s="67"/>
      <c r="BD872" s="67"/>
      <c r="BE872" s="67"/>
      <c r="BF872" s="67"/>
      <c r="BG872" s="67"/>
      <c r="BH872" s="67"/>
      <c r="BI872" s="67"/>
      <c r="BJ872" s="67"/>
      <c r="BK872" s="67"/>
      <c r="BL872" s="67"/>
      <c r="BM872" s="67"/>
      <c r="BN872" s="67"/>
      <c r="BO872" s="67"/>
      <c r="BP872" s="67"/>
      <c r="BQ872" s="67"/>
      <c r="BR872" s="67"/>
      <c r="BS872" s="67"/>
      <c r="BT872" s="67"/>
      <c r="BU872" s="67"/>
      <c r="BV872" s="148">
        <f t="shared" si="110"/>
        <v>0</v>
      </c>
      <c r="BW872" s="67"/>
    </row>
    <row r="873" spans="1:75" x14ac:dyDescent="0.25">
      <c r="A873" s="141">
        <f>'AFORO-Boy.-Calle 43'!C887</f>
        <v>1230</v>
      </c>
      <c r="B873" s="142">
        <f>'AFORO-Boy.-Calle 43'!D887</f>
        <v>1245</v>
      </c>
      <c r="C873" s="89" t="str">
        <f>'AFORO-Boy.-Calle 43'!F887</f>
        <v>10(1)</v>
      </c>
      <c r="D873" s="48">
        <f>'AFORO-Boy.-Calle 43'!K887</f>
        <v>0</v>
      </c>
      <c r="E873" s="144">
        <f t="shared" si="104"/>
        <v>0</v>
      </c>
      <c r="F873" s="144">
        <f t="shared" si="108"/>
        <v>0</v>
      </c>
      <c r="G873" s="145">
        <f t="shared" si="106"/>
        <v>1230</v>
      </c>
      <c r="H873" s="145">
        <f t="shared" si="105"/>
        <v>1330</v>
      </c>
      <c r="I873" s="146">
        <f t="shared" si="107"/>
        <v>9.2824999999999996E-6</v>
      </c>
      <c r="J873" s="147">
        <f t="shared" si="109"/>
        <v>0</v>
      </c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  <c r="AA873" s="67"/>
      <c r="AB873" s="67"/>
      <c r="AC873" s="67"/>
      <c r="AD873" s="67"/>
      <c r="AE873" s="67"/>
      <c r="AF873" s="67"/>
      <c r="AG873" s="67"/>
      <c r="AH873" s="67"/>
      <c r="AI873" s="67"/>
      <c r="AJ873" s="67"/>
      <c r="AK873" s="67"/>
      <c r="AL873" s="67"/>
      <c r="AM873" s="67"/>
      <c r="AN873" s="67"/>
      <c r="AO873" s="67"/>
      <c r="AP873" s="67"/>
      <c r="AQ873" s="67"/>
      <c r="AR873" s="67"/>
      <c r="AS873" s="67"/>
      <c r="AT873" s="67"/>
      <c r="AU873" s="67"/>
      <c r="AV873" s="67"/>
      <c r="AW873" s="67"/>
      <c r="AX873" s="67"/>
      <c r="AY873" s="67"/>
      <c r="AZ873" s="67"/>
      <c r="BA873" s="67"/>
      <c r="BB873" s="67"/>
      <c r="BC873" s="67"/>
      <c r="BD873" s="67"/>
      <c r="BE873" s="67"/>
      <c r="BF873" s="67"/>
      <c r="BG873" s="67"/>
      <c r="BH873" s="67"/>
      <c r="BI873" s="67"/>
      <c r="BJ873" s="67"/>
      <c r="BK873" s="67"/>
      <c r="BL873" s="67"/>
      <c r="BM873" s="67"/>
      <c r="BN873" s="67"/>
      <c r="BO873" s="67"/>
      <c r="BP873" s="67"/>
      <c r="BQ873" s="67"/>
      <c r="BR873" s="67"/>
      <c r="BS873" s="67"/>
      <c r="BT873" s="67"/>
      <c r="BU873" s="67"/>
      <c r="BV873" s="148">
        <f t="shared" si="110"/>
        <v>0</v>
      </c>
      <c r="BW873" s="67"/>
    </row>
    <row r="874" spans="1:75" x14ac:dyDescent="0.25">
      <c r="A874" s="141">
        <f>'AFORO-Boy.-Calle 43'!C888</f>
        <v>1245</v>
      </c>
      <c r="B874" s="142">
        <f>'AFORO-Boy.-Calle 43'!D888</f>
        <v>1300</v>
      </c>
      <c r="C874" s="89" t="str">
        <f>'AFORO-Boy.-Calle 43'!F888</f>
        <v>10(1)</v>
      </c>
      <c r="D874" s="48">
        <f>'AFORO-Boy.-Calle 43'!K888</f>
        <v>0</v>
      </c>
      <c r="E874" s="144">
        <f t="shared" si="104"/>
        <v>0</v>
      </c>
      <c r="F874" s="144">
        <f t="shared" si="108"/>
        <v>0</v>
      </c>
      <c r="G874" s="145">
        <f t="shared" si="106"/>
        <v>1245</v>
      </c>
      <c r="H874" s="145">
        <f t="shared" si="105"/>
        <v>1345</v>
      </c>
      <c r="I874" s="146">
        <f t="shared" si="107"/>
        <v>9.2824999999999996E-6</v>
      </c>
      <c r="J874" s="147">
        <f t="shared" si="109"/>
        <v>0</v>
      </c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  <c r="AA874" s="67"/>
      <c r="AB874" s="67"/>
      <c r="AC874" s="67"/>
      <c r="AD874" s="67"/>
      <c r="AE874" s="67"/>
      <c r="AF874" s="67"/>
      <c r="AG874" s="67"/>
      <c r="AH874" s="67"/>
      <c r="AI874" s="67"/>
      <c r="AJ874" s="67"/>
      <c r="AK874" s="67"/>
      <c r="AL874" s="67"/>
      <c r="AM874" s="67"/>
      <c r="AN874" s="67"/>
      <c r="AO874" s="67"/>
      <c r="AP874" s="67"/>
      <c r="AQ874" s="67"/>
      <c r="AR874" s="67"/>
      <c r="AS874" s="67"/>
      <c r="AT874" s="67"/>
      <c r="AU874" s="67"/>
      <c r="AV874" s="67"/>
      <c r="AW874" s="67"/>
      <c r="AX874" s="67"/>
      <c r="AY874" s="67"/>
      <c r="AZ874" s="67"/>
      <c r="BA874" s="67"/>
      <c r="BB874" s="67"/>
      <c r="BC874" s="67"/>
      <c r="BD874" s="67"/>
      <c r="BE874" s="67"/>
      <c r="BF874" s="67"/>
      <c r="BG874" s="67"/>
      <c r="BH874" s="67"/>
      <c r="BI874" s="67"/>
      <c r="BJ874" s="67"/>
      <c r="BK874" s="67"/>
      <c r="BL874" s="67"/>
      <c r="BM874" s="67"/>
      <c r="BN874" s="67"/>
      <c r="BO874" s="67"/>
      <c r="BP874" s="67"/>
      <c r="BQ874" s="67"/>
      <c r="BR874" s="67"/>
      <c r="BS874" s="67"/>
      <c r="BT874" s="67"/>
      <c r="BU874" s="67"/>
      <c r="BV874" s="148">
        <f t="shared" si="110"/>
        <v>0</v>
      </c>
      <c r="BW874" s="67"/>
    </row>
    <row r="875" spans="1:75" x14ac:dyDescent="0.25">
      <c r="A875" s="141">
        <f>'AFORO-Boy.-Calle 43'!C889</f>
        <v>1300</v>
      </c>
      <c r="B875" s="142">
        <f>'AFORO-Boy.-Calle 43'!D889</f>
        <v>1315</v>
      </c>
      <c r="C875" s="89" t="str">
        <f>'AFORO-Boy.-Calle 43'!F889</f>
        <v>10(1)</v>
      </c>
      <c r="D875" s="48">
        <f>'AFORO-Boy.-Calle 43'!K889</f>
        <v>0</v>
      </c>
      <c r="E875" s="144">
        <f t="shared" si="104"/>
        <v>0</v>
      </c>
      <c r="F875" s="144">
        <f t="shared" si="108"/>
        <v>0</v>
      </c>
      <c r="G875" s="145">
        <f t="shared" si="106"/>
        <v>1300</v>
      </c>
      <c r="H875" s="145">
        <f t="shared" si="105"/>
        <v>1400</v>
      </c>
      <c r="I875" s="146">
        <f t="shared" si="107"/>
        <v>9.2824999999999996E-6</v>
      </c>
      <c r="J875" s="147">
        <f t="shared" si="109"/>
        <v>0</v>
      </c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  <c r="AA875" s="67"/>
      <c r="AB875" s="67"/>
      <c r="AC875" s="67"/>
      <c r="AD875" s="67"/>
      <c r="AE875" s="67"/>
      <c r="AF875" s="67"/>
      <c r="AG875" s="67"/>
      <c r="AH875" s="67"/>
      <c r="AI875" s="67"/>
      <c r="AJ875" s="67"/>
      <c r="AK875" s="67"/>
      <c r="AL875" s="67"/>
      <c r="AM875" s="67"/>
      <c r="AN875" s="67"/>
      <c r="AO875" s="67"/>
      <c r="AP875" s="67"/>
      <c r="AQ875" s="67"/>
      <c r="AR875" s="67"/>
      <c r="AS875" s="67"/>
      <c r="AT875" s="67"/>
      <c r="AU875" s="67"/>
      <c r="AV875" s="67"/>
      <c r="AW875" s="67"/>
      <c r="AX875" s="67"/>
      <c r="AY875" s="67"/>
      <c r="AZ875" s="67"/>
      <c r="BA875" s="67"/>
      <c r="BB875" s="67"/>
      <c r="BC875" s="67"/>
      <c r="BD875" s="67"/>
      <c r="BE875" s="67"/>
      <c r="BF875" s="67"/>
      <c r="BG875" s="67"/>
      <c r="BH875" s="67"/>
      <c r="BI875" s="67"/>
      <c r="BJ875" s="67"/>
      <c r="BK875" s="67"/>
      <c r="BL875" s="67"/>
      <c r="BM875" s="67"/>
      <c r="BN875" s="67"/>
      <c r="BO875" s="67"/>
      <c r="BP875" s="67"/>
      <c r="BQ875" s="67"/>
      <c r="BR875" s="67"/>
      <c r="BS875" s="67"/>
      <c r="BT875" s="67"/>
      <c r="BU875" s="67"/>
      <c r="BV875" s="148">
        <f t="shared" si="110"/>
        <v>0</v>
      </c>
      <c r="BW875" s="67"/>
    </row>
    <row r="876" spans="1:75" x14ac:dyDescent="0.25">
      <c r="A876" s="141">
        <f>'AFORO-Boy.-Calle 43'!C890</f>
        <v>1315</v>
      </c>
      <c r="B876" s="142">
        <f>'AFORO-Boy.-Calle 43'!D890</f>
        <v>1330</v>
      </c>
      <c r="C876" s="89" t="str">
        <f>'AFORO-Boy.-Calle 43'!F890</f>
        <v>10(1)</v>
      </c>
      <c r="D876" s="48">
        <f>'AFORO-Boy.-Calle 43'!K890</f>
        <v>0</v>
      </c>
      <c r="E876" s="144">
        <f t="shared" si="104"/>
        <v>0</v>
      </c>
      <c r="F876" s="144">
        <f t="shared" si="108"/>
        <v>0</v>
      </c>
      <c r="G876" s="145">
        <f t="shared" si="106"/>
        <v>1315</v>
      </c>
      <c r="H876" s="145">
        <f t="shared" si="105"/>
        <v>1415</v>
      </c>
      <c r="I876" s="146">
        <f t="shared" si="107"/>
        <v>9.2824999999999996E-6</v>
      </c>
      <c r="J876" s="147">
        <f t="shared" si="109"/>
        <v>0</v>
      </c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  <c r="AA876" s="67"/>
      <c r="AB876" s="67"/>
      <c r="AC876" s="67"/>
      <c r="AD876" s="67"/>
      <c r="AE876" s="67"/>
      <c r="AF876" s="67"/>
      <c r="AG876" s="67"/>
      <c r="AH876" s="67"/>
      <c r="AI876" s="67"/>
      <c r="AJ876" s="67"/>
      <c r="AK876" s="67"/>
      <c r="AL876" s="67"/>
      <c r="AM876" s="67"/>
      <c r="AN876" s="67"/>
      <c r="AO876" s="67"/>
      <c r="AP876" s="67"/>
      <c r="AQ876" s="67"/>
      <c r="AR876" s="67"/>
      <c r="AS876" s="67"/>
      <c r="AT876" s="67"/>
      <c r="AU876" s="67"/>
      <c r="AV876" s="67"/>
      <c r="AW876" s="67"/>
      <c r="AX876" s="67"/>
      <c r="AY876" s="67"/>
      <c r="AZ876" s="67"/>
      <c r="BA876" s="67"/>
      <c r="BB876" s="67"/>
      <c r="BC876" s="67"/>
      <c r="BD876" s="67"/>
      <c r="BE876" s="67"/>
      <c r="BF876" s="67"/>
      <c r="BG876" s="67"/>
      <c r="BH876" s="67"/>
      <c r="BI876" s="67"/>
      <c r="BJ876" s="67"/>
      <c r="BK876" s="67"/>
      <c r="BL876" s="67"/>
      <c r="BM876" s="67"/>
      <c r="BN876" s="67"/>
      <c r="BO876" s="67"/>
      <c r="BP876" s="67"/>
      <c r="BQ876" s="67"/>
      <c r="BR876" s="67"/>
      <c r="BS876" s="67"/>
      <c r="BT876" s="67"/>
      <c r="BU876" s="67"/>
      <c r="BV876" s="148">
        <f t="shared" si="110"/>
        <v>0</v>
      </c>
      <c r="BW876" s="67"/>
    </row>
    <row r="877" spans="1:75" x14ac:dyDescent="0.25">
      <c r="A877" s="141">
        <f>'AFORO-Boy.-Calle 43'!C891</f>
        <v>1330</v>
      </c>
      <c r="B877" s="142">
        <f>'AFORO-Boy.-Calle 43'!D891</f>
        <v>1345</v>
      </c>
      <c r="C877" s="89" t="str">
        <f>'AFORO-Boy.-Calle 43'!F891</f>
        <v>10(1)</v>
      </c>
      <c r="D877" s="48">
        <f>'AFORO-Boy.-Calle 43'!K891</f>
        <v>0</v>
      </c>
      <c r="E877" s="144">
        <f t="shared" si="104"/>
        <v>0</v>
      </c>
      <c r="F877" s="144">
        <f t="shared" si="108"/>
        <v>0</v>
      </c>
      <c r="G877" s="145">
        <f t="shared" si="106"/>
        <v>1330</v>
      </c>
      <c r="H877" s="145">
        <f t="shared" si="105"/>
        <v>1430</v>
      </c>
      <c r="I877" s="146">
        <f t="shared" si="107"/>
        <v>9.2824999999999996E-6</v>
      </c>
      <c r="J877" s="147">
        <f t="shared" si="109"/>
        <v>0</v>
      </c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  <c r="AA877" s="67"/>
      <c r="AB877" s="67"/>
      <c r="AC877" s="67"/>
      <c r="AD877" s="67"/>
      <c r="AE877" s="67"/>
      <c r="AF877" s="67"/>
      <c r="AG877" s="67"/>
      <c r="AH877" s="67"/>
      <c r="AI877" s="67"/>
      <c r="AJ877" s="67"/>
      <c r="AK877" s="67"/>
      <c r="AL877" s="67"/>
      <c r="AM877" s="67"/>
      <c r="AN877" s="67"/>
      <c r="AO877" s="67"/>
      <c r="AP877" s="67"/>
      <c r="AQ877" s="67"/>
      <c r="AR877" s="67"/>
      <c r="AS877" s="67"/>
      <c r="AT877" s="67"/>
      <c r="AU877" s="67"/>
      <c r="AV877" s="67"/>
      <c r="AW877" s="67"/>
      <c r="AX877" s="67"/>
      <c r="AY877" s="67"/>
      <c r="AZ877" s="67"/>
      <c r="BA877" s="67"/>
      <c r="BB877" s="67"/>
      <c r="BC877" s="67"/>
      <c r="BD877" s="67"/>
      <c r="BE877" s="67"/>
      <c r="BF877" s="67"/>
      <c r="BG877" s="67"/>
      <c r="BH877" s="67"/>
      <c r="BI877" s="67"/>
      <c r="BJ877" s="67"/>
      <c r="BK877" s="67"/>
      <c r="BL877" s="67"/>
      <c r="BM877" s="67"/>
      <c r="BN877" s="67"/>
      <c r="BO877" s="67"/>
      <c r="BP877" s="67"/>
      <c r="BQ877" s="67"/>
      <c r="BR877" s="67"/>
      <c r="BS877" s="67"/>
      <c r="BT877" s="67"/>
      <c r="BU877" s="67"/>
      <c r="BV877" s="148">
        <f t="shared" si="110"/>
        <v>0</v>
      </c>
      <c r="BW877" s="67"/>
    </row>
    <row r="878" spans="1:75" x14ac:dyDescent="0.25">
      <c r="A878" s="141">
        <f>'AFORO-Boy.-Calle 43'!C892</f>
        <v>1345</v>
      </c>
      <c r="B878" s="142">
        <f>'AFORO-Boy.-Calle 43'!D892</f>
        <v>1400</v>
      </c>
      <c r="C878" s="89" t="str">
        <f>'AFORO-Boy.-Calle 43'!F892</f>
        <v>10(1)</v>
      </c>
      <c r="D878" s="48">
        <f>'AFORO-Boy.-Calle 43'!K892</f>
        <v>0</v>
      </c>
      <c r="E878" s="144">
        <f t="shared" si="104"/>
        <v>0</v>
      </c>
      <c r="F878" s="144">
        <f t="shared" si="108"/>
        <v>0</v>
      </c>
      <c r="G878" s="145">
        <f t="shared" si="106"/>
        <v>1345</v>
      </c>
      <c r="H878" s="145">
        <f t="shared" si="105"/>
        <v>1445</v>
      </c>
      <c r="I878" s="146">
        <f t="shared" si="107"/>
        <v>9.2824999999999996E-6</v>
      </c>
      <c r="J878" s="147">
        <f t="shared" si="109"/>
        <v>0</v>
      </c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  <c r="AA878" s="67"/>
      <c r="AB878" s="67"/>
      <c r="AC878" s="67"/>
      <c r="AD878" s="67"/>
      <c r="AE878" s="67"/>
      <c r="AF878" s="67"/>
      <c r="AG878" s="67"/>
      <c r="AH878" s="67"/>
      <c r="AI878" s="67"/>
      <c r="AJ878" s="67"/>
      <c r="AK878" s="67"/>
      <c r="AL878" s="67"/>
      <c r="AM878" s="67"/>
      <c r="AN878" s="67"/>
      <c r="AO878" s="67"/>
      <c r="AP878" s="67"/>
      <c r="AQ878" s="67"/>
      <c r="AR878" s="67"/>
      <c r="AS878" s="67"/>
      <c r="AT878" s="67"/>
      <c r="AU878" s="67"/>
      <c r="AV878" s="67"/>
      <c r="AW878" s="67"/>
      <c r="AX878" s="67"/>
      <c r="AY878" s="67"/>
      <c r="AZ878" s="67"/>
      <c r="BA878" s="67"/>
      <c r="BB878" s="67"/>
      <c r="BC878" s="67"/>
      <c r="BD878" s="67"/>
      <c r="BE878" s="67"/>
      <c r="BF878" s="67"/>
      <c r="BG878" s="67"/>
      <c r="BH878" s="67"/>
      <c r="BI878" s="67"/>
      <c r="BJ878" s="67"/>
      <c r="BK878" s="67"/>
      <c r="BL878" s="67"/>
      <c r="BM878" s="67"/>
      <c r="BN878" s="67"/>
      <c r="BO878" s="67"/>
      <c r="BP878" s="67"/>
      <c r="BQ878" s="67"/>
      <c r="BR878" s="67"/>
      <c r="BS878" s="67"/>
      <c r="BT878" s="67"/>
      <c r="BU878" s="67"/>
      <c r="BV878" s="148">
        <f t="shared" si="110"/>
        <v>0</v>
      </c>
      <c r="BW878" s="67"/>
    </row>
    <row r="879" spans="1:75" x14ac:dyDescent="0.25">
      <c r="A879" s="141">
        <f>'AFORO-Boy.-Calle 43'!C893</f>
        <v>1400</v>
      </c>
      <c r="B879" s="142">
        <f>'AFORO-Boy.-Calle 43'!D893</f>
        <v>1415</v>
      </c>
      <c r="C879" s="89" t="str">
        <f>'AFORO-Boy.-Calle 43'!F893</f>
        <v>10(1)</v>
      </c>
      <c r="D879" s="48">
        <f>'AFORO-Boy.-Calle 43'!K893</f>
        <v>0</v>
      </c>
      <c r="E879" s="144">
        <f t="shared" si="104"/>
        <v>0</v>
      </c>
      <c r="F879" s="144">
        <f t="shared" si="108"/>
        <v>0</v>
      </c>
      <c r="G879" s="145">
        <f t="shared" si="106"/>
        <v>1400</v>
      </c>
      <c r="H879" s="145">
        <f t="shared" si="105"/>
        <v>1500</v>
      </c>
      <c r="I879" s="146">
        <f t="shared" si="107"/>
        <v>9.2824999999999996E-6</v>
      </c>
      <c r="J879" s="147">
        <f t="shared" si="109"/>
        <v>0</v>
      </c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  <c r="AA879" s="67"/>
      <c r="AB879" s="67"/>
      <c r="AC879" s="67"/>
      <c r="AD879" s="67"/>
      <c r="AE879" s="67"/>
      <c r="AF879" s="67"/>
      <c r="AG879" s="67"/>
      <c r="AH879" s="67"/>
      <c r="AI879" s="67"/>
      <c r="AJ879" s="67"/>
      <c r="AK879" s="67"/>
      <c r="AL879" s="67"/>
      <c r="AM879" s="67"/>
      <c r="AN879" s="67"/>
      <c r="AO879" s="67"/>
      <c r="AP879" s="67"/>
      <c r="AQ879" s="67"/>
      <c r="AR879" s="67"/>
      <c r="AS879" s="67"/>
      <c r="AT879" s="67"/>
      <c r="AU879" s="67"/>
      <c r="AV879" s="67"/>
      <c r="AW879" s="67"/>
      <c r="AX879" s="67"/>
      <c r="AY879" s="67"/>
      <c r="AZ879" s="67"/>
      <c r="BA879" s="67"/>
      <c r="BB879" s="67"/>
      <c r="BC879" s="67"/>
      <c r="BD879" s="67"/>
      <c r="BE879" s="67"/>
      <c r="BF879" s="67"/>
      <c r="BG879" s="67"/>
      <c r="BH879" s="67"/>
      <c r="BI879" s="67"/>
      <c r="BJ879" s="67"/>
      <c r="BK879" s="67"/>
      <c r="BL879" s="67"/>
      <c r="BM879" s="67"/>
      <c r="BN879" s="67"/>
      <c r="BO879" s="67"/>
      <c r="BP879" s="67"/>
      <c r="BQ879" s="67"/>
      <c r="BR879" s="67"/>
      <c r="BS879" s="67"/>
      <c r="BT879" s="67"/>
      <c r="BU879" s="67"/>
      <c r="BV879" s="148">
        <f t="shared" si="110"/>
        <v>0</v>
      </c>
      <c r="BW879" s="67"/>
    </row>
    <row r="880" spans="1:75" x14ac:dyDescent="0.25">
      <c r="A880" s="141">
        <f>'AFORO-Boy.-Calle 43'!C894</f>
        <v>1415</v>
      </c>
      <c r="B880" s="142">
        <f>'AFORO-Boy.-Calle 43'!D894</f>
        <v>1430</v>
      </c>
      <c r="C880" s="89" t="str">
        <f>'AFORO-Boy.-Calle 43'!F894</f>
        <v>10(1)</v>
      </c>
      <c r="D880" s="48">
        <f>'AFORO-Boy.-Calle 43'!K894</f>
        <v>0</v>
      </c>
      <c r="E880" s="144">
        <f t="shared" si="104"/>
        <v>0</v>
      </c>
      <c r="F880" s="144">
        <f t="shared" si="108"/>
        <v>0</v>
      </c>
      <c r="G880" s="145">
        <f t="shared" si="106"/>
        <v>1415</v>
      </c>
      <c r="H880" s="145">
        <f t="shared" si="105"/>
        <v>1515</v>
      </c>
      <c r="I880" s="146">
        <f t="shared" si="107"/>
        <v>9.2824999999999996E-6</v>
      </c>
      <c r="J880" s="147">
        <f t="shared" si="109"/>
        <v>0</v>
      </c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  <c r="AA880" s="67"/>
      <c r="AB880" s="67"/>
      <c r="AC880" s="67"/>
      <c r="AD880" s="67"/>
      <c r="AE880" s="67"/>
      <c r="AF880" s="67"/>
      <c r="AG880" s="67"/>
      <c r="AH880" s="67"/>
      <c r="AI880" s="67"/>
      <c r="AJ880" s="67"/>
      <c r="AK880" s="67"/>
      <c r="AL880" s="67"/>
      <c r="AM880" s="67"/>
      <c r="AN880" s="67"/>
      <c r="AO880" s="67"/>
      <c r="AP880" s="67"/>
      <c r="AQ880" s="67"/>
      <c r="AR880" s="67"/>
      <c r="AS880" s="67"/>
      <c r="AT880" s="67"/>
      <c r="AU880" s="67"/>
      <c r="AV880" s="67"/>
      <c r="AW880" s="67"/>
      <c r="AX880" s="67"/>
      <c r="AY880" s="67"/>
      <c r="AZ880" s="67"/>
      <c r="BA880" s="67"/>
      <c r="BB880" s="67"/>
      <c r="BC880" s="67"/>
      <c r="BD880" s="67"/>
      <c r="BE880" s="67"/>
      <c r="BF880" s="67"/>
      <c r="BG880" s="67"/>
      <c r="BH880" s="67"/>
      <c r="BI880" s="67"/>
      <c r="BJ880" s="67"/>
      <c r="BK880" s="67"/>
      <c r="BL880" s="67"/>
      <c r="BM880" s="67"/>
      <c r="BN880" s="67"/>
      <c r="BO880" s="67"/>
      <c r="BP880" s="67"/>
      <c r="BQ880" s="67"/>
      <c r="BR880" s="67"/>
      <c r="BS880" s="67"/>
      <c r="BT880" s="67"/>
      <c r="BU880" s="67"/>
      <c r="BV880" s="148">
        <f t="shared" si="110"/>
        <v>0</v>
      </c>
      <c r="BW880" s="67"/>
    </row>
    <row r="881" spans="1:75" x14ac:dyDescent="0.25">
      <c r="A881" s="141">
        <f>'AFORO-Boy.-Calle 43'!C895</f>
        <v>1430</v>
      </c>
      <c r="B881" s="142">
        <f>'AFORO-Boy.-Calle 43'!D895</f>
        <v>1445</v>
      </c>
      <c r="C881" s="89" t="str">
        <f>'AFORO-Boy.-Calle 43'!F895</f>
        <v>10(1)</v>
      </c>
      <c r="D881" s="48">
        <f>'AFORO-Boy.-Calle 43'!K895</f>
        <v>0</v>
      </c>
      <c r="E881" s="144">
        <f t="shared" ref="E881:E944" si="111">SUM(D881:D884)</f>
        <v>0</v>
      </c>
      <c r="F881" s="144">
        <f t="shared" si="108"/>
        <v>0</v>
      </c>
      <c r="G881" s="145">
        <f t="shared" si="106"/>
        <v>1430</v>
      </c>
      <c r="H881" s="145">
        <f t="shared" si="105"/>
        <v>1530</v>
      </c>
      <c r="I881" s="146">
        <f t="shared" si="107"/>
        <v>9.2824999999999996E-6</v>
      </c>
      <c r="J881" s="147">
        <f t="shared" si="109"/>
        <v>0</v>
      </c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  <c r="AA881" s="67"/>
      <c r="AB881" s="67"/>
      <c r="AC881" s="67"/>
      <c r="AD881" s="67"/>
      <c r="AE881" s="67"/>
      <c r="AF881" s="67"/>
      <c r="AG881" s="67"/>
      <c r="AH881" s="67"/>
      <c r="AI881" s="67"/>
      <c r="AJ881" s="67"/>
      <c r="AK881" s="67"/>
      <c r="AL881" s="67"/>
      <c r="AM881" s="67"/>
      <c r="AN881" s="67"/>
      <c r="AO881" s="67"/>
      <c r="AP881" s="67"/>
      <c r="AQ881" s="67"/>
      <c r="AR881" s="67"/>
      <c r="AS881" s="67"/>
      <c r="AT881" s="67"/>
      <c r="AU881" s="67"/>
      <c r="AV881" s="67"/>
      <c r="AW881" s="67"/>
      <c r="AX881" s="67"/>
      <c r="AY881" s="67"/>
      <c r="AZ881" s="67"/>
      <c r="BA881" s="67"/>
      <c r="BB881" s="67"/>
      <c r="BC881" s="67"/>
      <c r="BD881" s="67"/>
      <c r="BE881" s="67"/>
      <c r="BF881" s="67"/>
      <c r="BG881" s="67"/>
      <c r="BH881" s="67"/>
      <c r="BI881" s="67"/>
      <c r="BJ881" s="67"/>
      <c r="BK881" s="67"/>
      <c r="BL881" s="67"/>
      <c r="BM881" s="67"/>
      <c r="BN881" s="67"/>
      <c r="BO881" s="67"/>
      <c r="BP881" s="67"/>
      <c r="BQ881" s="67"/>
      <c r="BR881" s="67"/>
      <c r="BS881" s="67"/>
      <c r="BT881" s="67"/>
      <c r="BU881" s="67"/>
      <c r="BV881" s="148">
        <f t="shared" si="110"/>
        <v>0</v>
      </c>
      <c r="BW881" s="67"/>
    </row>
    <row r="882" spans="1:75" x14ac:dyDescent="0.25">
      <c r="A882" s="141">
        <f>'AFORO-Boy.-Calle 43'!C896</f>
        <v>1445</v>
      </c>
      <c r="B882" s="142">
        <f>'AFORO-Boy.-Calle 43'!D896</f>
        <v>1500</v>
      </c>
      <c r="C882" s="89" t="str">
        <f>'AFORO-Boy.-Calle 43'!F896</f>
        <v>10(1)</v>
      </c>
      <c r="D882" s="48">
        <f>'AFORO-Boy.-Calle 43'!K896</f>
        <v>0</v>
      </c>
      <c r="E882" s="144">
        <f t="shared" si="111"/>
        <v>0</v>
      </c>
      <c r="F882" s="144">
        <f t="shared" si="108"/>
        <v>0</v>
      </c>
      <c r="G882" s="145">
        <f t="shared" si="106"/>
        <v>1445</v>
      </c>
      <c r="H882" s="145">
        <f t="shared" si="105"/>
        <v>1545</v>
      </c>
      <c r="I882" s="146">
        <f t="shared" si="107"/>
        <v>9.2824999999999996E-6</v>
      </c>
      <c r="J882" s="147">
        <f t="shared" si="109"/>
        <v>0</v>
      </c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  <c r="AA882" s="67"/>
      <c r="AB882" s="67"/>
      <c r="AC882" s="67"/>
      <c r="AD882" s="67"/>
      <c r="AE882" s="67"/>
      <c r="AF882" s="67"/>
      <c r="AG882" s="67"/>
      <c r="AH882" s="67"/>
      <c r="AI882" s="67"/>
      <c r="AJ882" s="67"/>
      <c r="AK882" s="67"/>
      <c r="AL882" s="67"/>
      <c r="AM882" s="67"/>
      <c r="AN882" s="67"/>
      <c r="AO882" s="67"/>
      <c r="AP882" s="67"/>
      <c r="AQ882" s="67"/>
      <c r="AR882" s="67"/>
      <c r="AS882" s="67"/>
      <c r="AT882" s="67"/>
      <c r="AU882" s="67"/>
      <c r="AV882" s="67"/>
      <c r="AW882" s="67"/>
      <c r="AX882" s="67"/>
      <c r="AY882" s="67"/>
      <c r="AZ882" s="67"/>
      <c r="BA882" s="67"/>
      <c r="BB882" s="67"/>
      <c r="BC882" s="67"/>
      <c r="BD882" s="67"/>
      <c r="BE882" s="67"/>
      <c r="BF882" s="67"/>
      <c r="BG882" s="67"/>
      <c r="BH882" s="67"/>
      <c r="BI882" s="67"/>
      <c r="BJ882" s="67"/>
      <c r="BK882" s="67"/>
      <c r="BL882" s="67"/>
      <c r="BM882" s="67"/>
      <c r="BN882" s="67"/>
      <c r="BO882" s="67"/>
      <c r="BP882" s="67"/>
      <c r="BQ882" s="67"/>
      <c r="BR882" s="67"/>
      <c r="BS882" s="67"/>
      <c r="BT882" s="67"/>
      <c r="BU882" s="67"/>
      <c r="BV882" s="148">
        <f t="shared" si="110"/>
        <v>0</v>
      </c>
      <c r="BW882" s="67"/>
    </row>
    <row r="883" spans="1:75" x14ac:dyDescent="0.25">
      <c r="A883" s="141">
        <f>'AFORO-Boy.-Calle 43'!C897</f>
        <v>1500</v>
      </c>
      <c r="B883" s="142">
        <f>'AFORO-Boy.-Calle 43'!D897</f>
        <v>1515</v>
      </c>
      <c r="C883" s="89" t="str">
        <f>'AFORO-Boy.-Calle 43'!F897</f>
        <v>10(1)</v>
      </c>
      <c r="D883" s="48">
        <f>'AFORO-Boy.-Calle 43'!K897</f>
        <v>0</v>
      </c>
      <c r="E883" s="144">
        <f t="shared" si="111"/>
        <v>0</v>
      </c>
      <c r="F883" s="144">
        <f t="shared" si="108"/>
        <v>0</v>
      </c>
      <c r="G883" s="145">
        <f t="shared" si="106"/>
        <v>1500</v>
      </c>
      <c r="H883" s="145">
        <f t="shared" si="105"/>
        <v>1600</v>
      </c>
      <c r="I883" s="146">
        <f t="shared" si="107"/>
        <v>9.2824999999999996E-6</v>
      </c>
      <c r="J883" s="147">
        <f t="shared" si="109"/>
        <v>0</v>
      </c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  <c r="AA883" s="67"/>
      <c r="AB883" s="67"/>
      <c r="AC883" s="67"/>
      <c r="AD883" s="67"/>
      <c r="AE883" s="67"/>
      <c r="AF883" s="67"/>
      <c r="AG883" s="67"/>
      <c r="AH883" s="67"/>
      <c r="AI883" s="67"/>
      <c r="AJ883" s="67"/>
      <c r="AK883" s="67"/>
      <c r="AL883" s="67"/>
      <c r="AM883" s="67"/>
      <c r="AN883" s="67"/>
      <c r="AO883" s="67"/>
      <c r="AP883" s="67"/>
      <c r="AQ883" s="67"/>
      <c r="AR883" s="67"/>
      <c r="AS883" s="67"/>
      <c r="AT883" s="67"/>
      <c r="AU883" s="67"/>
      <c r="AV883" s="67"/>
      <c r="AW883" s="67"/>
      <c r="AX883" s="67"/>
      <c r="AY883" s="67"/>
      <c r="AZ883" s="67"/>
      <c r="BA883" s="67"/>
      <c r="BB883" s="67"/>
      <c r="BC883" s="67"/>
      <c r="BD883" s="67"/>
      <c r="BE883" s="67"/>
      <c r="BF883" s="67"/>
      <c r="BG883" s="67"/>
      <c r="BH883" s="67"/>
      <c r="BI883" s="67"/>
      <c r="BJ883" s="67"/>
      <c r="BK883" s="67"/>
      <c r="BL883" s="67"/>
      <c r="BM883" s="67"/>
      <c r="BN883" s="67"/>
      <c r="BO883" s="67"/>
      <c r="BP883" s="67"/>
      <c r="BQ883" s="67"/>
      <c r="BR883" s="67"/>
      <c r="BS883" s="67"/>
      <c r="BT883" s="67"/>
      <c r="BU883" s="67"/>
      <c r="BV883" s="148">
        <f t="shared" si="110"/>
        <v>0</v>
      </c>
      <c r="BW883" s="67"/>
    </row>
    <row r="884" spans="1:75" x14ac:dyDescent="0.25">
      <c r="A884" s="141">
        <f>'AFORO-Boy.-Calle 43'!C898</f>
        <v>1515</v>
      </c>
      <c r="B884" s="142">
        <f>'AFORO-Boy.-Calle 43'!D898</f>
        <v>1530</v>
      </c>
      <c r="C884" s="89" t="str">
        <f>'AFORO-Boy.-Calle 43'!F898</f>
        <v>10(1)</v>
      </c>
      <c r="D884" s="48">
        <f>'AFORO-Boy.-Calle 43'!K898</f>
        <v>0</v>
      </c>
      <c r="E884" s="144">
        <f t="shared" si="111"/>
        <v>0</v>
      </c>
      <c r="F884" s="144">
        <f t="shared" si="108"/>
        <v>0</v>
      </c>
      <c r="G884" s="145">
        <f t="shared" si="106"/>
        <v>1515</v>
      </c>
      <c r="H884" s="145">
        <f t="shared" si="105"/>
        <v>1615</v>
      </c>
      <c r="I884" s="146">
        <f t="shared" si="107"/>
        <v>9.2824999999999996E-6</v>
      </c>
      <c r="J884" s="147">
        <f t="shared" si="109"/>
        <v>0</v>
      </c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  <c r="AA884" s="67"/>
      <c r="AB884" s="67"/>
      <c r="AC884" s="67"/>
      <c r="AD884" s="67"/>
      <c r="AE884" s="67"/>
      <c r="AF884" s="67"/>
      <c r="AG884" s="67"/>
      <c r="AH884" s="67"/>
      <c r="AI884" s="67"/>
      <c r="AJ884" s="67"/>
      <c r="AK884" s="67"/>
      <c r="AL884" s="67"/>
      <c r="AM884" s="67"/>
      <c r="AN884" s="67"/>
      <c r="AO884" s="67"/>
      <c r="AP884" s="67"/>
      <c r="AQ884" s="67"/>
      <c r="AR884" s="67"/>
      <c r="AS884" s="67"/>
      <c r="AT884" s="67"/>
      <c r="AU884" s="67"/>
      <c r="AV884" s="67"/>
      <c r="AW884" s="67"/>
      <c r="AX884" s="67"/>
      <c r="AY884" s="67"/>
      <c r="AZ884" s="67"/>
      <c r="BA884" s="67"/>
      <c r="BB884" s="67"/>
      <c r="BC884" s="67"/>
      <c r="BD884" s="67"/>
      <c r="BE884" s="67"/>
      <c r="BF884" s="67"/>
      <c r="BG884" s="67"/>
      <c r="BH884" s="67"/>
      <c r="BI884" s="67"/>
      <c r="BJ884" s="67"/>
      <c r="BK884" s="67"/>
      <c r="BL884" s="67"/>
      <c r="BM884" s="67"/>
      <c r="BN884" s="67"/>
      <c r="BO884" s="67"/>
      <c r="BP884" s="67"/>
      <c r="BQ884" s="67"/>
      <c r="BR884" s="67"/>
      <c r="BS884" s="67"/>
      <c r="BT884" s="67"/>
      <c r="BU884" s="67"/>
      <c r="BV884" s="148">
        <f t="shared" si="110"/>
        <v>0</v>
      </c>
      <c r="BW884" s="67"/>
    </row>
    <row r="885" spans="1:75" x14ac:dyDescent="0.25">
      <c r="A885" s="141">
        <f>'AFORO-Boy.-Calle 43'!C899</f>
        <v>1530</v>
      </c>
      <c r="B885" s="142">
        <f>'AFORO-Boy.-Calle 43'!D899</f>
        <v>1545</v>
      </c>
      <c r="C885" s="89" t="str">
        <f>'AFORO-Boy.-Calle 43'!F899</f>
        <v>10(1)</v>
      </c>
      <c r="D885" s="48">
        <f>'AFORO-Boy.-Calle 43'!K899</f>
        <v>0</v>
      </c>
      <c r="E885" s="144">
        <f t="shared" si="111"/>
        <v>0</v>
      </c>
      <c r="F885" s="144">
        <f t="shared" si="108"/>
        <v>0</v>
      </c>
      <c r="G885" s="145">
        <f t="shared" si="106"/>
        <v>1530</v>
      </c>
      <c r="H885" s="145">
        <f t="shared" si="105"/>
        <v>1630</v>
      </c>
      <c r="I885" s="146">
        <f t="shared" si="107"/>
        <v>9.2824999999999996E-6</v>
      </c>
      <c r="J885" s="147">
        <f t="shared" si="109"/>
        <v>0</v>
      </c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  <c r="AA885" s="67"/>
      <c r="AB885" s="67"/>
      <c r="AC885" s="67"/>
      <c r="AD885" s="67"/>
      <c r="AE885" s="67"/>
      <c r="AF885" s="67"/>
      <c r="AG885" s="67"/>
      <c r="AH885" s="67"/>
      <c r="AI885" s="67"/>
      <c r="AJ885" s="67"/>
      <c r="AK885" s="67"/>
      <c r="AL885" s="67"/>
      <c r="AM885" s="67"/>
      <c r="AN885" s="67"/>
      <c r="AO885" s="67"/>
      <c r="AP885" s="67"/>
      <c r="AQ885" s="67"/>
      <c r="AR885" s="67"/>
      <c r="AS885" s="67"/>
      <c r="AT885" s="67"/>
      <c r="AU885" s="67"/>
      <c r="AV885" s="67"/>
      <c r="AW885" s="67"/>
      <c r="AX885" s="67"/>
      <c r="AY885" s="67"/>
      <c r="AZ885" s="67"/>
      <c r="BA885" s="67"/>
      <c r="BB885" s="67"/>
      <c r="BC885" s="67"/>
      <c r="BD885" s="67"/>
      <c r="BE885" s="67"/>
      <c r="BF885" s="67"/>
      <c r="BG885" s="67"/>
      <c r="BH885" s="67"/>
      <c r="BI885" s="67"/>
      <c r="BJ885" s="67"/>
      <c r="BK885" s="67"/>
      <c r="BL885" s="67"/>
      <c r="BM885" s="67"/>
      <c r="BN885" s="67"/>
      <c r="BO885" s="67"/>
      <c r="BP885" s="67"/>
      <c r="BQ885" s="67"/>
      <c r="BR885" s="67"/>
      <c r="BS885" s="67"/>
      <c r="BT885" s="67"/>
      <c r="BU885" s="67"/>
      <c r="BV885" s="148">
        <f t="shared" si="110"/>
        <v>0</v>
      </c>
      <c r="BW885" s="67"/>
    </row>
    <row r="886" spans="1:75" x14ac:dyDescent="0.25">
      <c r="A886" s="141">
        <f>'AFORO-Boy.-Calle 43'!C900</f>
        <v>1545</v>
      </c>
      <c r="B886" s="142">
        <f>'AFORO-Boy.-Calle 43'!D900</f>
        <v>1600</v>
      </c>
      <c r="C886" s="89" t="str">
        <f>'AFORO-Boy.-Calle 43'!F900</f>
        <v>10(1)</v>
      </c>
      <c r="D886" s="48">
        <f>'AFORO-Boy.-Calle 43'!K900</f>
        <v>0</v>
      </c>
      <c r="E886" s="144">
        <f t="shared" si="111"/>
        <v>0</v>
      </c>
      <c r="F886" s="144">
        <f t="shared" si="108"/>
        <v>0</v>
      </c>
      <c r="G886" s="145">
        <f t="shared" si="106"/>
        <v>1545</v>
      </c>
      <c r="H886" s="145">
        <f t="shared" si="105"/>
        <v>1645</v>
      </c>
      <c r="I886" s="146">
        <f t="shared" si="107"/>
        <v>9.2824999999999996E-6</v>
      </c>
      <c r="J886" s="147">
        <f t="shared" si="109"/>
        <v>0</v>
      </c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  <c r="AA886" s="67"/>
      <c r="AB886" s="67"/>
      <c r="AC886" s="67"/>
      <c r="AD886" s="67"/>
      <c r="AE886" s="67"/>
      <c r="AF886" s="67"/>
      <c r="AG886" s="67"/>
      <c r="AH886" s="67"/>
      <c r="AI886" s="67"/>
      <c r="AJ886" s="67"/>
      <c r="AK886" s="67"/>
      <c r="AL886" s="67"/>
      <c r="AM886" s="67"/>
      <c r="AN886" s="67"/>
      <c r="AO886" s="67"/>
      <c r="AP886" s="67"/>
      <c r="AQ886" s="67"/>
      <c r="AR886" s="67"/>
      <c r="AS886" s="67"/>
      <c r="AT886" s="67"/>
      <c r="AU886" s="67"/>
      <c r="AV886" s="67"/>
      <c r="AW886" s="67"/>
      <c r="AX886" s="67"/>
      <c r="AY886" s="67"/>
      <c r="AZ886" s="67"/>
      <c r="BA886" s="67"/>
      <c r="BB886" s="67"/>
      <c r="BC886" s="67"/>
      <c r="BD886" s="67"/>
      <c r="BE886" s="67"/>
      <c r="BF886" s="67"/>
      <c r="BG886" s="67"/>
      <c r="BH886" s="67"/>
      <c r="BI886" s="67"/>
      <c r="BJ886" s="67"/>
      <c r="BK886" s="67"/>
      <c r="BL886" s="67"/>
      <c r="BM886" s="67"/>
      <c r="BN886" s="67"/>
      <c r="BO886" s="67"/>
      <c r="BP886" s="67"/>
      <c r="BQ886" s="67"/>
      <c r="BR886" s="67"/>
      <c r="BS886" s="67"/>
      <c r="BT886" s="67"/>
      <c r="BU886" s="67"/>
      <c r="BV886" s="148">
        <f t="shared" si="110"/>
        <v>0</v>
      </c>
      <c r="BW886" s="67"/>
    </row>
    <row r="887" spans="1:75" x14ac:dyDescent="0.25">
      <c r="A887" s="141">
        <f>'AFORO-Boy.-Calle 43'!C901</f>
        <v>1600</v>
      </c>
      <c r="B887" s="142">
        <f>'AFORO-Boy.-Calle 43'!D901</f>
        <v>1615</v>
      </c>
      <c r="C887" s="89" t="str">
        <f>'AFORO-Boy.-Calle 43'!F901</f>
        <v>10(1)</v>
      </c>
      <c r="D887" s="48">
        <f>'AFORO-Boy.-Calle 43'!K901</f>
        <v>0</v>
      </c>
      <c r="E887" s="144">
        <f t="shared" si="111"/>
        <v>0</v>
      </c>
      <c r="F887" s="144">
        <f t="shared" si="108"/>
        <v>0</v>
      </c>
      <c r="G887" s="145">
        <f t="shared" si="106"/>
        <v>1600</v>
      </c>
      <c r="H887" s="145">
        <f t="shared" ref="H887:H950" si="112">IF(E887=SUM(D887:D890),B890)</f>
        <v>1700</v>
      </c>
      <c r="I887" s="146">
        <f t="shared" si="107"/>
        <v>9.2824999999999996E-6</v>
      </c>
      <c r="J887" s="147">
        <f t="shared" si="109"/>
        <v>0</v>
      </c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  <c r="AA887" s="67"/>
      <c r="AB887" s="67"/>
      <c r="AC887" s="67"/>
      <c r="AD887" s="67"/>
      <c r="AE887" s="67"/>
      <c r="AF887" s="67"/>
      <c r="AG887" s="67"/>
      <c r="AH887" s="67"/>
      <c r="AI887" s="67"/>
      <c r="AJ887" s="67"/>
      <c r="AK887" s="67"/>
      <c r="AL887" s="67"/>
      <c r="AM887" s="67"/>
      <c r="AN887" s="67"/>
      <c r="AO887" s="67"/>
      <c r="AP887" s="67"/>
      <c r="AQ887" s="67"/>
      <c r="AR887" s="67"/>
      <c r="AS887" s="67"/>
      <c r="AT887" s="67"/>
      <c r="AU887" s="67"/>
      <c r="AV887" s="67"/>
      <c r="AW887" s="67"/>
      <c r="AX887" s="67"/>
      <c r="AY887" s="67"/>
      <c r="AZ887" s="67"/>
      <c r="BA887" s="67"/>
      <c r="BB887" s="67"/>
      <c r="BC887" s="67"/>
      <c r="BD887" s="67"/>
      <c r="BE887" s="67"/>
      <c r="BF887" s="67"/>
      <c r="BG887" s="67"/>
      <c r="BH887" s="67"/>
      <c r="BI887" s="67"/>
      <c r="BJ887" s="67"/>
      <c r="BK887" s="67"/>
      <c r="BL887" s="67"/>
      <c r="BM887" s="67"/>
      <c r="BN887" s="67"/>
      <c r="BO887" s="67"/>
      <c r="BP887" s="67"/>
      <c r="BQ887" s="67"/>
      <c r="BR887" s="67"/>
      <c r="BS887" s="67"/>
      <c r="BT887" s="67"/>
      <c r="BU887" s="67"/>
      <c r="BV887" s="148">
        <f t="shared" si="110"/>
        <v>0</v>
      </c>
      <c r="BW887" s="67"/>
    </row>
    <row r="888" spans="1:75" x14ac:dyDescent="0.25">
      <c r="A888" s="141">
        <f>'AFORO-Boy.-Calle 43'!C902</f>
        <v>1615</v>
      </c>
      <c r="B888" s="142">
        <f>'AFORO-Boy.-Calle 43'!D902</f>
        <v>1630</v>
      </c>
      <c r="C888" s="89" t="str">
        <f>'AFORO-Boy.-Calle 43'!F902</f>
        <v>10(1)</v>
      </c>
      <c r="D888" s="48">
        <f>'AFORO-Boy.-Calle 43'!K902</f>
        <v>0</v>
      </c>
      <c r="E888" s="144">
        <f t="shared" si="111"/>
        <v>0</v>
      </c>
      <c r="F888" s="144">
        <f t="shared" si="108"/>
        <v>0</v>
      </c>
      <c r="G888" s="145">
        <f t="shared" si="106"/>
        <v>1615</v>
      </c>
      <c r="H888" s="145">
        <f t="shared" si="112"/>
        <v>1715</v>
      </c>
      <c r="I888" s="146">
        <f t="shared" si="107"/>
        <v>9.2824999999999996E-6</v>
      </c>
      <c r="J888" s="147">
        <f t="shared" si="109"/>
        <v>0</v>
      </c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  <c r="AA888" s="67"/>
      <c r="AB888" s="67"/>
      <c r="AC888" s="67"/>
      <c r="AD888" s="67"/>
      <c r="AE888" s="67"/>
      <c r="AF888" s="67"/>
      <c r="AG888" s="67"/>
      <c r="AH888" s="67"/>
      <c r="AI888" s="67"/>
      <c r="AJ888" s="67"/>
      <c r="AK888" s="67"/>
      <c r="AL888" s="67"/>
      <c r="AM888" s="67"/>
      <c r="AN888" s="67"/>
      <c r="AO888" s="67"/>
      <c r="AP888" s="67"/>
      <c r="AQ888" s="67"/>
      <c r="AR888" s="67"/>
      <c r="AS888" s="67"/>
      <c r="AT888" s="67"/>
      <c r="AU888" s="67"/>
      <c r="AV888" s="67"/>
      <c r="AW888" s="67"/>
      <c r="AX888" s="67"/>
      <c r="AY888" s="67"/>
      <c r="AZ888" s="67"/>
      <c r="BA888" s="67"/>
      <c r="BB888" s="67"/>
      <c r="BC888" s="67"/>
      <c r="BD888" s="67"/>
      <c r="BE888" s="67"/>
      <c r="BF888" s="67"/>
      <c r="BG888" s="67"/>
      <c r="BH888" s="67"/>
      <c r="BI888" s="67"/>
      <c r="BJ888" s="67"/>
      <c r="BK888" s="67"/>
      <c r="BL888" s="67"/>
      <c r="BM888" s="67"/>
      <c r="BN888" s="67"/>
      <c r="BO888" s="67"/>
      <c r="BP888" s="67"/>
      <c r="BQ888" s="67"/>
      <c r="BR888" s="67"/>
      <c r="BS888" s="67"/>
      <c r="BT888" s="67"/>
      <c r="BU888" s="67"/>
      <c r="BV888" s="148">
        <f t="shared" si="110"/>
        <v>0</v>
      </c>
      <c r="BW888" s="67"/>
    </row>
    <row r="889" spans="1:75" x14ac:dyDescent="0.25">
      <c r="A889" s="141">
        <f>'AFORO-Boy.-Calle 43'!C903</f>
        <v>1630</v>
      </c>
      <c r="B889" s="142">
        <f>'AFORO-Boy.-Calle 43'!D903</f>
        <v>1645</v>
      </c>
      <c r="C889" s="89" t="str">
        <f>'AFORO-Boy.-Calle 43'!F903</f>
        <v>10(1)</v>
      </c>
      <c r="D889" s="48">
        <f>'AFORO-Boy.-Calle 43'!K903</f>
        <v>0</v>
      </c>
      <c r="E889" s="144">
        <f t="shared" si="111"/>
        <v>0</v>
      </c>
      <c r="F889" s="144">
        <f t="shared" si="108"/>
        <v>0</v>
      </c>
      <c r="G889" s="145">
        <f t="shared" si="106"/>
        <v>1630</v>
      </c>
      <c r="H889" s="145">
        <f t="shared" si="112"/>
        <v>1730</v>
      </c>
      <c r="I889" s="146">
        <f t="shared" si="107"/>
        <v>9.2824999999999996E-6</v>
      </c>
      <c r="J889" s="147">
        <f t="shared" si="109"/>
        <v>0</v>
      </c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  <c r="AA889" s="67"/>
      <c r="AB889" s="67"/>
      <c r="AC889" s="67"/>
      <c r="AD889" s="67"/>
      <c r="AE889" s="67"/>
      <c r="AF889" s="67"/>
      <c r="AG889" s="67"/>
      <c r="AH889" s="67"/>
      <c r="AI889" s="67"/>
      <c r="AJ889" s="67"/>
      <c r="AK889" s="67"/>
      <c r="AL889" s="67"/>
      <c r="AM889" s="67"/>
      <c r="AN889" s="67"/>
      <c r="AO889" s="67"/>
      <c r="AP889" s="67"/>
      <c r="AQ889" s="67"/>
      <c r="AR889" s="67"/>
      <c r="AS889" s="67"/>
      <c r="AT889" s="67"/>
      <c r="AU889" s="67"/>
      <c r="AV889" s="67"/>
      <c r="AW889" s="67"/>
      <c r="AX889" s="67"/>
      <c r="AY889" s="67"/>
      <c r="AZ889" s="67"/>
      <c r="BA889" s="67"/>
      <c r="BB889" s="67"/>
      <c r="BC889" s="67"/>
      <c r="BD889" s="67"/>
      <c r="BE889" s="67"/>
      <c r="BF889" s="67"/>
      <c r="BG889" s="67"/>
      <c r="BH889" s="67"/>
      <c r="BI889" s="67"/>
      <c r="BJ889" s="67"/>
      <c r="BK889" s="67"/>
      <c r="BL889" s="67"/>
      <c r="BM889" s="67"/>
      <c r="BN889" s="67"/>
      <c r="BO889" s="67"/>
      <c r="BP889" s="67"/>
      <c r="BQ889" s="67"/>
      <c r="BR889" s="67"/>
      <c r="BS889" s="67"/>
      <c r="BT889" s="67"/>
      <c r="BU889" s="67"/>
      <c r="BV889" s="148">
        <f t="shared" si="110"/>
        <v>0</v>
      </c>
      <c r="BW889" s="67"/>
    </row>
    <row r="890" spans="1:75" x14ac:dyDescent="0.25">
      <c r="A890" s="141">
        <f>'AFORO-Boy.-Calle 43'!C904</f>
        <v>1645</v>
      </c>
      <c r="B890" s="142">
        <f>'AFORO-Boy.-Calle 43'!D904</f>
        <v>1700</v>
      </c>
      <c r="C890" s="89" t="str">
        <f>'AFORO-Boy.-Calle 43'!F904</f>
        <v>10(1)</v>
      </c>
      <c r="D890" s="48">
        <f>'AFORO-Boy.-Calle 43'!K904</f>
        <v>0</v>
      </c>
      <c r="E890" s="144">
        <f t="shared" si="111"/>
        <v>0</v>
      </c>
      <c r="F890" s="144">
        <f t="shared" si="108"/>
        <v>0</v>
      </c>
      <c r="G890" s="145">
        <f t="shared" si="106"/>
        <v>1645</v>
      </c>
      <c r="H890" s="145">
        <f t="shared" si="112"/>
        <v>1745</v>
      </c>
      <c r="I890" s="146">
        <f t="shared" si="107"/>
        <v>9.2824999999999996E-6</v>
      </c>
      <c r="J890" s="147">
        <f t="shared" si="109"/>
        <v>0</v>
      </c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  <c r="AA890" s="67"/>
      <c r="AB890" s="67"/>
      <c r="AC890" s="67"/>
      <c r="AD890" s="67"/>
      <c r="AE890" s="67"/>
      <c r="AF890" s="67"/>
      <c r="AG890" s="67"/>
      <c r="AH890" s="67"/>
      <c r="AI890" s="67"/>
      <c r="AJ890" s="67"/>
      <c r="AK890" s="67"/>
      <c r="AL890" s="67"/>
      <c r="AM890" s="67"/>
      <c r="AN890" s="67"/>
      <c r="AO890" s="67"/>
      <c r="AP890" s="67"/>
      <c r="AQ890" s="67"/>
      <c r="AR890" s="67"/>
      <c r="AS890" s="67"/>
      <c r="AT890" s="67"/>
      <c r="AU890" s="67"/>
      <c r="AV890" s="67"/>
      <c r="AW890" s="67"/>
      <c r="AX890" s="67"/>
      <c r="AY890" s="67"/>
      <c r="AZ890" s="67"/>
      <c r="BA890" s="67"/>
      <c r="BB890" s="67"/>
      <c r="BC890" s="67"/>
      <c r="BD890" s="67"/>
      <c r="BE890" s="67"/>
      <c r="BF890" s="67"/>
      <c r="BG890" s="67"/>
      <c r="BH890" s="67"/>
      <c r="BI890" s="67"/>
      <c r="BJ890" s="67"/>
      <c r="BK890" s="67"/>
      <c r="BL890" s="67"/>
      <c r="BM890" s="67"/>
      <c r="BN890" s="67"/>
      <c r="BO890" s="67"/>
      <c r="BP890" s="67"/>
      <c r="BQ890" s="67"/>
      <c r="BR890" s="67"/>
      <c r="BS890" s="67"/>
      <c r="BT890" s="67"/>
      <c r="BU890" s="67"/>
      <c r="BV890" s="148">
        <f t="shared" si="110"/>
        <v>0</v>
      </c>
      <c r="BW890" s="67"/>
    </row>
    <row r="891" spans="1:75" x14ac:dyDescent="0.25">
      <c r="A891" s="141">
        <f>'AFORO-Boy.-Calle 43'!C905</f>
        <v>1700</v>
      </c>
      <c r="B891" s="142">
        <f>'AFORO-Boy.-Calle 43'!D905</f>
        <v>1715</v>
      </c>
      <c r="C891" s="89" t="str">
        <f>'AFORO-Boy.-Calle 43'!F905</f>
        <v>10(1)</v>
      </c>
      <c r="D891" s="48">
        <f>'AFORO-Boy.-Calle 43'!K905</f>
        <v>0</v>
      </c>
      <c r="E891" s="144">
        <f t="shared" si="111"/>
        <v>0</v>
      </c>
      <c r="F891" s="144">
        <f t="shared" si="108"/>
        <v>0</v>
      </c>
      <c r="G891" s="145">
        <f t="shared" ref="G891:G954" si="113">IF(E891=SUM(D891:D894),A891)</f>
        <v>1700</v>
      </c>
      <c r="H891" s="145">
        <f t="shared" si="112"/>
        <v>1800</v>
      </c>
      <c r="I891" s="146">
        <f t="shared" si="107"/>
        <v>9.2824999999999996E-6</v>
      </c>
      <c r="J891" s="147">
        <f t="shared" si="109"/>
        <v>0</v>
      </c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  <c r="AA891" s="67"/>
      <c r="AB891" s="67"/>
      <c r="AC891" s="67"/>
      <c r="AD891" s="67"/>
      <c r="AE891" s="67"/>
      <c r="AF891" s="67"/>
      <c r="AG891" s="67"/>
      <c r="AH891" s="67"/>
      <c r="AI891" s="67"/>
      <c r="AJ891" s="67"/>
      <c r="AK891" s="67"/>
      <c r="AL891" s="67"/>
      <c r="AM891" s="67"/>
      <c r="AN891" s="67"/>
      <c r="AO891" s="67"/>
      <c r="AP891" s="67"/>
      <c r="AQ891" s="67"/>
      <c r="AR891" s="67"/>
      <c r="AS891" s="67"/>
      <c r="AT891" s="67"/>
      <c r="AU891" s="67"/>
      <c r="AV891" s="67"/>
      <c r="AW891" s="67"/>
      <c r="AX891" s="67"/>
      <c r="AY891" s="67"/>
      <c r="AZ891" s="67"/>
      <c r="BA891" s="67"/>
      <c r="BB891" s="67"/>
      <c r="BC891" s="67"/>
      <c r="BD891" s="67"/>
      <c r="BE891" s="67"/>
      <c r="BF891" s="67"/>
      <c r="BG891" s="67"/>
      <c r="BH891" s="67"/>
      <c r="BI891" s="67"/>
      <c r="BJ891" s="67"/>
      <c r="BK891" s="67"/>
      <c r="BL891" s="67"/>
      <c r="BM891" s="67"/>
      <c r="BN891" s="67"/>
      <c r="BO891" s="67"/>
      <c r="BP891" s="67"/>
      <c r="BQ891" s="67"/>
      <c r="BR891" s="67"/>
      <c r="BS891" s="67"/>
      <c r="BT891" s="67"/>
      <c r="BU891" s="67"/>
      <c r="BV891" s="148">
        <f t="shared" si="110"/>
        <v>0</v>
      </c>
      <c r="BW891" s="67"/>
    </row>
    <row r="892" spans="1:75" x14ac:dyDescent="0.25">
      <c r="A892" s="141">
        <f>'AFORO-Boy.-Calle 43'!C906</f>
        <v>1715</v>
      </c>
      <c r="B892" s="142">
        <f>'AFORO-Boy.-Calle 43'!D906</f>
        <v>1730</v>
      </c>
      <c r="C892" s="89" t="str">
        <f>'AFORO-Boy.-Calle 43'!F906</f>
        <v>10(1)</v>
      </c>
      <c r="D892" s="48">
        <f>'AFORO-Boy.-Calle 43'!K906</f>
        <v>0</v>
      </c>
      <c r="E892" s="144">
        <f t="shared" si="111"/>
        <v>0</v>
      </c>
      <c r="F892" s="144">
        <f t="shared" si="108"/>
        <v>0</v>
      </c>
      <c r="G892" s="145">
        <f t="shared" si="113"/>
        <v>1715</v>
      </c>
      <c r="H892" s="145">
        <f t="shared" si="112"/>
        <v>1815</v>
      </c>
      <c r="I892" s="146">
        <f t="shared" ref="I892:I955" si="114">MAX($E$187:$E$242)/(4*(IF(E892=MAX($E$187:$E$242),F892,100000000)))</f>
        <v>9.2824999999999996E-6</v>
      </c>
      <c r="J892" s="147">
        <f t="shared" si="109"/>
        <v>0</v>
      </c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  <c r="AA892" s="67"/>
      <c r="AB892" s="67"/>
      <c r="AC892" s="67"/>
      <c r="AD892" s="67"/>
      <c r="AE892" s="67"/>
      <c r="AF892" s="67"/>
      <c r="AG892" s="67"/>
      <c r="AH892" s="67"/>
      <c r="AI892" s="67"/>
      <c r="AJ892" s="67"/>
      <c r="AK892" s="67"/>
      <c r="AL892" s="67"/>
      <c r="AM892" s="67"/>
      <c r="AN892" s="67"/>
      <c r="AO892" s="67"/>
      <c r="AP892" s="67"/>
      <c r="AQ892" s="67"/>
      <c r="AR892" s="67"/>
      <c r="AS892" s="67"/>
      <c r="AT892" s="67"/>
      <c r="AU892" s="67"/>
      <c r="AV892" s="67"/>
      <c r="AW892" s="67"/>
      <c r="AX892" s="67"/>
      <c r="AY892" s="67"/>
      <c r="AZ892" s="67"/>
      <c r="BA892" s="67"/>
      <c r="BB892" s="67"/>
      <c r="BC892" s="67"/>
      <c r="BD892" s="67"/>
      <c r="BE892" s="67"/>
      <c r="BF892" s="67"/>
      <c r="BG892" s="67"/>
      <c r="BH892" s="67"/>
      <c r="BI892" s="67"/>
      <c r="BJ892" s="67"/>
      <c r="BK892" s="67"/>
      <c r="BL892" s="67"/>
      <c r="BM892" s="67"/>
      <c r="BN892" s="67"/>
      <c r="BO892" s="67"/>
      <c r="BP892" s="67"/>
      <c r="BQ892" s="67"/>
      <c r="BR892" s="67"/>
      <c r="BS892" s="67"/>
      <c r="BT892" s="67"/>
      <c r="BU892" s="67"/>
      <c r="BV892" s="148">
        <f t="shared" si="110"/>
        <v>0</v>
      </c>
      <c r="BW892" s="67"/>
    </row>
    <row r="893" spans="1:75" x14ac:dyDescent="0.25">
      <c r="A893" s="141">
        <f>'AFORO-Boy.-Calle 43'!C907</f>
        <v>1730</v>
      </c>
      <c r="B893" s="142">
        <f>'AFORO-Boy.-Calle 43'!D907</f>
        <v>1745</v>
      </c>
      <c r="C893" s="89" t="str">
        <f>'AFORO-Boy.-Calle 43'!F907</f>
        <v>10(1)</v>
      </c>
      <c r="D893" s="48">
        <f>'AFORO-Boy.-Calle 43'!K907</f>
        <v>0</v>
      </c>
      <c r="E893" s="144">
        <f t="shared" si="111"/>
        <v>0</v>
      </c>
      <c r="F893" s="144">
        <f t="shared" si="108"/>
        <v>0</v>
      </c>
      <c r="G893" s="145">
        <f t="shared" si="113"/>
        <v>1730</v>
      </c>
      <c r="H893" s="145">
        <f t="shared" si="112"/>
        <v>1830</v>
      </c>
      <c r="I893" s="146">
        <f t="shared" si="114"/>
        <v>9.2824999999999996E-6</v>
      </c>
      <c r="J893" s="147">
        <f t="shared" si="109"/>
        <v>0</v>
      </c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  <c r="AA893" s="67"/>
      <c r="AB893" s="67"/>
      <c r="AC893" s="67"/>
      <c r="AD893" s="67"/>
      <c r="AE893" s="67"/>
      <c r="AF893" s="67"/>
      <c r="AG893" s="67"/>
      <c r="AH893" s="67"/>
      <c r="AI893" s="67"/>
      <c r="AJ893" s="67"/>
      <c r="AK893" s="67"/>
      <c r="AL893" s="67"/>
      <c r="AM893" s="67"/>
      <c r="AN893" s="67"/>
      <c r="AO893" s="67"/>
      <c r="AP893" s="67"/>
      <c r="AQ893" s="67"/>
      <c r="AR893" s="67"/>
      <c r="AS893" s="67"/>
      <c r="AT893" s="67"/>
      <c r="AU893" s="67"/>
      <c r="AV893" s="67"/>
      <c r="AW893" s="67"/>
      <c r="AX893" s="67"/>
      <c r="AY893" s="67"/>
      <c r="AZ893" s="67"/>
      <c r="BA893" s="67"/>
      <c r="BB893" s="67"/>
      <c r="BC893" s="67"/>
      <c r="BD893" s="67"/>
      <c r="BE893" s="67"/>
      <c r="BF893" s="67"/>
      <c r="BG893" s="67"/>
      <c r="BH893" s="67"/>
      <c r="BI893" s="67"/>
      <c r="BJ893" s="67"/>
      <c r="BK893" s="67"/>
      <c r="BL893" s="67"/>
      <c r="BM893" s="67"/>
      <c r="BN893" s="67"/>
      <c r="BO893" s="67"/>
      <c r="BP893" s="67"/>
      <c r="BQ893" s="67"/>
      <c r="BR893" s="67"/>
      <c r="BS893" s="67"/>
      <c r="BT893" s="67"/>
      <c r="BU893" s="67"/>
      <c r="BV893" s="148">
        <f t="shared" si="110"/>
        <v>0</v>
      </c>
      <c r="BW893" s="67"/>
    </row>
    <row r="894" spans="1:75" x14ac:dyDescent="0.25">
      <c r="A894" s="141">
        <f>'AFORO-Boy.-Calle 43'!C908</f>
        <v>1745</v>
      </c>
      <c r="B894" s="142">
        <f>'AFORO-Boy.-Calle 43'!D908</f>
        <v>1800</v>
      </c>
      <c r="C894" s="89" t="str">
        <f>'AFORO-Boy.-Calle 43'!F908</f>
        <v>10(1)</v>
      </c>
      <c r="D894" s="48">
        <f>'AFORO-Boy.-Calle 43'!K908</f>
        <v>0</v>
      </c>
      <c r="E894" s="144">
        <f t="shared" si="111"/>
        <v>0</v>
      </c>
      <c r="F894" s="144">
        <f t="shared" si="108"/>
        <v>0</v>
      </c>
      <c r="G894" s="145">
        <f t="shared" si="113"/>
        <v>1745</v>
      </c>
      <c r="H894" s="145">
        <f t="shared" si="112"/>
        <v>1845</v>
      </c>
      <c r="I894" s="146">
        <f t="shared" si="114"/>
        <v>9.2824999999999996E-6</v>
      </c>
      <c r="J894" s="147">
        <f t="shared" si="109"/>
        <v>0</v>
      </c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  <c r="AA894" s="67"/>
      <c r="AB894" s="67"/>
      <c r="AC894" s="67"/>
      <c r="AD894" s="67"/>
      <c r="AE894" s="67"/>
      <c r="AF894" s="67"/>
      <c r="AG894" s="67"/>
      <c r="AH894" s="67"/>
      <c r="AI894" s="67"/>
      <c r="AJ894" s="67"/>
      <c r="AK894" s="67"/>
      <c r="AL894" s="67"/>
      <c r="AM894" s="67"/>
      <c r="AN894" s="67"/>
      <c r="AO894" s="67"/>
      <c r="AP894" s="67"/>
      <c r="AQ894" s="67"/>
      <c r="AR894" s="67"/>
      <c r="AS894" s="67"/>
      <c r="AT894" s="67"/>
      <c r="AU894" s="67"/>
      <c r="AV894" s="67"/>
      <c r="AW894" s="67"/>
      <c r="AX894" s="67"/>
      <c r="AY894" s="67"/>
      <c r="AZ894" s="67"/>
      <c r="BA894" s="67"/>
      <c r="BB894" s="67"/>
      <c r="BC894" s="67"/>
      <c r="BD894" s="67"/>
      <c r="BE894" s="67"/>
      <c r="BF894" s="67"/>
      <c r="BG894" s="67"/>
      <c r="BH894" s="67"/>
      <c r="BI894" s="67"/>
      <c r="BJ894" s="67"/>
      <c r="BK894" s="67"/>
      <c r="BL894" s="67"/>
      <c r="BM894" s="67"/>
      <c r="BN894" s="67"/>
      <c r="BO894" s="67"/>
      <c r="BP894" s="67"/>
      <c r="BQ894" s="67"/>
      <c r="BR894" s="67"/>
      <c r="BS894" s="67"/>
      <c r="BT894" s="67"/>
      <c r="BU894" s="67"/>
      <c r="BV894" s="148">
        <f t="shared" si="110"/>
        <v>0</v>
      </c>
      <c r="BW894" s="67"/>
    </row>
    <row r="895" spans="1:75" x14ac:dyDescent="0.25">
      <c r="A895" s="141">
        <f>'AFORO-Boy.-Calle 43'!C909</f>
        <v>1800</v>
      </c>
      <c r="B895" s="142">
        <f>'AFORO-Boy.-Calle 43'!D909</f>
        <v>1815</v>
      </c>
      <c r="C895" s="89" t="str">
        <f>'AFORO-Boy.-Calle 43'!F909</f>
        <v>10(1)</v>
      </c>
      <c r="D895" s="48">
        <f>'AFORO-Boy.-Calle 43'!K909</f>
        <v>0</v>
      </c>
      <c r="E895" s="144">
        <f t="shared" si="111"/>
        <v>0</v>
      </c>
      <c r="F895" s="144">
        <f t="shared" si="108"/>
        <v>0</v>
      </c>
      <c r="G895" s="145">
        <f t="shared" si="113"/>
        <v>1800</v>
      </c>
      <c r="H895" s="145">
        <f t="shared" si="112"/>
        <v>1900</v>
      </c>
      <c r="I895" s="146">
        <f t="shared" si="114"/>
        <v>9.2824999999999996E-6</v>
      </c>
      <c r="J895" s="147">
        <f t="shared" si="109"/>
        <v>0</v>
      </c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  <c r="AA895" s="67"/>
      <c r="AB895" s="67"/>
      <c r="AC895" s="67"/>
      <c r="AD895" s="67"/>
      <c r="AE895" s="67"/>
      <c r="AF895" s="67"/>
      <c r="AG895" s="67"/>
      <c r="AH895" s="67"/>
      <c r="AI895" s="67"/>
      <c r="AJ895" s="67"/>
      <c r="AK895" s="67"/>
      <c r="AL895" s="67"/>
      <c r="AM895" s="67"/>
      <c r="AN895" s="67"/>
      <c r="AO895" s="67"/>
      <c r="AP895" s="67"/>
      <c r="AQ895" s="67"/>
      <c r="AR895" s="67"/>
      <c r="AS895" s="67"/>
      <c r="AT895" s="67"/>
      <c r="AU895" s="67"/>
      <c r="AV895" s="67"/>
      <c r="AW895" s="67"/>
      <c r="AX895" s="67"/>
      <c r="AY895" s="67"/>
      <c r="AZ895" s="67"/>
      <c r="BA895" s="67"/>
      <c r="BB895" s="67"/>
      <c r="BC895" s="67"/>
      <c r="BD895" s="67"/>
      <c r="BE895" s="67"/>
      <c r="BF895" s="67"/>
      <c r="BG895" s="67"/>
      <c r="BH895" s="67"/>
      <c r="BI895" s="67"/>
      <c r="BJ895" s="67"/>
      <c r="BK895" s="67"/>
      <c r="BL895" s="67"/>
      <c r="BM895" s="67"/>
      <c r="BN895" s="67"/>
      <c r="BO895" s="67"/>
      <c r="BP895" s="67"/>
      <c r="BQ895" s="67"/>
      <c r="BR895" s="67"/>
      <c r="BS895" s="67"/>
      <c r="BT895" s="67"/>
      <c r="BU895" s="67"/>
      <c r="BV895" s="148">
        <f t="shared" si="110"/>
        <v>0</v>
      </c>
      <c r="BW895" s="67"/>
    </row>
    <row r="896" spans="1:75" x14ac:dyDescent="0.25">
      <c r="A896" s="141">
        <f>'AFORO-Boy.-Calle 43'!C910</f>
        <v>1815</v>
      </c>
      <c r="B896" s="142">
        <f>'AFORO-Boy.-Calle 43'!D910</f>
        <v>1830</v>
      </c>
      <c r="C896" s="89" t="str">
        <f>'AFORO-Boy.-Calle 43'!F910</f>
        <v>10(1)</v>
      </c>
      <c r="D896" s="48">
        <f>'AFORO-Boy.-Calle 43'!K910</f>
        <v>0</v>
      </c>
      <c r="E896" s="144">
        <f t="shared" si="111"/>
        <v>0</v>
      </c>
      <c r="F896" s="144">
        <f t="shared" si="108"/>
        <v>0</v>
      </c>
      <c r="G896" s="145">
        <f t="shared" si="113"/>
        <v>1815</v>
      </c>
      <c r="H896" s="145">
        <f t="shared" si="112"/>
        <v>1915</v>
      </c>
      <c r="I896" s="146">
        <f t="shared" si="114"/>
        <v>9.2824999999999996E-6</v>
      </c>
      <c r="J896" s="147">
        <f t="shared" si="109"/>
        <v>0</v>
      </c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  <c r="AA896" s="67"/>
      <c r="AB896" s="67"/>
      <c r="AC896" s="67"/>
      <c r="AD896" s="67"/>
      <c r="AE896" s="67"/>
      <c r="AF896" s="67"/>
      <c r="AG896" s="67"/>
      <c r="AH896" s="67"/>
      <c r="AI896" s="67"/>
      <c r="AJ896" s="67"/>
      <c r="AK896" s="67"/>
      <c r="AL896" s="67"/>
      <c r="AM896" s="67"/>
      <c r="AN896" s="67"/>
      <c r="AO896" s="67"/>
      <c r="AP896" s="67"/>
      <c r="AQ896" s="67"/>
      <c r="AR896" s="67"/>
      <c r="AS896" s="67"/>
      <c r="AT896" s="67"/>
      <c r="AU896" s="67"/>
      <c r="AV896" s="67"/>
      <c r="AW896" s="67"/>
      <c r="AX896" s="67"/>
      <c r="AY896" s="67"/>
      <c r="AZ896" s="67"/>
      <c r="BA896" s="67"/>
      <c r="BB896" s="67"/>
      <c r="BC896" s="67"/>
      <c r="BD896" s="67"/>
      <c r="BE896" s="67"/>
      <c r="BF896" s="67"/>
      <c r="BG896" s="67"/>
      <c r="BH896" s="67"/>
      <c r="BI896" s="67"/>
      <c r="BJ896" s="67"/>
      <c r="BK896" s="67"/>
      <c r="BL896" s="67"/>
      <c r="BM896" s="67"/>
      <c r="BN896" s="67"/>
      <c r="BO896" s="67"/>
      <c r="BP896" s="67"/>
      <c r="BQ896" s="67"/>
      <c r="BR896" s="67"/>
      <c r="BS896" s="67"/>
      <c r="BT896" s="67"/>
      <c r="BU896" s="67"/>
      <c r="BV896" s="148">
        <f t="shared" si="110"/>
        <v>0</v>
      </c>
      <c r="BW896" s="67"/>
    </row>
    <row r="897" spans="1:75" x14ac:dyDescent="0.25">
      <c r="A897" s="141">
        <f>'AFORO-Boy.-Calle 43'!C911</f>
        <v>1830</v>
      </c>
      <c r="B897" s="142">
        <f>'AFORO-Boy.-Calle 43'!D911</f>
        <v>1845</v>
      </c>
      <c r="C897" s="89" t="str">
        <f>'AFORO-Boy.-Calle 43'!F911</f>
        <v>10(1)</v>
      </c>
      <c r="D897" s="48">
        <f>'AFORO-Boy.-Calle 43'!K911</f>
        <v>0</v>
      </c>
      <c r="E897" s="144">
        <f t="shared" si="111"/>
        <v>0</v>
      </c>
      <c r="F897" s="144">
        <f t="shared" si="108"/>
        <v>0</v>
      </c>
      <c r="G897" s="145">
        <f t="shared" si="113"/>
        <v>1830</v>
      </c>
      <c r="H897" s="145">
        <f t="shared" si="112"/>
        <v>1930</v>
      </c>
      <c r="I897" s="146">
        <f t="shared" si="114"/>
        <v>9.2824999999999996E-6</v>
      </c>
      <c r="J897" s="147">
        <f t="shared" si="109"/>
        <v>0</v>
      </c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  <c r="AA897" s="67"/>
      <c r="AB897" s="67"/>
      <c r="AC897" s="67"/>
      <c r="AD897" s="67"/>
      <c r="AE897" s="67"/>
      <c r="AF897" s="67"/>
      <c r="AG897" s="67"/>
      <c r="AH897" s="67"/>
      <c r="AI897" s="67"/>
      <c r="AJ897" s="67"/>
      <c r="AK897" s="67"/>
      <c r="AL897" s="67"/>
      <c r="AM897" s="67"/>
      <c r="AN897" s="67"/>
      <c r="AO897" s="67"/>
      <c r="AP897" s="67"/>
      <c r="AQ897" s="67"/>
      <c r="AR897" s="67"/>
      <c r="AS897" s="67"/>
      <c r="AT897" s="67"/>
      <c r="AU897" s="67"/>
      <c r="AV897" s="67"/>
      <c r="AW897" s="67"/>
      <c r="AX897" s="67"/>
      <c r="AY897" s="67"/>
      <c r="AZ897" s="67"/>
      <c r="BA897" s="67"/>
      <c r="BB897" s="67"/>
      <c r="BC897" s="67"/>
      <c r="BD897" s="67"/>
      <c r="BE897" s="67"/>
      <c r="BF897" s="67"/>
      <c r="BG897" s="67"/>
      <c r="BH897" s="67"/>
      <c r="BI897" s="67"/>
      <c r="BJ897" s="67"/>
      <c r="BK897" s="67"/>
      <c r="BL897" s="67"/>
      <c r="BM897" s="67"/>
      <c r="BN897" s="67"/>
      <c r="BO897" s="67"/>
      <c r="BP897" s="67"/>
      <c r="BQ897" s="67"/>
      <c r="BR897" s="67"/>
      <c r="BS897" s="67"/>
      <c r="BT897" s="67"/>
      <c r="BU897" s="67"/>
      <c r="BV897" s="148">
        <f t="shared" si="110"/>
        <v>0</v>
      </c>
      <c r="BW897" s="67"/>
    </row>
    <row r="898" spans="1:75" x14ac:dyDescent="0.25">
      <c r="A898" s="141">
        <f>'AFORO-Boy.-Calle 43'!C912</f>
        <v>1845</v>
      </c>
      <c r="B898" s="142">
        <f>'AFORO-Boy.-Calle 43'!D912</f>
        <v>1900</v>
      </c>
      <c r="C898" s="89" t="str">
        <f>'AFORO-Boy.-Calle 43'!F912</f>
        <v>10(1)</v>
      </c>
      <c r="D898" s="48">
        <f>'AFORO-Boy.-Calle 43'!K912</f>
        <v>0</v>
      </c>
      <c r="E898" s="144">
        <f t="shared" si="111"/>
        <v>0</v>
      </c>
      <c r="F898" s="144">
        <f t="shared" si="108"/>
        <v>0</v>
      </c>
      <c r="G898" s="145">
        <f t="shared" si="113"/>
        <v>1845</v>
      </c>
      <c r="H898" s="145">
        <f t="shared" si="112"/>
        <v>1945</v>
      </c>
      <c r="I898" s="146">
        <f t="shared" si="114"/>
        <v>9.2824999999999996E-6</v>
      </c>
      <c r="J898" s="147">
        <f t="shared" si="109"/>
        <v>0</v>
      </c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  <c r="AA898" s="67"/>
      <c r="AB898" s="67"/>
      <c r="AC898" s="67"/>
      <c r="AD898" s="67"/>
      <c r="AE898" s="67"/>
      <c r="AF898" s="67"/>
      <c r="AG898" s="67"/>
      <c r="AH898" s="67"/>
      <c r="AI898" s="67"/>
      <c r="AJ898" s="67"/>
      <c r="AK898" s="67"/>
      <c r="AL898" s="67"/>
      <c r="AM898" s="67"/>
      <c r="AN898" s="67"/>
      <c r="AO898" s="67"/>
      <c r="AP898" s="67"/>
      <c r="AQ898" s="67"/>
      <c r="AR898" s="67"/>
      <c r="AS898" s="67"/>
      <c r="AT898" s="67"/>
      <c r="AU898" s="67"/>
      <c r="AV898" s="67"/>
      <c r="AW898" s="67"/>
      <c r="AX898" s="67"/>
      <c r="AY898" s="67"/>
      <c r="AZ898" s="67"/>
      <c r="BA898" s="67"/>
      <c r="BB898" s="67"/>
      <c r="BC898" s="67"/>
      <c r="BD898" s="67"/>
      <c r="BE898" s="67"/>
      <c r="BF898" s="67"/>
      <c r="BG898" s="67"/>
      <c r="BH898" s="67"/>
      <c r="BI898" s="67"/>
      <c r="BJ898" s="67"/>
      <c r="BK898" s="67"/>
      <c r="BL898" s="67"/>
      <c r="BM898" s="67"/>
      <c r="BN898" s="67"/>
      <c r="BO898" s="67"/>
      <c r="BP898" s="67"/>
      <c r="BQ898" s="67"/>
      <c r="BR898" s="67"/>
      <c r="BS898" s="67"/>
      <c r="BT898" s="67"/>
      <c r="BU898" s="67"/>
      <c r="BV898" s="148">
        <f t="shared" si="110"/>
        <v>0</v>
      </c>
      <c r="BW898" s="67"/>
    </row>
    <row r="899" spans="1:75" x14ac:dyDescent="0.25">
      <c r="A899" s="141">
        <f>'AFORO-Boy.-Calle 43'!C913</f>
        <v>1900</v>
      </c>
      <c r="B899" s="142">
        <f>'AFORO-Boy.-Calle 43'!D913</f>
        <v>1915</v>
      </c>
      <c r="C899" s="89" t="str">
        <f>'AFORO-Boy.-Calle 43'!F913</f>
        <v>10(1)</v>
      </c>
      <c r="D899" s="48">
        <f>'AFORO-Boy.-Calle 43'!K913</f>
        <v>0</v>
      </c>
      <c r="E899" s="144">
        <f t="shared" si="111"/>
        <v>0</v>
      </c>
      <c r="F899" s="144">
        <f t="shared" si="108"/>
        <v>0</v>
      </c>
      <c r="G899" s="145">
        <f t="shared" si="113"/>
        <v>1900</v>
      </c>
      <c r="H899" s="145">
        <f t="shared" si="112"/>
        <v>2000</v>
      </c>
      <c r="I899" s="146">
        <f t="shared" si="114"/>
        <v>9.2824999999999996E-6</v>
      </c>
      <c r="J899" s="147">
        <f t="shared" si="109"/>
        <v>0</v>
      </c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  <c r="AA899" s="67"/>
      <c r="AB899" s="67"/>
      <c r="AC899" s="67"/>
      <c r="AD899" s="67"/>
      <c r="AE899" s="67"/>
      <c r="AF899" s="67"/>
      <c r="AG899" s="67"/>
      <c r="AH899" s="67"/>
      <c r="AI899" s="67"/>
      <c r="AJ899" s="67"/>
      <c r="AK899" s="67"/>
      <c r="AL899" s="67"/>
      <c r="AM899" s="67"/>
      <c r="AN899" s="67"/>
      <c r="AO899" s="67"/>
      <c r="AP899" s="67"/>
      <c r="AQ899" s="67"/>
      <c r="AR899" s="67"/>
      <c r="AS899" s="67"/>
      <c r="AT899" s="67"/>
      <c r="AU899" s="67"/>
      <c r="AV899" s="67"/>
      <c r="AW899" s="67"/>
      <c r="AX899" s="67"/>
      <c r="AY899" s="67"/>
      <c r="AZ899" s="67"/>
      <c r="BA899" s="67"/>
      <c r="BB899" s="67"/>
      <c r="BC899" s="67"/>
      <c r="BD899" s="67"/>
      <c r="BE899" s="67"/>
      <c r="BF899" s="67"/>
      <c r="BG899" s="67"/>
      <c r="BH899" s="67"/>
      <c r="BI899" s="67"/>
      <c r="BJ899" s="67"/>
      <c r="BK899" s="67"/>
      <c r="BL899" s="67"/>
      <c r="BM899" s="67"/>
      <c r="BN899" s="67"/>
      <c r="BO899" s="67"/>
      <c r="BP899" s="67"/>
      <c r="BQ899" s="67"/>
      <c r="BR899" s="67"/>
      <c r="BS899" s="67"/>
      <c r="BT899" s="67"/>
      <c r="BU899" s="67"/>
      <c r="BV899" s="148">
        <f t="shared" si="110"/>
        <v>0</v>
      </c>
      <c r="BW899" s="67"/>
    </row>
    <row r="900" spans="1:75" x14ac:dyDescent="0.25">
      <c r="A900" s="141">
        <f>'AFORO-Boy.-Calle 43'!C914</f>
        <v>1915</v>
      </c>
      <c r="B900" s="142">
        <f>'AFORO-Boy.-Calle 43'!D914</f>
        <v>1930</v>
      </c>
      <c r="C900" s="89" t="str">
        <f>'AFORO-Boy.-Calle 43'!F914</f>
        <v>10(1)</v>
      </c>
      <c r="D900" s="48">
        <f>'AFORO-Boy.-Calle 43'!K914</f>
        <v>0</v>
      </c>
      <c r="E900" s="282"/>
      <c r="F900" s="283"/>
      <c r="G900" s="283"/>
      <c r="H900" s="283"/>
      <c r="I900" s="283"/>
      <c r="J900" s="284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  <c r="AA900" s="67"/>
      <c r="AB900" s="67"/>
      <c r="AC900" s="67"/>
      <c r="AD900" s="67"/>
      <c r="AE900" s="67"/>
      <c r="AF900" s="67"/>
      <c r="AG900" s="67"/>
      <c r="AH900" s="67"/>
      <c r="AI900" s="67"/>
      <c r="AJ900" s="67"/>
      <c r="AK900" s="67"/>
      <c r="AL900" s="67"/>
      <c r="AM900" s="67"/>
      <c r="AN900" s="67"/>
      <c r="AO900" s="67"/>
      <c r="AP900" s="67"/>
      <c r="AQ900" s="67"/>
      <c r="AR900" s="67"/>
      <c r="AS900" s="67"/>
      <c r="AT900" s="67"/>
      <c r="AU900" s="67"/>
      <c r="AV900" s="67"/>
      <c r="AW900" s="67"/>
      <c r="AX900" s="67"/>
      <c r="AY900" s="67"/>
      <c r="AZ900" s="67"/>
      <c r="BA900" s="67"/>
      <c r="BB900" s="67"/>
      <c r="BC900" s="67"/>
      <c r="BD900" s="67"/>
      <c r="BE900" s="67"/>
      <c r="BF900" s="67"/>
      <c r="BG900" s="67"/>
      <c r="BH900" s="67"/>
      <c r="BI900" s="67"/>
      <c r="BJ900" s="67"/>
      <c r="BK900" s="67"/>
      <c r="BL900" s="67"/>
      <c r="BM900" s="67"/>
      <c r="BN900" s="67"/>
      <c r="BO900" s="67"/>
      <c r="BP900" s="67"/>
      <c r="BQ900" s="67"/>
      <c r="BR900" s="67"/>
      <c r="BS900" s="67"/>
      <c r="BT900" s="67"/>
      <c r="BU900" s="67"/>
      <c r="BV900" s="266"/>
      <c r="BW900" s="67"/>
    </row>
    <row r="901" spans="1:75" x14ac:dyDescent="0.25">
      <c r="A901" s="141">
        <f>'AFORO-Boy.-Calle 43'!C915</f>
        <v>1930</v>
      </c>
      <c r="B901" s="142">
        <f>'AFORO-Boy.-Calle 43'!D915</f>
        <v>1945</v>
      </c>
      <c r="C901" s="89" t="str">
        <f>'AFORO-Boy.-Calle 43'!F915</f>
        <v>10(1)</v>
      </c>
      <c r="D901" s="48">
        <f>'AFORO-Boy.-Calle 43'!K915</f>
        <v>0</v>
      </c>
      <c r="E901" s="285"/>
      <c r="F901" s="286"/>
      <c r="G901" s="286"/>
      <c r="H901" s="286"/>
      <c r="I901" s="286"/>
      <c r="J901" s="28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  <c r="AA901" s="67"/>
      <c r="AB901" s="67"/>
      <c r="AC901" s="67"/>
      <c r="AD901" s="67"/>
      <c r="AE901" s="67"/>
      <c r="AF901" s="67"/>
      <c r="AG901" s="67"/>
      <c r="AH901" s="67"/>
      <c r="AI901" s="67"/>
      <c r="AJ901" s="67"/>
      <c r="AK901" s="67"/>
      <c r="AL901" s="67"/>
      <c r="AM901" s="67"/>
      <c r="AN901" s="67"/>
      <c r="AO901" s="67"/>
      <c r="AP901" s="67"/>
      <c r="AQ901" s="67"/>
      <c r="AR901" s="67"/>
      <c r="AS901" s="67"/>
      <c r="AT901" s="67"/>
      <c r="AU901" s="67"/>
      <c r="AV901" s="67"/>
      <c r="AW901" s="67"/>
      <c r="AX901" s="67"/>
      <c r="AY901" s="67"/>
      <c r="AZ901" s="67"/>
      <c r="BA901" s="67"/>
      <c r="BB901" s="67"/>
      <c r="BC901" s="67"/>
      <c r="BD901" s="67"/>
      <c r="BE901" s="67"/>
      <c r="BF901" s="67"/>
      <c r="BG901" s="67"/>
      <c r="BH901" s="67"/>
      <c r="BI901" s="67"/>
      <c r="BJ901" s="67"/>
      <c r="BK901" s="67"/>
      <c r="BL901" s="67"/>
      <c r="BM901" s="67"/>
      <c r="BN901" s="67"/>
      <c r="BO901" s="67"/>
      <c r="BP901" s="67"/>
      <c r="BQ901" s="67"/>
      <c r="BR901" s="67"/>
      <c r="BS901" s="67"/>
      <c r="BT901" s="67"/>
      <c r="BU901" s="67"/>
      <c r="BV901" s="266"/>
      <c r="BW901" s="67"/>
    </row>
    <row r="902" spans="1:75" x14ac:dyDescent="0.25">
      <c r="A902" s="141">
        <f>'AFORO-Boy.-Calle 43'!C916</f>
        <v>1945</v>
      </c>
      <c r="B902" s="142">
        <f>'AFORO-Boy.-Calle 43'!D916</f>
        <v>2000</v>
      </c>
      <c r="C902" s="89" t="str">
        <f>'AFORO-Boy.-Calle 43'!F916</f>
        <v>10(1)</v>
      </c>
      <c r="D902" s="48">
        <f>'AFORO-Boy.-Calle 43'!K916</f>
        <v>0</v>
      </c>
      <c r="E902" s="288"/>
      <c r="F902" s="289"/>
      <c r="G902" s="289"/>
      <c r="H902" s="289"/>
      <c r="I902" s="289"/>
      <c r="J902" s="290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  <c r="AA902" s="67"/>
      <c r="AB902" s="67"/>
      <c r="AC902" s="67"/>
      <c r="AD902" s="67"/>
      <c r="AE902" s="67"/>
      <c r="AF902" s="67"/>
      <c r="AG902" s="67"/>
      <c r="AH902" s="67"/>
      <c r="AI902" s="67"/>
      <c r="AJ902" s="67"/>
      <c r="AK902" s="67"/>
      <c r="AL902" s="67"/>
      <c r="AM902" s="67"/>
      <c r="AN902" s="67"/>
      <c r="AO902" s="67"/>
      <c r="AP902" s="67"/>
      <c r="AQ902" s="67"/>
      <c r="AR902" s="67"/>
      <c r="AS902" s="67"/>
      <c r="AT902" s="67"/>
      <c r="AU902" s="67"/>
      <c r="AV902" s="67"/>
      <c r="AW902" s="67"/>
      <c r="AX902" s="67"/>
      <c r="AY902" s="67"/>
      <c r="AZ902" s="67"/>
      <c r="BA902" s="67"/>
      <c r="BB902" s="67"/>
      <c r="BC902" s="67"/>
      <c r="BD902" s="67"/>
      <c r="BE902" s="67"/>
      <c r="BF902" s="67"/>
      <c r="BG902" s="67"/>
      <c r="BH902" s="67"/>
      <c r="BI902" s="67"/>
      <c r="BJ902" s="67"/>
      <c r="BK902" s="67"/>
      <c r="BL902" s="67"/>
      <c r="BM902" s="67"/>
      <c r="BN902" s="67"/>
      <c r="BO902" s="67"/>
      <c r="BP902" s="67"/>
      <c r="BQ902" s="67"/>
      <c r="BR902" s="67"/>
      <c r="BS902" s="67"/>
      <c r="BT902" s="67"/>
      <c r="BU902" s="67"/>
      <c r="BV902" s="266"/>
      <c r="BW902" s="67"/>
    </row>
    <row r="903" spans="1:75" ht="15.75" x14ac:dyDescent="0.25">
      <c r="A903" s="52">
        <f>'AFORO-Boy.-Calle 43'!C917</f>
        <v>500</v>
      </c>
      <c r="B903" s="53">
        <f>'AFORO-Boy.-Calle 43'!D917</f>
        <v>515</v>
      </c>
      <c r="C903" s="134" t="str">
        <f>'AFORO-Boy.-Calle 43'!F917</f>
        <v>10(2)</v>
      </c>
      <c r="D903" s="48">
        <f>'AFORO-Boy.-Calle 43'!K917</f>
        <v>0</v>
      </c>
      <c r="E903" s="55">
        <f t="shared" si="111"/>
        <v>0</v>
      </c>
      <c r="F903" s="55">
        <f t="shared" ref="F903:F959" si="115">IF(SUM(D903:D906)=E903,MAX(D903:D906)," ")</f>
        <v>0</v>
      </c>
      <c r="G903" s="56">
        <f t="shared" si="113"/>
        <v>500</v>
      </c>
      <c r="H903" s="56">
        <f t="shared" si="112"/>
        <v>600</v>
      </c>
      <c r="I903" s="57">
        <f t="shared" si="114"/>
        <v>9.2824999999999996E-6</v>
      </c>
      <c r="J903" s="58">
        <f>MAX($E$903:$E$959)/4</f>
        <v>0</v>
      </c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  <c r="AA903" s="67"/>
      <c r="AB903" s="67"/>
      <c r="AC903" s="67"/>
      <c r="AD903" s="67"/>
      <c r="AE903" s="67"/>
      <c r="AF903" s="67"/>
      <c r="AG903" s="67"/>
      <c r="AH903" s="67"/>
      <c r="AI903" s="67"/>
      <c r="AJ903" s="67"/>
      <c r="AK903" s="67"/>
      <c r="AL903" s="67"/>
      <c r="AM903" s="67"/>
      <c r="AN903" s="67"/>
      <c r="AO903" s="67"/>
      <c r="AP903" s="67"/>
      <c r="AQ903" s="67"/>
      <c r="AR903" s="67"/>
      <c r="AS903" s="67"/>
      <c r="AT903" s="67"/>
      <c r="AU903" s="67"/>
      <c r="AV903" s="67"/>
      <c r="AW903" s="67"/>
      <c r="AX903" s="67"/>
      <c r="AY903" s="67"/>
      <c r="AZ903" s="67"/>
      <c r="BA903" s="67"/>
      <c r="BB903" s="67"/>
      <c r="BC903" s="67"/>
      <c r="BD903" s="67"/>
      <c r="BE903" s="67"/>
      <c r="BF903" s="67"/>
      <c r="BG903" s="67"/>
      <c r="BH903" s="67"/>
      <c r="BI903" s="67"/>
      <c r="BJ903" s="67"/>
      <c r="BK903" s="67"/>
      <c r="BL903" s="67"/>
      <c r="BM903" s="67"/>
      <c r="BN903" s="67"/>
      <c r="BO903" s="67"/>
      <c r="BP903" s="67"/>
      <c r="BQ903" s="67"/>
      <c r="BR903" s="67"/>
      <c r="BS903" s="67"/>
      <c r="BT903" s="67"/>
      <c r="BU903" s="67"/>
      <c r="BV903" s="139">
        <f>MAX($E$903:$E$959)/4</f>
        <v>0</v>
      </c>
      <c r="BW903" s="67"/>
    </row>
    <row r="904" spans="1:75" x14ac:dyDescent="0.25">
      <c r="A904" s="52">
        <f>'AFORO-Boy.-Calle 43'!C918</f>
        <v>515</v>
      </c>
      <c r="B904" s="53">
        <f>'AFORO-Boy.-Calle 43'!D918</f>
        <v>530</v>
      </c>
      <c r="C904" s="54" t="str">
        <f>'AFORO-Boy.-Calle 43'!F918</f>
        <v>10(2)</v>
      </c>
      <c r="D904" s="48">
        <f>'AFORO-Boy.-Calle 43'!K918</f>
        <v>0</v>
      </c>
      <c r="E904" s="55">
        <f t="shared" si="111"/>
        <v>0</v>
      </c>
      <c r="F904" s="55">
        <f t="shared" si="115"/>
        <v>0</v>
      </c>
      <c r="G904" s="56">
        <f t="shared" si="113"/>
        <v>515</v>
      </c>
      <c r="H904" s="56">
        <f t="shared" si="112"/>
        <v>615</v>
      </c>
      <c r="I904" s="57">
        <f t="shared" si="114"/>
        <v>9.2824999999999996E-6</v>
      </c>
      <c r="J904" s="58">
        <f t="shared" ref="J904:J959" si="116">MAX($E$903:$E$959)/4</f>
        <v>0</v>
      </c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  <c r="AA904" s="67"/>
      <c r="AB904" s="67"/>
      <c r="AC904" s="67"/>
      <c r="AD904" s="67"/>
      <c r="AE904" s="67"/>
      <c r="AF904" s="67"/>
      <c r="AG904" s="67"/>
      <c r="AH904" s="67"/>
      <c r="AI904" s="67"/>
      <c r="AJ904" s="67"/>
      <c r="AK904" s="67"/>
      <c r="AL904" s="67"/>
      <c r="AM904" s="67"/>
      <c r="AN904" s="67"/>
      <c r="AO904" s="67"/>
      <c r="AP904" s="67"/>
      <c r="AQ904" s="67"/>
      <c r="AR904" s="67"/>
      <c r="AS904" s="67"/>
      <c r="AT904" s="67"/>
      <c r="AU904" s="67"/>
      <c r="AV904" s="67"/>
      <c r="AW904" s="67"/>
      <c r="AX904" s="67"/>
      <c r="AY904" s="67"/>
      <c r="AZ904" s="67"/>
      <c r="BA904" s="67"/>
      <c r="BB904" s="67"/>
      <c r="BC904" s="67"/>
      <c r="BD904" s="67"/>
      <c r="BE904" s="67"/>
      <c r="BF904" s="67"/>
      <c r="BG904" s="67"/>
      <c r="BH904" s="67"/>
      <c r="BI904" s="67"/>
      <c r="BJ904" s="67"/>
      <c r="BK904" s="67"/>
      <c r="BL904" s="67"/>
      <c r="BM904" s="67"/>
      <c r="BN904" s="67"/>
      <c r="BO904" s="67"/>
      <c r="BP904" s="67"/>
      <c r="BQ904" s="67"/>
      <c r="BR904" s="67"/>
      <c r="BS904" s="67"/>
      <c r="BT904" s="67"/>
      <c r="BU904" s="67"/>
      <c r="BV904" s="139">
        <f t="shared" ref="BV904:BV959" si="117">MAX($E$903:$E$959)/4</f>
        <v>0</v>
      </c>
      <c r="BW904" s="67"/>
    </row>
    <row r="905" spans="1:75" x14ac:dyDescent="0.25">
      <c r="A905" s="52">
        <f>'AFORO-Boy.-Calle 43'!C919</f>
        <v>530</v>
      </c>
      <c r="B905" s="53">
        <f>'AFORO-Boy.-Calle 43'!D919</f>
        <v>545</v>
      </c>
      <c r="C905" s="54" t="str">
        <f>'AFORO-Boy.-Calle 43'!F919</f>
        <v>10(2)</v>
      </c>
      <c r="D905" s="48">
        <f>'AFORO-Boy.-Calle 43'!K919</f>
        <v>0</v>
      </c>
      <c r="E905" s="55">
        <f t="shared" si="111"/>
        <v>0</v>
      </c>
      <c r="F905" s="55">
        <f t="shared" si="115"/>
        <v>0</v>
      </c>
      <c r="G905" s="56">
        <f t="shared" si="113"/>
        <v>530</v>
      </c>
      <c r="H905" s="56">
        <f t="shared" si="112"/>
        <v>630</v>
      </c>
      <c r="I905" s="57">
        <f t="shared" si="114"/>
        <v>9.2824999999999996E-6</v>
      </c>
      <c r="J905" s="58">
        <f t="shared" si="116"/>
        <v>0</v>
      </c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  <c r="AA905" s="67"/>
      <c r="AB905" s="67"/>
      <c r="AC905" s="67"/>
      <c r="AD905" s="67"/>
      <c r="AE905" s="67"/>
      <c r="AF905" s="67"/>
      <c r="AG905" s="67"/>
      <c r="AH905" s="67"/>
      <c r="AI905" s="67"/>
      <c r="AJ905" s="67"/>
      <c r="AK905" s="67"/>
      <c r="AL905" s="67"/>
      <c r="AM905" s="67"/>
      <c r="AN905" s="67"/>
      <c r="AO905" s="67"/>
      <c r="AP905" s="67"/>
      <c r="AQ905" s="67"/>
      <c r="AR905" s="67"/>
      <c r="AS905" s="67"/>
      <c r="AT905" s="67"/>
      <c r="AU905" s="67"/>
      <c r="AV905" s="67"/>
      <c r="AW905" s="67"/>
      <c r="AX905" s="67"/>
      <c r="AY905" s="67"/>
      <c r="AZ905" s="67"/>
      <c r="BA905" s="67"/>
      <c r="BB905" s="67"/>
      <c r="BC905" s="67"/>
      <c r="BD905" s="67"/>
      <c r="BE905" s="67"/>
      <c r="BF905" s="67"/>
      <c r="BG905" s="67"/>
      <c r="BH905" s="67"/>
      <c r="BI905" s="67"/>
      <c r="BJ905" s="67"/>
      <c r="BK905" s="67"/>
      <c r="BL905" s="67"/>
      <c r="BM905" s="67"/>
      <c r="BN905" s="67"/>
      <c r="BO905" s="67"/>
      <c r="BP905" s="67"/>
      <c r="BQ905" s="67"/>
      <c r="BR905" s="67"/>
      <c r="BS905" s="67"/>
      <c r="BT905" s="67"/>
      <c r="BU905" s="67"/>
      <c r="BV905" s="139">
        <f t="shared" si="117"/>
        <v>0</v>
      </c>
      <c r="BW905" s="67"/>
    </row>
    <row r="906" spans="1:75" x14ac:dyDescent="0.25">
      <c r="A906" s="52">
        <f>'AFORO-Boy.-Calle 43'!C920</f>
        <v>545</v>
      </c>
      <c r="B906" s="53">
        <f>'AFORO-Boy.-Calle 43'!D920</f>
        <v>600</v>
      </c>
      <c r="C906" s="54" t="str">
        <f>'AFORO-Boy.-Calle 43'!F920</f>
        <v>10(2)</v>
      </c>
      <c r="D906" s="48">
        <f>'AFORO-Boy.-Calle 43'!K920</f>
        <v>0</v>
      </c>
      <c r="E906" s="55">
        <f t="shared" si="111"/>
        <v>0</v>
      </c>
      <c r="F906" s="55">
        <f t="shared" si="115"/>
        <v>0</v>
      </c>
      <c r="G906" s="56">
        <f t="shared" si="113"/>
        <v>545</v>
      </c>
      <c r="H906" s="56">
        <f t="shared" si="112"/>
        <v>645</v>
      </c>
      <c r="I906" s="57">
        <f t="shared" si="114"/>
        <v>9.2824999999999996E-6</v>
      </c>
      <c r="J906" s="58">
        <f t="shared" si="116"/>
        <v>0</v>
      </c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  <c r="AA906" s="67"/>
      <c r="AB906" s="67"/>
      <c r="AC906" s="67"/>
      <c r="AD906" s="67"/>
      <c r="AE906" s="67"/>
      <c r="AF906" s="67"/>
      <c r="AG906" s="67"/>
      <c r="AH906" s="67"/>
      <c r="AI906" s="67"/>
      <c r="AJ906" s="67"/>
      <c r="AK906" s="67"/>
      <c r="AL906" s="67"/>
      <c r="AM906" s="67"/>
      <c r="AN906" s="67"/>
      <c r="AO906" s="67"/>
      <c r="AP906" s="67"/>
      <c r="AQ906" s="67"/>
      <c r="AR906" s="67"/>
      <c r="AS906" s="67"/>
      <c r="AT906" s="67"/>
      <c r="AU906" s="67"/>
      <c r="AV906" s="67"/>
      <c r="AW906" s="67"/>
      <c r="AX906" s="67"/>
      <c r="AY906" s="67"/>
      <c r="AZ906" s="67"/>
      <c r="BA906" s="67"/>
      <c r="BB906" s="67"/>
      <c r="BC906" s="67"/>
      <c r="BD906" s="67"/>
      <c r="BE906" s="67"/>
      <c r="BF906" s="67"/>
      <c r="BG906" s="67"/>
      <c r="BH906" s="67"/>
      <c r="BI906" s="67"/>
      <c r="BJ906" s="67"/>
      <c r="BK906" s="67"/>
      <c r="BL906" s="67"/>
      <c r="BM906" s="67"/>
      <c r="BN906" s="67"/>
      <c r="BO906" s="67"/>
      <c r="BP906" s="67"/>
      <c r="BQ906" s="67"/>
      <c r="BR906" s="67"/>
      <c r="BS906" s="67"/>
      <c r="BT906" s="67"/>
      <c r="BU906" s="67"/>
      <c r="BV906" s="139">
        <f t="shared" si="117"/>
        <v>0</v>
      </c>
      <c r="BW906" s="67"/>
    </row>
    <row r="907" spans="1:75" x14ac:dyDescent="0.25">
      <c r="A907" s="52">
        <f>'AFORO-Boy.-Calle 43'!C921</f>
        <v>600</v>
      </c>
      <c r="B907" s="53">
        <f>'AFORO-Boy.-Calle 43'!D921</f>
        <v>615</v>
      </c>
      <c r="C907" s="54" t="str">
        <f>'AFORO-Boy.-Calle 43'!F921</f>
        <v>10(2)</v>
      </c>
      <c r="D907" s="48">
        <f>'AFORO-Boy.-Calle 43'!K921</f>
        <v>0</v>
      </c>
      <c r="E907" s="55">
        <f t="shared" si="111"/>
        <v>0</v>
      </c>
      <c r="F907" s="55">
        <f t="shared" si="115"/>
        <v>0</v>
      </c>
      <c r="G907" s="56">
        <f t="shared" si="113"/>
        <v>600</v>
      </c>
      <c r="H907" s="56">
        <f t="shared" si="112"/>
        <v>700</v>
      </c>
      <c r="I907" s="57">
        <f t="shared" si="114"/>
        <v>9.2824999999999996E-6</v>
      </c>
      <c r="J907" s="58">
        <f t="shared" si="116"/>
        <v>0</v>
      </c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  <c r="AA907" s="67"/>
      <c r="AB907" s="67"/>
      <c r="AC907" s="67"/>
      <c r="AD907" s="67"/>
      <c r="AE907" s="67"/>
      <c r="AF907" s="67"/>
      <c r="AG907" s="67"/>
      <c r="AH907" s="67"/>
      <c r="AI907" s="67"/>
      <c r="AJ907" s="67"/>
      <c r="AK907" s="67"/>
      <c r="AL907" s="67"/>
      <c r="AM907" s="67"/>
      <c r="AN907" s="67"/>
      <c r="AO907" s="67"/>
      <c r="AP907" s="67"/>
      <c r="AQ907" s="67"/>
      <c r="AR907" s="67"/>
      <c r="AS907" s="67"/>
      <c r="AT907" s="67"/>
      <c r="AU907" s="67"/>
      <c r="AV907" s="67"/>
      <c r="AW907" s="67"/>
      <c r="AX907" s="67"/>
      <c r="AY907" s="67"/>
      <c r="AZ907" s="67"/>
      <c r="BA907" s="67"/>
      <c r="BB907" s="67"/>
      <c r="BC907" s="67"/>
      <c r="BD907" s="67"/>
      <c r="BE907" s="67"/>
      <c r="BF907" s="67"/>
      <c r="BG907" s="67"/>
      <c r="BH907" s="67"/>
      <c r="BI907" s="67"/>
      <c r="BJ907" s="67"/>
      <c r="BK907" s="67"/>
      <c r="BL907" s="67"/>
      <c r="BM907" s="67"/>
      <c r="BN907" s="67"/>
      <c r="BO907" s="67"/>
      <c r="BP907" s="67"/>
      <c r="BQ907" s="67"/>
      <c r="BR907" s="67"/>
      <c r="BS907" s="67"/>
      <c r="BT907" s="67"/>
      <c r="BU907" s="67"/>
      <c r="BV907" s="139">
        <f t="shared" si="117"/>
        <v>0</v>
      </c>
      <c r="BW907" s="67"/>
    </row>
    <row r="908" spans="1:75" x14ac:dyDescent="0.25">
      <c r="A908" s="52">
        <f>'AFORO-Boy.-Calle 43'!C922</f>
        <v>615</v>
      </c>
      <c r="B908" s="53">
        <f>'AFORO-Boy.-Calle 43'!D922</f>
        <v>630</v>
      </c>
      <c r="C908" s="54" t="str">
        <f>'AFORO-Boy.-Calle 43'!F922</f>
        <v>10(2)</v>
      </c>
      <c r="D908" s="48">
        <f>'AFORO-Boy.-Calle 43'!K922</f>
        <v>0</v>
      </c>
      <c r="E908" s="55">
        <f t="shared" si="111"/>
        <v>0</v>
      </c>
      <c r="F908" s="55">
        <f t="shared" si="115"/>
        <v>0</v>
      </c>
      <c r="G908" s="56">
        <f t="shared" si="113"/>
        <v>615</v>
      </c>
      <c r="H908" s="56">
        <f t="shared" si="112"/>
        <v>715</v>
      </c>
      <c r="I908" s="57">
        <f t="shared" si="114"/>
        <v>9.2824999999999996E-6</v>
      </c>
      <c r="J908" s="58">
        <f t="shared" si="116"/>
        <v>0</v>
      </c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  <c r="AA908" s="67"/>
      <c r="AB908" s="67"/>
      <c r="AC908" s="67"/>
      <c r="AD908" s="67"/>
      <c r="AE908" s="67"/>
      <c r="AF908" s="67"/>
      <c r="AG908" s="67"/>
      <c r="AH908" s="67"/>
      <c r="AI908" s="67"/>
      <c r="AJ908" s="67"/>
      <c r="AK908" s="67"/>
      <c r="AL908" s="67"/>
      <c r="AM908" s="67"/>
      <c r="AN908" s="67"/>
      <c r="AO908" s="67"/>
      <c r="AP908" s="67"/>
      <c r="AQ908" s="67"/>
      <c r="AR908" s="67"/>
      <c r="AS908" s="67"/>
      <c r="AT908" s="67"/>
      <c r="AU908" s="67"/>
      <c r="AV908" s="67"/>
      <c r="AW908" s="67"/>
      <c r="AX908" s="67"/>
      <c r="AY908" s="67"/>
      <c r="AZ908" s="67"/>
      <c r="BA908" s="67"/>
      <c r="BB908" s="67"/>
      <c r="BC908" s="67"/>
      <c r="BD908" s="67"/>
      <c r="BE908" s="67"/>
      <c r="BF908" s="67"/>
      <c r="BG908" s="67"/>
      <c r="BH908" s="67"/>
      <c r="BI908" s="67"/>
      <c r="BJ908" s="67"/>
      <c r="BK908" s="67"/>
      <c r="BL908" s="67"/>
      <c r="BM908" s="67"/>
      <c r="BN908" s="67"/>
      <c r="BO908" s="67"/>
      <c r="BP908" s="67"/>
      <c r="BQ908" s="67"/>
      <c r="BR908" s="67"/>
      <c r="BS908" s="67"/>
      <c r="BT908" s="67"/>
      <c r="BU908" s="67"/>
      <c r="BV908" s="139">
        <f t="shared" si="117"/>
        <v>0</v>
      </c>
      <c r="BW908" s="67"/>
    </row>
    <row r="909" spans="1:75" x14ac:dyDescent="0.25">
      <c r="A909" s="52">
        <f>'AFORO-Boy.-Calle 43'!C923</f>
        <v>630</v>
      </c>
      <c r="B909" s="53">
        <f>'AFORO-Boy.-Calle 43'!D923</f>
        <v>645</v>
      </c>
      <c r="C909" s="54" t="str">
        <f>'AFORO-Boy.-Calle 43'!F923</f>
        <v>10(2)</v>
      </c>
      <c r="D909" s="48">
        <f>'AFORO-Boy.-Calle 43'!K923</f>
        <v>0</v>
      </c>
      <c r="E909" s="55">
        <f t="shared" si="111"/>
        <v>0</v>
      </c>
      <c r="F909" s="55">
        <f t="shared" si="115"/>
        <v>0</v>
      </c>
      <c r="G909" s="56">
        <f t="shared" si="113"/>
        <v>630</v>
      </c>
      <c r="H909" s="56">
        <f t="shared" si="112"/>
        <v>730</v>
      </c>
      <c r="I909" s="57">
        <f t="shared" si="114"/>
        <v>9.2824999999999996E-6</v>
      </c>
      <c r="J909" s="58">
        <f t="shared" si="116"/>
        <v>0</v>
      </c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  <c r="AA909" s="67"/>
      <c r="AB909" s="67"/>
      <c r="AC909" s="67"/>
      <c r="AD909" s="67"/>
      <c r="AE909" s="67"/>
      <c r="AF909" s="67"/>
      <c r="AG909" s="67"/>
      <c r="AH909" s="67"/>
      <c r="AI909" s="67"/>
      <c r="AJ909" s="67"/>
      <c r="AK909" s="67"/>
      <c r="AL909" s="67"/>
      <c r="AM909" s="67"/>
      <c r="AN909" s="67"/>
      <c r="AO909" s="67"/>
      <c r="AP909" s="67"/>
      <c r="AQ909" s="67"/>
      <c r="AR909" s="67"/>
      <c r="AS909" s="67"/>
      <c r="AT909" s="67"/>
      <c r="AU909" s="67"/>
      <c r="AV909" s="67"/>
      <c r="AW909" s="67"/>
      <c r="AX909" s="67"/>
      <c r="AY909" s="67"/>
      <c r="AZ909" s="67"/>
      <c r="BA909" s="67"/>
      <c r="BB909" s="67"/>
      <c r="BC909" s="67"/>
      <c r="BD909" s="67"/>
      <c r="BE909" s="67"/>
      <c r="BF909" s="67"/>
      <c r="BG909" s="67"/>
      <c r="BH909" s="67"/>
      <c r="BI909" s="67"/>
      <c r="BJ909" s="67"/>
      <c r="BK909" s="67"/>
      <c r="BL909" s="67"/>
      <c r="BM909" s="67"/>
      <c r="BN909" s="67"/>
      <c r="BO909" s="67"/>
      <c r="BP909" s="67"/>
      <c r="BQ909" s="67"/>
      <c r="BR909" s="67"/>
      <c r="BS909" s="67"/>
      <c r="BT909" s="67"/>
      <c r="BU909" s="67"/>
      <c r="BV909" s="139">
        <f t="shared" si="117"/>
        <v>0</v>
      </c>
      <c r="BW909" s="67"/>
    </row>
    <row r="910" spans="1:75" x14ac:dyDescent="0.25">
      <c r="A910" s="52">
        <f>'AFORO-Boy.-Calle 43'!C924</f>
        <v>645</v>
      </c>
      <c r="B910" s="53">
        <f>'AFORO-Boy.-Calle 43'!D924</f>
        <v>700</v>
      </c>
      <c r="C910" s="54" t="str">
        <f>'AFORO-Boy.-Calle 43'!F924</f>
        <v>10(2)</v>
      </c>
      <c r="D910" s="48">
        <f>'AFORO-Boy.-Calle 43'!K924</f>
        <v>0</v>
      </c>
      <c r="E910" s="55">
        <f t="shared" si="111"/>
        <v>0</v>
      </c>
      <c r="F910" s="55">
        <f t="shared" si="115"/>
        <v>0</v>
      </c>
      <c r="G910" s="56">
        <f t="shared" si="113"/>
        <v>645</v>
      </c>
      <c r="H910" s="56">
        <f t="shared" si="112"/>
        <v>745</v>
      </c>
      <c r="I910" s="57">
        <f t="shared" si="114"/>
        <v>9.2824999999999996E-6</v>
      </c>
      <c r="J910" s="58">
        <f t="shared" si="116"/>
        <v>0</v>
      </c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  <c r="AA910" s="67"/>
      <c r="AB910" s="67"/>
      <c r="AC910" s="67"/>
      <c r="AD910" s="67"/>
      <c r="AE910" s="67"/>
      <c r="AF910" s="67"/>
      <c r="AG910" s="67"/>
      <c r="AH910" s="67"/>
      <c r="AI910" s="67"/>
      <c r="AJ910" s="67"/>
      <c r="AK910" s="67"/>
      <c r="AL910" s="67"/>
      <c r="AM910" s="67"/>
      <c r="AN910" s="67"/>
      <c r="AO910" s="67"/>
      <c r="AP910" s="67"/>
      <c r="AQ910" s="67"/>
      <c r="AR910" s="67"/>
      <c r="AS910" s="67"/>
      <c r="AT910" s="67"/>
      <c r="AU910" s="67"/>
      <c r="AV910" s="67"/>
      <c r="AW910" s="67"/>
      <c r="AX910" s="67"/>
      <c r="AY910" s="67"/>
      <c r="AZ910" s="67"/>
      <c r="BA910" s="67"/>
      <c r="BB910" s="67"/>
      <c r="BC910" s="67"/>
      <c r="BD910" s="67"/>
      <c r="BE910" s="67"/>
      <c r="BF910" s="67"/>
      <c r="BG910" s="67"/>
      <c r="BH910" s="67"/>
      <c r="BI910" s="67"/>
      <c r="BJ910" s="67"/>
      <c r="BK910" s="67"/>
      <c r="BL910" s="67"/>
      <c r="BM910" s="67"/>
      <c r="BN910" s="67"/>
      <c r="BO910" s="67"/>
      <c r="BP910" s="67"/>
      <c r="BQ910" s="67"/>
      <c r="BR910" s="67"/>
      <c r="BS910" s="67"/>
      <c r="BT910" s="67"/>
      <c r="BU910" s="67"/>
      <c r="BV910" s="139">
        <f t="shared" si="117"/>
        <v>0</v>
      </c>
      <c r="BW910" s="67"/>
    </row>
    <row r="911" spans="1:75" x14ac:dyDescent="0.25">
      <c r="A911" s="52">
        <f>'AFORO-Boy.-Calle 43'!C925</f>
        <v>700</v>
      </c>
      <c r="B911" s="53">
        <f>'AFORO-Boy.-Calle 43'!D925</f>
        <v>715</v>
      </c>
      <c r="C911" s="54" t="str">
        <f>'AFORO-Boy.-Calle 43'!F925</f>
        <v>10(2)</v>
      </c>
      <c r="D911" s="48">
        <f>'AFORO-Boy.-Calle 43'!K925</f>
        <v>0</v>
      </c>
      <c r="E911" s="55">
        <f t="shared" si="111"/>
        <v>0</v>
      </c>
      <c r="F911" s="55">
        <f t="shared" si="115"/>
        <v>0</v>
      </c>
      <c r="G911" s="56">
        <f t="shared" si="113"/>
        <v>700</v>
      </c>
      <c r="H911" s="56">
        <f t="shared" si="112"/>
        <v>800</v>
      </c>
      <c r="I911" s="57">
        <f t="shared" si="114"/>
        <v>9.2824999999999996E-6</v>
      </c>
      <c r="J911" s="58">
        <f t="shared" si="116"/>
        <v>0</v>
      </c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  <c r="AA911" s="67"/>
      <c r="AB911" s="67"/>
      <c r="AC911" s="67"/>
      <c r="AD911" s="67"/>
      <c r="AE911" s="67"/>
      <c r="AF911" s="67"/>
      <c r="AG911" s="67"/>
      <c r="AH911" s="67"/>
      <c r="AI911" s="67"/>
      <c r="AJ911" s="67"/>
      <c r="AK911" s="67"/>
      <c r="AL911" s="67"/>
      <c r="AM911" s="67"/>
      <c r="AN911" s="67"/>
      <c r="AO911" s="67"/>
      <c r="AP911" s="67"/>
      <c r="AQ911" s="67"/>
      <c r="AR911" s="67"/>
      <c r="AS911" s="67"/>
      <c r="AT911" s="67"/>
      <c r="AU911" s="67"/>
      <c r="AV911" s="67"/>
      <c r="AW911" s="67"/>
      <c r="AX911" s="67"/>
      <c r="AY911" s="67"/>
      <c r="AZ911" s="67"/>
      <c r="BA911" s="67"/>
      <c r="BB911" s="67"/>
      <c r="BC911" s="67"/>
      <c r="BD911" s="67"/>
      <c r="BE911" s="67"/>
      <c r="BF911" s="67"/>
      <c r="BG911" s="67"/>
      <c r="BH911" s="67"/>
      <c r="BI911" s="67"/>
      <c r="BJ911" s="67"/>
      <c r="BK911" s="67"/>
      <c r="BL911" s="67"/>
      <c r="BM911" s="67"/>
      <c r="BN911" s="67"/>
      <c r="BO911" s="67"/>
      <c r="BP911" s="67"/>
      <c r="BQ911" s="67"/>
      <c r="BR911" s="67"/>
      <c r="BS911" s="67"/>
      <c r="BT911" s="67"/>
      <c r="BU911" s="67"/>
      <c r="BV911" s="139">
        <f t="shared" si="117"/>
        <v>0</v>
      </c>
      <c r="BW911" s="67"/>
    </row>
    <row r="912" spans="1:75" x14ac:dyDescent="0.25">
      <c r="A912" s="52">
        <f>'AFORO-Boy.-Calle 43'!C926</f>
        <v>715</v>
      </c>
      <c r="B912" s="53">
        <f>'AFORO-Boy.-Calle 43'!D926</f>
        <v>730</v>
      </c>
      <c r="C912" s="54" t="str">
        <f>'AFORO-Boy.-Calle 43'!F926</f>
        <v>10(2)</v>
      </c>
      <c r="D912" s="48">
        <f>'AFORO-Boy.-Calle 43'!K926</f>
        <v>0</v>
      </c>
      <c r="E912" s="55">
        <f t="shared" si="111"/>
        <v>0</v>
      </c>
      <c r="F912" s="55">
        <f t="shared" si="115"/>
        <v>0</v>
      </c>
      <c r="G912" s="56">
        <f t="shared" si="113"/>
        <v>715</v>
      </c>
      <c r="H912" s="56">
        <f t="shared" si="112"/>
        <v>815</v>
      </c>
      <c r="I912" s="57">
        <f t="shared" si="114"/>
        <v>9.2824999999999996E-6</v>
      </c>
      <c r="J912" s="58">
        <f t="shared" si="116"/>
        <v>0</v>
      </c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  <c r="AA912" s="67"/>
      <c r="AB912" s="67"/>
      <c r="AC912" s="67"/>
      <c r="AD912" s="67"/>
      <c r="AE912" s="67"/>
      <c r="AF912" s="67"/>
      <c r="AG912" s="67"/>
      <c r="AH912" s="67"/>
      <c r="AI912" s="67"/>
      <c r="AJ912" s="67"/>
      <c r="AK912" s="67"/>
      <c r="AL912" s="67"/>
      <c r="AM912" s="67"/>
      <c r="AN912" s="67"/>
      <c r="AO912" s="67"/>
      <c r="AP912" s="67"/>
      <c r="AQ912" s="67"/>
      <c r="AR912" s="67"/>
      <c r="AS912" s="67"/>
      <c r="AT912" s="67"/>
      <c r="AU912" s="67"/>
      <c r="AV912" s="67"/>
      <c r="AW912" s="67"/>
      <c r="AX912" s="67"/>
      <c r="AY912" s="67"/>
      <c r="AZ912" s="67"/>
      <c r="BA912" s="67"/>
      <c r="BB912" s="67"/>
      <c r="BC912" s="67"/>
      <c r="BD912" s="67"/>
      <c r="BE912" s="67"/>
      <c r="BF912" s="67"/>
      <c r="BG912" s="67"/>
      <c r="BH912" s="67"/>
      <c r="BI912" s="67"/>
      <c r="BJ912" s="67"/>
      <c r="BK912" s="67"/>
      <c r="BL912" s="67"/>
      <c r="BM912" s="67"/>
      <c r="BN912" s="67"/>
      <c r="BO912" s="67"/>
      <c r="BP912" s="67"/>
      <c r="BQ912" s="67"/>
      <c r="BR912" s="67"/>
      <c r="BS912" s="67"/>
      <c r="BT912" s="67"/>
      <c r="BU912" s="67"/>
      <c r="BV912" s="139">
        <f t="shared" si="117"/>
        <v>0</v>
      </c>
      <c r="BW912" s="67"/>
    </row>
    <row r="913" spans="1:75" x14ac:dyDescent="0.25">
      <c r="A913" s="52">
        <f>'AFORO-Boy.-Calle 43'!C927</f>
        <v>730</v>
      </c>
      <c r="B913" s="53">
        <f>'AFORO-Boy.-Calle 43'!D927</f>
        <v>745</v>
      </c>
      <c r="C913" s="54" t="str">
        <f>'AFORO-Boy.-Calle 43'!F927</f>
        <v>10(2)</v>
      </c>
      <c r="D913" s="48">
        <f>'AFORO-Boy.-Calle 43'!K927</f>
        <v>0</v>
      </c>
      <c r="E913" s="55">
        <f t="shared" si="111"/>
        <v>0</v>
      </c>
      <c r="F913" s="55">
        <f t="shared" si="115"/>
        <v>0</v>
      </c>
      <c r="G913" s="56">
        <f t="shared" si="113"/>
        <v>730</v>
      </c>
      <c r="H913" s="56">
        <f t="shared" si="112"/>
        <v>830</v>
      </c>
      <c r="I913" s="57">
        <f t="shared" si="114"/>
        <v>9.2824999999999996E-6</v>
      </c>
      <c r="J913" s="58">
        <f t="shared" si="116"/>
        <v>0</v>
      </c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  <c r="AA913" s="67"/>
      <c r="AB913" s="67"/>
      <c r="AC913" s="67"/>
      <c r="AD913" s="67"/>
      <c r="AE913" s="67"/>
      <c r="AF913" s="67"/>
      <c r="AG913" s="67"/>
      <c r="AH913" s="67"/>
      <c r="AI913" s="67"/>
      <c r="AJ913" s="67"/>
      <c r="AK913" s="67"/>
      <c r="AL913" s="67"/>
      <c r="AM913" s="67"/>
      <c r="AN913" s="67"/>
      <c r="AO913" s="67"/>
      <c r="AP913" s="67"/>
      <c r="AQ913" s="67"/>
      <c r="AR913" s="67"/>
      <c r="AS913" s="67"/>
      <c r="AT913" s="67"/>
      <c r="AU913" s="67"/>
      <c r="AV913" s="67"/>
      <c r="AW913" s="67"/>
      <c r="AX913" s="67"/>
      <c r="AY913" s="67"/>
      <c r="AZ913" s="67"/>
      <c r="BA913" s="67"/>
      <c r="BB913" s="67"/>
      <c r="BC913" s="67"/>
      <c r="BD913" s="67"/>
      <c r="BE913" s="67"/>
      <c r="BF913" s="67"/>
      <c r="BG913" s="67"/>
      <c r="BH913" s="67"/>
      <c r="BI913" s="67"/>
      <c r="BJ913" s="67"/>
      <c r="BK913" s="67"/>
      <c r="BL913" s="67"/>
      <c r="BM913" s="67"/>
      <c r="BN913" s="67"/>
      <c r="BO913" s="67"/>
      <c r="BP913" s="67"/>
      <c r="BQ913" s="67"/>
      <c r="BR913" s="67"/>
      <c r="BS913" s="67"/>
      <c r="BT913" s="67"/>
      <c r="BU913" s="67"/>
      <c r="BV913" s="139">
        <f t="shared" si="117"/>
        <v>0</v>
      </c>
      <c r="BW913" s="67"/>
    </row>
    <row r="914" spans="1:75" x14ac:dyDescent="0.25">
      <c r="A914" s="52">
        <f>'AFORO-Boy.-Calle 43'!C928</f>
        <v>745</v>
      </c>
      <c r="B914" s="53">
        <f>'AFORO-Boy.-Calle 43'!D928</f>
        <v>800</v>
      </c>
      <c r="C914" s="54" t="str">
        <f>'AFORO-Boy.-Calle 43'!F928</f>
        <v>10(2)</v>
      </c>
      <c r="D914" s="48">
        <f>'AFORO-Boy.-Calle 43'!K928</f>
        <v>0</v>
      </c>
      <c r="E914" s="55">
        <f t="shared" si="111"/>
        <v>0</v>
      </c>
      <c r="F914" s="55">
        <f t="shared" si="115"/>
        <v>0</v>
      </c>
      <c r="G914" s="56">
        <f t="shared" si="113"/>
        <v>745</v>
      </c>
      <c r="H914" s="56">
        <f t="shared" si="112"/>
        <v>845</v>
      </c>
      <c r="I914" s="57">
        <f t="shared" si="114"/>
        <v>9.2824999999999996E-6</v>
      </c>
      <c r="J914" s="58">
        <f t="shared" si="116"/>
        <v>0</v>
      </c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  <c r="AA914" s="67"/>
      <c r="AB914" s="67"/>
      <c r="AC914" s="67"/>
      <c r="AD914" s="67"/>
      <c r="AE914" s="67"/>
      <c r="AF914" s="67"/>
      <c r="AG914" s="67"/>
      <c r="AH914" s="67"/>
      <c r="AI914" s="67"/>
      <c r="AJ914" s="67"/>
      <c r="AK914" s="67"/>
      <c r="AL914" s="67"/>
      <c r="AM914" s="67"/>
      <c r="AN914" s="67"/>
      <c r="AO914" s="67"/>
      <c r="AP914" s="67"/>
      <c r="AQ914" s="67"/>
      <c r="AR914" s="67"/>
      <c r="AS914" s="67"/>
      <c r="AT914" s="67"/>
      <c r="AU914" s="67"/>
      <c r="AV914" s="67"/>
      <c r="AW914" s="67"/>
      <c r="AX914" s="67"/>
      <c r="AY914" s="67"/>
      <c r="AZ914" s="67"/>
      <c r="BA914" s="67"/>
      <c r="BB914" s="67"/>
      <c r="BC914" s="67"/>
      <c r="BD914" s="67"/>
      <c r="BE914" s="67"/>
      <c r="BF914" s="67"/>
      <c r="BG914" s="67"/>
      <c r="BH914" s="67"/>
      <c r="BI914" s="67"/>
      <c r="BJ914" s="67"/>
      <c r="BK914" s="67"/>
      <c r="BL914" s="67"/>
      <c r="BM914" s="67"/>
      <c r="BN914" s="67"/>
      <c r="BO914" s="67"/>
      <c r="BP914" s="67"/>
      <c r="BQ914" s="67"/>
      <c r="BR914" s="67"/>
      <c r="BS914" s="67"/>
      <c r="BT914" s="67"/>
      <c r="BU914" s="67"/>
      <c r="BV914" s="139">
        <f t="shared" si="117"/>
        <v>0</v>
      </c>
      <c r="BW914" s="67"/>
    </row>
    <row r="915" spans="1:75" x14ac:dyDescent="0.25">
      <c r="A915" s="52">
        <f>'AFORO-Boy.-Calle 43'!C929</f>
        <v>800</v>
      </c>
      <c r="B915" s="53">
        <f>'AFORO-Boy.-Calle 43'!D929</f>
        <v>815</v>
      </c>
      <c r="C915" s="54" t="str">
        <f>'AFORO-Boy.-Calle 43'!F929</f>
        <v>10(2)</v>
      </c>
      <c r="D915" s="48">
        <f>'AFORO-Boy.-Calle 43'!K929</f>
        <v>0</v>
      </c>
      <c r="E915" s="55">
        <f t="shared" si="111"/>
        <v>0</v>
      </c>
      <c r="F915" s="55">
        <f t="shared" si="115"/>
        <v>0</v>
      </c>
      <c r="G915" s="56">
        <f t="shared" si="113"/>
        <v>800</v>
      </c>
      <c r="H915" s="56">
        <f t="shared" si="112"/>
        <v>900</v>
      </c>
      <c r="I915" s="57">
        <f t="shared" si="114"/>
        <v>9.2824999999999996E-6</v>
      </c>
      <c r="J915" s="58">
        <f t="shared" si="116"/>
        <v>0</v>
      </c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  <c r="AA915" s="67"/>
      <c r="AB915" s="67"/>
      <c r="AC915" s="67"/>
      <c r="AD915" s="67"/>
      <c r="AE915" s="67"/>
      <c r="AF915" s="67"/>
      <c r="AG915" s="67"/>
      <c r="AH915" s="67"/>
      <c r="AI915" s="67"/>
      <c r="AJ915" s="67"/>
      <c r="AK915" s="67"/>
      <c r="AL915" s="67"/>
      <c r="AM915" s="67"/>
      <c r="AN915" s="67"/>
      <c r="AO915" s="67"/>
      <c r="AP915" s="67"/>
      <c r="AQ915" s="67"/>
      <c r="AR915" s="67"/>
      <c r="AS915" s="67"/>
      <c r="AT915" s="67"/>
      <c r="AU915" s="67"/>
      <c r="AV915" s="67"/>
      <c r="AW915" s="67"/>
      <c r="AX915" s="67"/>
      <c r="AY915" s="67"/>
      <c r="AZ915" s="67"/>
      <c r="BA915" s="67"/>
      <c r="BB915" s="67"/>
      <c r="BC915" s="67"/>
      <c r="BD915" s="67"/>
      <c r="BE915" s="67"/>
      <c r="BF915" s="67"/>
      <c r="BG915" s="67"/>
      <c r="BH915" s="67"/>
      <c r="BI915" s="67"/>
      <c r="BJ915" s="67"/>
      <c r="BK915" s="67"/>
      <c r="BL915" s="67"/>
      <c r="BM915" s="67"/>
      <c r="BN915" s="67"/>
      <c r="BO915" s="67"/>
      <c r="BP915" s="67"/>
      <c r="BQ915" s="67"/>
      <c r="BR915" s="67"/>
      <c r="BS915" s="67"/>
      <c r="BT915" s="67"/>
      <c r="BU915" s="67"/>
      <c r="BV915" s="139">
        <f t="shared" si="117"/>
        <v>0</v>
      </c>
      <c r="BW915" s="67"/>
    </row>
    <row r="916" spans="1:75" x14ac:dyDescent="0.25">
      <c r="A916" s="52">
        <f>'AFORO-Boy.-Calle 43'!C930</f>
        <v>815</v>
      </c>
      <c r="B916" s="53">
        <f>'AFORO-Boy.-Calle 43'!D930</f>
        <v>830</v>
      </c>
      <c r="C916" s="54" t="str">
        <f>'AFORO-Boy.-Calle 43'!F930</f>
        <v>10(2)</v>
      </c>
      <c r="D916" s="48">
        <f>'AFORO-Boy.-Calle 43'!K930</f>
        <v>0</v>
      </c>
      <c r="E916" s="55">
        <f t="shared" si="111"/>
        <v>0</v>
      </c>
      <c r="F916" s="55">
        <f t="shared" si="115"/>
        <v>0</v>
      </c>
      <c r="G916" s="56">
        <f t="shared" si="113"/>
        <v>815</v>
      </c>
      <c r="H916" s="56">
        <f t="shared" si="112"/>
        <v>915</v>
      </c>
      <c r="I916" s="57">
        <f t="shared" si="114"/>
        <v>9.2824999999999996E-6</v>
      </c>
      <c r="J916" s="58">
        <f t="shared" si="116"/>
        <v>0</v>
      </c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  <c r="AA916" s="67"/>
      <c r="AB916" s="67"/>
      <c r="AC916" s="67"/>
      <c r="AD916" s="67"/>
      <c r="AE916" s="67"/>
      <c r="AF916" s="67"/>
      <c r="AG916" s="67"/>
      <c r="AH916" s="67"/>
      <c r="AI916" s="67"/>
      <c r="AJ916" s="67"/>
      <c r="AK916" s="67"/>
      <c r="AL916" s="67"/>
      <c r="AM916" s="67"/>
      <c r="AN916" s="67"/>
      <c r="AO916" s="67"/>
      <c r="AP916" s="67"/>
      <c r="AQ916" s="67"/>
      <c r="AR916" s="67"/>
      <c r="AS916" s="67"/>
      <c r="AT916" s="67"/>
      <c r="AU916" s="67"/>
      <c r="AV916" s="67"/>
      <c r="AW916" s="67"/>
      <c r="AX916" s="67"/>
      <c r="AY916" s="67"/>
      <c r="AZ916" s="67"/>
      <c r="BA916" s="67"/>
      <c r="BB916" s="67"/>
      <c r="BC916" s="67"/>
      <c r="BD916" s="67"/>
      <c r="BE916" s="67"/>
      <c r="BF916" s="67"/>
      <c r="BG916" s="67"/>
      <c r="BH916" s="67"/>
      <c r="BI916" s="67"/>
      <c r="BJ916" s="67"/>
      <c r="BK916" s="67"/>
      <c r="BL916" s="67"/>
      <c r="BM916" s="67"/>
      <c r="BN916" s="67"/>
      <c r="BO916" s="67"/>
      <c r="BP916" s="67"/>
      <c r="BQ916" s="67"/>
      <c r="BR916" s="67"/>
      <c r="BS916" s="67"/>
      <c r="BT916" s="67"/>
      <c r="BU916" s="67"/>
      <c r="BV916" s="139">
        <f t="shared" si="117"/>
        <v>0</v>
      </c>
      <c r="BW916" s="67"/>
    </row>
    <row r="917" spans="1:75" x14ac:dyDescent="0.25">
      <c r="A917" s="52">
        <f>'AFORO-Boy.-Calle 43'!C931</f>
        <v>830</v>
      </c>
      <c r="B917" s="53">
        <f>'AFORO-Boy.-Calle 43'!D931</f>
        <v>845</v>
      </c>
      <c r="C917" s="54" t="str">
        <f>'AFORO-Boy.-Calle 43'!F931</f>
        <v>10(2)</v>
      </c>
      <c r="D917" s="48">
        <f>'AFORO-Boy.-Calle 43'!K931</f>
        <v>0</v>
      </c>
      <c r="E917" s="55">
        <f t="shared" si="111"/>
        <v>0</v>
      </c>
      <c r="F917" s="55">
        <f t="shared" si="115"/>
        <v>0</v>
      </c>
      <c r="G917" s="56">
        <f t="shared" si="113"/>
        <v>830</v>
      </c>
      <c r="H917" s="56">
        <f t="shared" si="112"/>
        <v>930</v>
      </c>
      <c r="I917" s="57">
        <f t="shared" si="114"/>
        <v>9.2824999999999996E-6</v>
      </c>
      <c r="J917" s="58">
        <f t="shared" si="116"/>
        <v>0</v>
      </c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  <c r="AA917" s="67"/>
      <c r="AB917" s="67"/>
      <c r="AC917" s="67"/>
      <c r="AD917" s="67"/>
      <c r="AE917" s="67"/>
      <c r="AF917" s="67"/>
      <c r="AG917" s="67"/>
      <c r="AH917" s="67"/>
      <c r="AI917" s="67"/>
      <c r="AJ917" s="67"/>
      <c r="AK917" s="67"/>
      <c r="AL917" s="67"/>
      <c r="AM917" s="67"/>
      <c r="AN917" s="67"/>
      <c r="AO917" s="67"/>
      <c r="AP917" s="67"/>
      <c r="AQ917" s="67"/>
      <c r="AR917" s="67"/>
      <c r="AS917" s="67"/>
      <c r="AT917" s="67"/>
      <c r="AU917" s="67"/>
      <c r="AV917" s="67"/>
      <c r="AW917" s="67"/>
      <c r="AX917" s="67"/>
      <c r="AY917" s="67"/>
      <c r="AZ917" s="67"/>
      <c r="BA917" s="67"/>
      <c r="BB917" s="67"/>
      <c r="BC917" s="67"/>
      <c r="BD917" s="67"/>
      <c r="BE917" s="67"/>
      <c r="BF917" s="67"/>
      <c r="BG917" s="67"/>
      <c r="BH917" s="67"/>
      <c r="BI917" s="67"/>
      <c r="BJ917" s="67"/>
      <c r="BK917" s="67"/>
      <c r="BL917" s="67"/>
      <c r="BM917" s="67"/>
      <c r="BN917" s="67"/>
      <c r="BO917" s="67"/>
      <c r="BP917" s="67"/>
      <c r="BQ917" s="67"/>
      <c r="BR917" s="67"/>
      <c r="BS917" s="67"/>
      <c r="BT917" s="67"/>
      <c r="BU917" s="67"/>
      <c r="BV917" s="139">
        <f t="shared" si="117"/>
        <v>0</v>
      </c>
      <c r="BW917" s="67"/>
    </row>
    <row r="918" spans="1:75" x14ac:dyDescent="0.25">
      <c r="A918" s="52">
        <f>'AFORO-Boy.-Calle 43'!C932</f>
        <v>845</v>
      </c>
      <c r="B918" s="53">
        <f>'AFORO-Boy.-Calle 43'!D932</f>
        <v>900</v>
      </c>
      <c r="C918" s="54" t="str">
        <f>'AFORO-Boy.-Calle 43'!F932</f>
        <v>10(2)</v>
      </c>
      <c r="D918" s="48">
        <f>'AFORO-Boy.-Calle 43'!K932</f>
        <v>0</v>
      </c>
      <c r="E918" s="55">
        <f t="shared" si="111"/>
        <v>0</v>
      </c>
      <c r="F918" s="55">
        <f t="shared" si="115"/>
        <v>0</v>
      </c>
      <c r="G918" s="56">
        <f t="shared" si="113"/>
        <v>845</v>
      </c>
      <c r="H918" s="56">
        <f t="shared" si="112"/>
        <v>945</v>
      </c>
      <c r="I918" s="57">
        <f t="shared" si="114"/>
        <v>9.2824999999999996E-6</v>
      </c>
      <c r="J918" s="58">
        <f t="shared" si="116"/>
        <v>0</v>
      </c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  <c r="AA918" s="67"/>
      <c r="AB918" s="67"/>
      <c r="AC918" s="67"/>
      <c r="AD918" s="67"/>
      <c r="AE918" s="67"/>
      <c r="AF918" s="67"/>
      <c r="AG918" s="67"/>
      <c r="AH918" s="67"/>
      <c r="AI918" s="67"/>
      <c r="AJ918" s="67"/>
      <c r="AK918" s="67"/>
      <c r="AL918" s="67"/>
      <c r="AM918" s="67"/>
      <c r="AN918" s="67"/>
      <c r="AO918" s="67"/>
      <c r="AP918" s="67"/>
      <c r="AQ918" s="67"/>
      <c r="AR918" s="67"/>
      <c r="AS918" s="67"/>
      <c r="AT918" s="67"/>
      <c r="AU918" s="67"/>
      <c r="AV918" s="67"/>
      <c r="AW918" s="67"/>
      <c r="AX918" s="67"/>
      <c r="AY918" s="67"/>
      <c r="AZ918" s="67"/>
      <c r="BA918" s="67"/>
      <c r="BB918" s="67"/>
      <c r="BC918" s="67"/>
      <c r="BD918" s="67"/>
      <c r="BE918" s="67"/>
      <c r="BF918" s="67"/>
      <c r="BG918" s="67"/>
      <c r="BH918" s="67"/>
      <c r="BI918" s="67"/>
      <c r="BJ918" s="67"/>
      <c r="BK918" s="67"/>
      <c r="BL918" s="67"/>
      <c r="BM918" s="67"/>
      <c r="BN918" s="67"/>
      <c r="BO918" s="67"/>
      <c r="BP918" s="67"/>
      <c r="BQ918" s="67"/>
      <c r="BR918" s="67"/>
      <c r="BS918" s="67"/>
      <c r="BT918" s="67"/>
      <c r="BU918" s="67"/>
      <c r="BV918" s="139">
        <f t="shared" si="117"/>
        <v>0</v>
      </c>
      <c r="BW918" s="67"/>
    </row>
    <row r="919" spans="1:75" x14ac:dyDescent="0.25">
      <c r="A919" s="52">
        <f>'AFORO-Boy.-Calle 43'!C933</f>
        <v>900</v>
      </c>
      <c r="B919" s="53">
        <f>'AFORO-Boy.-Calle 43'!D933</f>
        <v>915</v>
      </c>
      <c r="C919" s="54" t="str">
        <f>'AFORO-Boy.-Calle 43'!F933</f>
        <v>10(2)</v>
      </c>
      <c r="D919" s="48">
        <f>'AFORO-Boy.-Calle 43'!K933</f>
        <v>0</v>
      </c>
      <c r="E919" s="55">
        <f t="shared" si="111"/>
        <v>0</v>
      </c>
      <c r="F919" s="55">
        <f t="shared" si="115"/>
        <v>0</v>
      </c>
      <c r="G919" s="56">
        <f t="shared" si="113"/>
        <v>900</v>
      </c>
      <c r="H919" s="56">
        <f t="shared" si="112"/>
        <v>1000</v>
      </c>
      <c r="I919" s="57">
        <f t="shared" si="114"/>
        <v>9.2824999999999996E-6</v>
      </c>
      <c r="J919" s="58">
        <f t="shared" si="116"/>
        <v>0</v>
      </c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  <c r="AA919" s="67"/>
      <c r="AB919" s="67"/>
      <c r="AC919" s="67"/>
      <c r="AD919" s="67"/>
      <c r="AE919" s="67"/>
      <c r="AF919" s="67"/>
      <c r="AG919" s="67"/>
      <c r="AH919" s="67"/>
      <c r="AI919" s="67"/>
      <c r="AJ919" s="67"/>
      <c r="AK919" s="67"/>
      <c r="AL919" s="67"/>
      <c r="AM919" s="67"/>
      <c r="AN919" s="67"/>
      <c r="AO919" s="67"/>
      <c r="AP919" s="67"/>
      <c r="AQ919" s="67"/>
      <c r="AR919" s="67"/>
      <c r="AS919" s="67"/>
      <c r="AT919" s="67"/>
      <c r="AU919" s="67"/>
      <c r="AV919" s="67"/>
      <c r="AW919" s="67"/>
      <c r="AX919" s="67"/>
      <c r="AY919" s="67"/>
      <c r="AZ919" s="67"/>
      <c r="BA919" s="67"/>
      <c r="BB919" s="67"/>
      <c r="BC919" s="67"/>
      <c r="BD919" s="67"/>
      <c r="BE919" s="67"/>
      <c r="BF919" s="67"/>
      <c r="BG919" s="67"/>
      <c r="BH919" s="67"/>
      <c r="BI919" s="67"/>
      <c r="BJ919" s="67"/>
      <c r="BK919" s="67"/>
      <c r="BL919" s="67"/>
      <c r="BM919" s="67"/>
      <c r="BN919" s="67"/>
      <c r="BO919" s="67"/>
      <c r="BP919" s="67"/>
      <c r="BQ919" s="67"/>
      <c r="BR919" s="67"/>
      <c r="BS919" s="67"/>
      <c r="BT919" s="67"/>
      <c r="BU919" s="67"/>
      <c r="BV919" s="139">
        <f t="shared" si="117"/>
        <v>0</v>
      </c>
      <c r="BW919" s="67"/>
    </row>
    <row r="920" spans="1:75" x14ac:dyDescent="0.25">
      <c r="A920" s="52">
        <f>'AFORO-Boy.-Calle 43'!C934</f>
        <v>915</v>
      </c>
      <c r="B920" s="53">
        <f>'AFORO-Boy.-Calle 43'!D934</f>
        <v>930</v>
      </c>
      <c r="C920" s="54" t="str">
        <f>'AFORO-Boy.-Calle 43'!F934</f>
        <v>10(2)</v>
      </c>
      <c r="D920" s="48">
        <f>'AFORO-Boy.-Calle 43'!K934</f>
        <v>0</v>
      </c>
      <c r="E920" s="55">
        <f t="shared" si="111"/>
        <v>0</v>
      </c>
      <c r="F920" s="55">
        <f t="shared" si="115"/>
        <v>0</v>
      </c>
      <c r="G920" s="56">
        <f t="shared" si="113"/>
        <v>915</v>
      </c>
      <c r="H920" s="56">
        <f t="shared" si="112"/>
        <v>1015</v>
      </c>
      <c r="I920" s="57">
        <f t="shared" si="114"/>
        <v>9.2824999999999996E-6</v>
      </c>
      <c r="J920" s="58">
        <f t="shared" si="116"/>
        <v>0</v>
      </c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  <c r="AA920" s="67"/>
      <c r="AB920" s="67"/>
      <c r="AC920" s="67"/>
      <c r="AD920" s="67"/>
      <c r="AE920" s="67"/>
      <c r="AF920" s="67"/>
      <c r="AG920" s="67"/>
      <c r="AH920" s="67"/>
      <c r="AI920" s="67"/>
      <c r="AJ920" s="67"/>
      <c r="AK920" s="67"/>
      <c r="AL920" s="67"/>
      <c r="AM920" s="67"/>
      <c r="AN920" s="67"/>
      <c r="AO920" s="67"/>
      <c r="AP920" s="67"/>
      <c r="AQ920" s="67"/>
      <c r="AR920" s="67"/>
      <c r="AS920" s="67"/>
      <c r="AT920" s="67"/>
      <c r="AU920" s="67"/>
      <c r="AV920" s="67"/>
      <c r="AW920" s="67"/>
      <c r="AX920" s="67"/>
      <c r="AY920" s="67"/>
      <c r="AZ920" s="67"/>
      <c r="BA920" s="67"/>
      <c r="BB920" s="67"/>
      <c r="BC920" s="67"/>
      <c r="BD920" s="67"/>
      <c r="BE920" s="67"/>
      <c r="BF920" s="67"/>
      <c r="BG920" s="67"/>
      <c r="BH920" s="67"/>
      <c r="BI920" s="67"/>
      <c r="BJ920" s="67"/>
      <c r="BK920" s="67"/>
      <c r="BL920" s="67"/>
      <c r="BM920" s="67"/>
      <c r="BN920" s="67"/>
      <c r="BO920" s="67"/>
      <c r="BP920" s="67"/>
      <c r="BQ920" s="67"/>
      <c r="BR920" s="67"/>
      <c r="BS920" s="67"/>
      <c r="BT920" s="67"/>
      <c r="BU920" s="67"/>
      <c r="BV920" s="139">
        <f t="shared" si="117"/>
        <v>0</v>
      </c>
      <c r="BW920" s="67"/>
    </row>
    <row r="921" spans="1:75" x14ac:dyDescent="0.25">
      <c r="A921" s="52">
        <f>'AFORO-Boy.-Calle 43'!C935</f>
        <v>930</v>
      </c>
      <c r="B921" s="53">
        <f>'AFORO-Boy.-Calle 43'!D935</f>
        <v>945</v>
      </c>
      <c r="C921" s="54" t="str">
        <f>'AFORO-Boy.-Calle 43'!F935</f>
        <v>10(2)</v>
      </c>
      <c r="D921" s="48">
        <f>'AFORO-Boy.-Calle 43'!K935</f>
        <v>0</v>
      </c>
      <c r="E921" s="55">
        <f t="shared" si="111"/>
        <v>0</v>
      </c>
      <c r="F921" s="55">
        <f t="shared" si="115"/>
        <v>0</v>
      </c>
      <c r="G921" s="56">
        <f t="shared" si="113"/>
        <v>930</v>
      </c>
      <c r="H921" s="56">
        <f t="shared" si="112"/>
        <v>1030</v>
      </c>
      <c r="I921" s="57">
        <f t="shared" si="114"/>
        <v>9.2824999999999996E-6</v>
      </c>
      <c r="J921" s="58">
        <f t="shared" si="116"/>
        <v>0</v>
      </c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  <c r="AA921" s="67"/>
      <c r="AB921" s="67"/>
      <c r="AC921" s="67"/>
      <c r="AD921" s="67"/>
      <c r="AE921" s="67"/>
      <c r="AF921" s="67"/>
      <c r="AG921" s="67"/>
      <c r="AH921" s="67"/>
      <c r="AI921" s="67"/>
      <c r="AJ921" s="67"/>
      <c r="AK921" s="67"/>
      <c r="AL921" s="67"/>
      <c r="AM921" s="67"/>
      <c r="AN921" s="67"/>
      <c r="AO921" s="67"/>
      <c r="AP921" s="67"/>
      <c r="AQ921" s="67"/>
      <c r="AR921" s="67"/>
      <c r="AS921" s="67"/>
      <c r="AT921" s="67"/>
      <c r="AU921" s="67"/>
      <c r="AV921" s="67"/>
      <c r="AW921" s="67"/>
      <c r="AX921" s="67"/>
      <c r="AY921" s="67"/>
      <c r="AZ921" s="67"/>
      <c r="BA921" s="67"/>
      <c r="BB921" s="67"/>
      <c r="BC921" s="67"/>
      <c r="BD921" s="67"/>
      <c r="BE921" s="67"/>
      <c r="BF921" s="67"/>
      <c r="BG921" s="67"/>
      <c r="BH921" s="67"/>
      <c r="BI921" s="67"/>
      <c r="BJ921" s="67"/>
      <c r="BK921" s="67"/>
      <c r="BL921" s="67"/>
      <c r="BM921" s="67"/>
      <c r="BN921" s="67"/>
      <c r="BO921" s="67"/>
      <c r="BP921" s="67"/>
      <c r="BQ921" s="67"/>
      <c r="BR921" s="67"/>
      <c r="BS921" s="67"/>
      <c r="BT921" s="67"/>
      <c r="BU921" s="67"/>
      <c r="BV921" s="139">
        <f t="shared" si="117"/>
        <v>0</v>
      </c>
      <c r="BW921" s="67"/>
    </row>
    <row r="922" spans="1:75" x14ac:dyDescent="0.25">
      <c r="A922" s="52">
        <f>'AFORO-Boy.-Calle 43'!C936</f>
        <v>945</v>
      </c>
      <c r="B922" s="53">
        <f>'AFORO-Boy.-Calle 43'!D936</f>
        <v>1000</v>
      </c>
      <c r="C922" s="54" t="str">
        <f>'AFORO-Boy.-Calle 43'!F936</f>
        <v>10(2)</v>
      </c>
      <c r="D922" s="48">
        <f>'AFORO-Boy.-Calle 43'!K936</f>
        <v>0</v>
      </c>
      <c r="E922" s="55">
        <f t="shared" si="111"/>
        <v>0</v>
      </c>
      <c r="F922" s="55">
        <f t="shared" si="115"/>
        <v>0</v>
      </c>
      <c r="G922" s="56">
        <f t="shared" si="113"/>
        <v>945</v>
      </c>
      <c r="H922" s="56">
        <f t="shared" si="112"/>
        <v>1045</v>
      </c>
      <c r="I922" s="57">
        <f t="shared" si="114"/>
        <v>9.2824999999999996E-6</v>
      </c>
      <c r="J922" s="58">
        <f t="shared" si="116"/>
        <v>0</v>
      </c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  <c r="AA922" s="67"/>
      <c r="AB922" s="67"/>
      <c r="AC922" s="67"/>
      <c r="AD922" s="67"/>
      <c r="AE922" s="67"/>
      <c r="AF922" s="67"/>
      <c r="AG922" s="67"/>
      <c r="AH922" s="67"/>
      <c r="AI922" s="67"/>
      <c r="AJ922" s="67"/>
      <c r="AK922" s="67"/>
      <c r="AL922" s="67"/>
      <c r="AM922" s="67"/>
      <c r="AN922" s="67"/>
      <c r="AO922" s="67"/>
      <c r="AP922" s="67"/>
      <c r="AQ922" s="67"/>
      <c r="AR922" s="67"/>
      <c r="AS922" s="67"/>
      <c r="AT922" s="67"/>
      <c r="AU922" s="67"/>
      <c r="AV922" s="67"/>
      <c r="AW922" s="67"/>
      <c r="AX922" s="67"/>
      <c r="AY922" s="67"/>
      <c r="AZ922" s="67"/>
      <c r="BA922" s="67"/>
      <c r="BB922" s="67"/>
      <c r="BC922" s="67"/>
      <c r="BD922" s="67"/>
      <c r="BE922" s="67"/>
      <c r="BF922" s="67"/>
      <c r="BG922" s="67"/>
      <c r="BH922" s="67"/>
      <c r="BI922" s="67"/>
      <c r="BJ922" s="67"/>
      <c r="BK922" s="67"/>
      <c r="BL922" s="67"/>
      <c r="BM922" s="67"/>
      <c r="BN922" s="67"/>
      <c r="BO922" s="67"/>
      <c r="BP922" s="67"/>
      <c r="BQ922" s="67"/>
      <c r="BR922" s="67"/>
      <c r="BS922" s="67"/>
      <c r="BT922" s="67"/>
      <c r="BU922" s="67"/>
      <c r="BV922" s="139">
        <f t="shared" si="117"/>
        <v>0</v>
      </c>
      <c r="BW922" s="67"/>
    </row>
    <row r="923" spans="1:75" x14ac:dyDescent="0.25">
      <c r="A923" s="52">
        <f>'AFORO-Boy.-Calle 43'!C937</f>
        <v>1000</v>
      </c>
      <c r="B923" s="53">
        <f>'AFORO-Boy.-Calle 43'!D937</f>
        <v>1015</v>
      </c>
      <c r="C923" s="54" t="str">
        <f>'AFORO-Boy.-Calle 43'!F937</f>
        <v>10(2)</v>
      </c>
      <c r="D923" s="48">
        <f>'AFORO-Boy.-Calle 43'!K937</f>
        <v>0</v>
      </c>
      <c r="E923" s="55">
        <f t="shared" si="111"/>
        <v>0</v>
      </c>
      <c r="F923" s="55">
        <f t="shared" si="115"/>
        <v>0</v>
      </c>
      <c r="G923" s="56">
        <f t="shared" si="113"/>
        <v>1000</v>
      </c>
      <c r="H923" s="56">
        <f t="shared" si="112"/>
        <v>1100</v>
      </c>
      <c r="I923" s="57">
        <f t="shared" si="114"/>
        <v>9.2824999999999996E-6</v>
      </c>
      <c r="J923" s="58">
        <f t="shared" si="116"/>
        <v>0</v>
      </c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  <c r="AA923" s="67"/>
      <c r="AB923" s="67"/>
      <c r="AC923" s="67"/>
      <c r="AD923" s="67"/>
      <c r="AE923" s="67"/>
      <c r="AF923" s="67"/>
      <c r="AG923" s="67"/>
      <c r="AH923" s="67"/>
      <c r="AI923" s="67"/>
      <c r="AJ923" s="67"/>
      <c r="AK923" s="67"/>
      <c r="AL923" s="67"/>
      <c r="AM923" s="67"/>
      <c r="AN923" s="67"/>
      <c r="AO923" s="67"/>
      <c r="AP923" s="67"/>
      <c r="AQ923" s="67"/>
      <c r="AR923" s="67"/>
      <c r="AS923" s="67"/>
      <c r="AT923" s="67"/>
      <c r="AU923" s="67"/>
      <c r="AV923" s="67"/>
      <c r="AW923" s="67"/>
      <c r="AX923" s="67"/>
      <c r="AY923" s="67"/>
      <c r="AZ923" s="67"/>
      <c r="BA923" s="67"/>
      <c r="BB923" s="67"/>
      <c r="BC923" s="67"/>
      <c r="BD923" s="67"/>
      <c r="BE923" s="67"/>
      <c r="BF923" s="67"/>
      <c r="BG923" s="67"/>
      <c r="BH923" s="67"/>
      <c r="BI923" s="67"/>
      <c r="BJ923" s="67"/>
      <c r="BK923" s="67"/>
      <c r="BL923" s="67"/>
      <c r="BM923" s="67"/>
      <c r="BN923" s="67"/>
      <c r="BO923" s="67"/>
      <c r="BP923" s="67"/>
      <c r="BQ923" s="67"/>
      <c r="BR923" s="67"/>
      <c r="BS923" s="67"/>
      <c r="BT923" s="67"/>
      <c r="BU923" s="67"/>
      <c r="BV923" s="139">
        <f t="shared" si="117"/>
        <v>0</v>
      </c>
      <c r="BW923" s="67"/>
    </row>
    <row r="924" spans="1:75" x14ac:dyDescent="0.25">
      <c r="A924" s="52">
        <f>'AFORO-Boy.-Calle 43'!C938</f>
        <v>1015</v>
      </c>
      <c r="B924" s="53">
        <f>'AFORO-Boy.-Calle 43'!D938</f>
        <v>1030</v>
      </c>
      <c r="C924" s="54" t="str">
        <f>'AFORO-Boy.-Calle 43'!F938</f>
        <v>10(2)</v>
      </c>
      <c r="D924" s="48">
        <f>'AFORO-Boy.-Calle 43'!K938</f>
        <v>0</v>
      </c>
      <c r="E924" s="55">
        <f t="shared" si="111"/>
        <v>0</v>
      </c>
      <c r="F924" s="55">
        <f t="shared" si="115"/>
        <v>0</v>
      </c>
      <c r="G924" s="56">
        <f t="shared" si="113"/>
        <v>1015</v>
      </c>
      <c r="H924" s="56">
        <f t="shared" si="112"/>
        <v>1115</v>
      </c>
      <c r="I924" s="57">
        <f t="shared" si="114"/>
        <v>9.2824999999999996E-6</v>
      </c>
      <c r="J924" s="58">
        <f t="shared" si="116"/>
        <v>0</v>
      </c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  <c r="AA924" s="67"/>
      <c r="AB924" s="67"/>
      <c r="AC924" s="67"/>
      <c r="AD924" s="67"/>
      <c r="AE924" s="67"/>
      <c r="AF924" s="67"/>
      <c r="AG924" s="67"/>
      <c r="AH924" s="67"/>
      <c r="AI924" s="67"/>
      <c r="AJ924" s="67"/>
      <c r="AK924" s="67"/>
      <c r="AL924" s="67"/>
      <c r="AM924" s="67"/>
      <c r="AN924" s="67"/>
      <c r="AO924" s="67"/>
      <c r="AP924" s="67"/>
      <c r="AQ924" s="67"/>
      <c r="AR924" s="67"/>
      <c r="AS924" s="67"/>
      <c r="AT924" s="67"/>
      <c r="AU924" s="67"/>
      <c r="AV924" s="67"/>
      <c r="AW924" s="67"/>
      <c r="AX924" s="67"/>
      <c r="AY924" s="67"/>
      <c r="AZ924" s="67"/>
      <c r="BA924" s="67"/>
      <c r="BB924" s="67"/>
      <c r="BC924" s="67"/>
      <c r="BD924" s="67"/>
      <c r="BE924" s="67"/>
      <c r="BF924" s="67"/>
      <c r="BG924" s="67"/>
      <c r="BH924" s="67"/>
      <c r="BI924" s="67"/>
      <c r="BJ924" s="67"/>
      <c r="BK924" s="67"/>
      <c r="BL924" s="67"/>
      <c r="BM924" s="67"/>
      <c r="BN924" s="67"/>
      <c r="BO924" s="67"/>
      <c r="BP924" s="67"/>
      <c r="BQ924" s="67"/>
      <c r="BR924" s="67"/>
      <c r="BS924" s="67"/>
      <c r="BT924" s="67"/>
      <c r="BU924" s="67"/>
      <c r="BV924" s="139">
        <f t="shared" si="117"/>
        <v>0</v>
      </c>
      <c r="BW924" s="67"/>
    </row>
    <row r="925" spans="1:75" x14ac:dyDescent="0.25">
      <c r="A925" s="52">
        <f>'AFORO-Boy.-Calle 43'!C939</f>
        <v>1030</v>
      </c>
      <c r="B925" s="53">
        <f>'AFORO-Boy.-Calle 43'!D939</f>
        <v>1045</v>
      </c>
      <c r="C925" s="54" t="str">
        <f>'AFORO-Boy.-Calle 43'!F939</f>
        <v>10(2)</v>
      </c>
      <c r="D925" s="48">
        <f>'AFORO-Boy.-Calle 43'!K939</f>
        <v>0</v>
      </c>
      <c r="E925" s="55">
        <f t="shared" si="111"/>
        <v>0</v>
      </c>
      <c r="F925" s="55">
        <f t="shared" si="115"/>
        <v>0</v>
      </c>
      <c r="G925" s="56">
        <f t="shared" si="113"/>
        <v>1030</v>
      </c>
      <c r="H925" s="56">
        <f t="shared" si="112"/>
        <v>1130</v>
      </c>
      <c r="I925" s="57">
        <f t="shared" si="114"/>
        <v>9.2824999999999996E-6</v>
      </c>
      <c r="J925" s="58">
        <f t="shared" si="116"/>
        <v>0</v>
      </c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  <c r="AA925" s="67"/>
      <c r="AB925" s="67"/>
      <c r="AC925" s="67"/>
      <c r="AD925" s="67"/>
      <c r="AE925" s="67"/>
      <c r="AF925" s="67"/>
      <c r="AG925" s="67"/>
      <c r="AH925" s="67"/>
      <c r="AI925" s="67"/>
      <c r="AJ925" s="67"/>
      <c r="AK925" s="67"/>
      <c r="AL925" s="67"/>
      <c r="AM925" s="67"/>
      <c r="AN925" s="67"/>
      <c r="AO925" s="67"/>
      <c r="AP925" s="67"/>
      <c r="AQ925" s="67"/>
      <c r="AR925" s="67"/>
      <c r="AS925" s="67"/>
      <c r="AT925" s="67"/>
      <c r="AU925" s="67"/>
      <c r="AV925" s="67"/>
      <c r="AW925" s="67"/>
      <c r="AX925" s="67"/>
      <c r="AY925" s="67"/>
      <c r="AZ925" s="67"/>
      <c r="BA925" s="67"/>
      <c r="BB925" s="67"/>
      <c r="BC925" s="67"/>
      <c r="BD925" s="67"/>
      <c r="BE925" s="67"/>
      <c r="BF925" s="67"/>
      <c r="BG925" s="67"/>
      <c r="BH925" s="67"/>
      <c r="BI925" s="67"/>
      <c r="BJ925" s="67"/>
      <c r="BK925" s="67"/>
      <c r="BL925" s="67"/>
      <c r="BM925" s="67"/>
      <c r="BN925" s="67"/>
      <c r="BO925" s="67"/>
      <c r="BP925" s="67"/>
      <c r="BQ925" s="67"/>
      <c r="BR925" s="67"/>
      <c r="BS925" s="67"/>
      <c r="BT925" s="67"/>
      <c r="BU925" s="67"/>
      <c r="BV925" s="139">
        <f t="shared" si="117"/>
        <v>0</v>
      </c>
      <c r="BW925" s="67"/>
    </row>
    <row r="926" spans="1:75" x14ac:dyDescent="0.25">
      <c r="A926" s="52">
        <f>'AFORO-Boy.-Calle 43'!C940</f>
        <v>1045</v>
      </c>
      <c r="B926" s="53">
        <f>'AFORO-Boy.-Calle 43'!D940</f>
        <v>1100</v>
      </c>
      <c r="C926" s="54" t="str">
        <f>'AFORO-Boy.-Calle 43'!F940</f>
        <v>10(2)</v>
      </c>
      <c r="D926" s="48">
        <f>'AFORO-Boy.-Calle 43'!K940</f>
        <v>0</v>
      </c>
      <c r="E926" s="55">
        <f t="shared" si="111"/>
        <v>0</v>
      </c>
      <c r="F926" s="55">
        <f t="shared" si="115"/>
        <v>0</v>
      </c>
      <c r="G926" s="56">
        <f t="shared" si="113"/>
        <v>1045</v>
      </c>
      <c r="H926" s="56">
        <f t="shared" si="112"/>
        <v>1145</v>
      </c>
      <c r="I926" s="57">
        <f t="shared" si="114"/>
        <v>9.2824999999999996E-6</v>
      </c>
      <c r="J926" s="58">
        <f t="shared" si="116"/>
        <v>0</v>
      </c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  <c r="AA926" s="67"/>
      <c r="AB926" s="67"/>
      <c r="AC926" s="67"/>
      <c r="AD926" s="67"/>
      <c r="AE926" s="67"/>
      <c r="AF926" s="67"/>
      <c r="AG926" s="67"/>
      <c r="AH926" s="67"/>
      <c r="AI926" s="67"/>
      <c r="AJ926" s="67"/>
      <c r="AK926" s="67"/>
      <c r="AL926" s="67"/>
      <c r="AM926" s="67"/>
      <c r="AN926" s="67"/>
      <c r="AO926" s="67"/>
      <c r="AP926" s="67"/>
      <c r="AQ926" s="67"/>
      <c r="AR926" s="67"/>
      <c r="AS926" s="67"/>
      <c r="AT926" s="67"/>
      <c r="AU926" s="67"/>
      <c r="AV926" s="67"/>
      <c r="AW926" s="67"/>
      <c r="AX926" s="67"/>
      <c r="AY926" s="67"/>
      <c r="AZ926" s="67"/>
      <c r="BA926" s="67"/>
      <c r="BB926" s="67"/>
      <c r="BC926" s="67"/>
      <c r="BD926" s="67"/>
      <c r="BE926" s="67"/>
      <c r="BF926" s="67"/>
      <c r="BG926" s="67"/>
      <c r="BH926" s="67"/>
      <c r="BI926" s="67"/>
      <c r="BJ926" s="67"/>
      <c r="BK926" s="67"/>
      <c r="BL926" s="67"/>
      <c r="BM926" s="67"/>
      <c r="BN926" s="67"/>
      <c r="BO926" s="67"/>
      <c r="BP926" s="67"/>
      <c r="BQ926" s="67"/>
      <c r="BR926" s="67"/>
      <c r="BS926" s="67"/>
      <c r="BT926" s="67"/>
      <c r="BU926" s="67"/>
      <c r="BV926" s="139">
        <f t="shared" si="117"/>
        <v>0</v>
      </c>
      <c r="BW926" s="67"/>
    </row>
    <row r="927" spans="1:75" x14ac:dyDescent="0.25">
      <c r="A927" s="52">
        <f>'AFORO-Boy.-Calle 43'!C941</f>
        <v>1100</v>
      </c>
      <c r="B927" s="53">
        <f>'AFORO-Boy.-Calle 43'!D941</f>
        <v>1115</v>
      </c>
      <c r="C927" s="54" t="str">
        <f>'AFORO-Boy.-Calle 43'!F941</f>
        <v>10(2)</v>
      </c>
      <c r="D927" s="48">
        <f>'AFORO-Boy.-Calle 43'!K941</f>
        <v>0</v>
      </c>
      <c r="E927" s="55">
        <f t="shared" si="111"/>
        <v>0</v>
      </c>
      <c r="F927" s="55">
        <f t="shared" si="115"/>
        <v>0</v>
      </c>
      <c r="G927" s="56">
        <f t="shared" si="113"/>
        <v>1100</v>
      </c>
      <c r="H927" s="56">
        <f t="shared" si="112"/>
        <v>1200</v>
      </c>
      <c r="I927" s="57">
        <f t="shared" si="114"/>
        <v>9.2824999999999996E-6</v>
      </c>
      <c r="J927" s="58">
        <f t="shared" si="116"/>
        <v>0</v>
      </c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  <c r="AA927" s="67"/>
      <c r="AB927" s="67"/>
      <c r="AC927" s="67"/>
      <c r="AD927" s="67"/>
      <c r="AE927" s="67"/>
      <c r="AF927" s="67"/>
      <c r="AG927" s="67"/>
      <c r="AH927" s="67"/>
      <c r="AI927" s="67"/>
      <c r="AJ927" s="67"/>
      <c r="AK927" s="67"/>
      <c r="AL927" s="67"/>
      <c r="AM927" s="67"/>
      <c r="AN927" s="67"/>
      <c r="AO927" s="67"/>
      <c r="AP927" s="67"/>
      <c r="AQ927" s="67"/>
      <c r="AR927" s="67"/>
      <c r="AS927" s="67"/>
      <c r="AT927" s="67"/>
      <c r="AU927" s="67"/>
      <c r="AV927" s="67"/>
      <c r="AW927" s="67"/>
      <c r="AX927" s="67"/>
      <c r="AY927" s="67"/>
      <c r="AZ927" s="67"/>
      <c r="BA927" s="67"/>
      <c r="BB927" s="67"/>
      <c r="BC927" s="67"/>
      <c r="BD927" s="67"/>
      <c r="BE927" s="67"/>
      <c r="BF927" s="67"/>
      <c r="BG927" s="67"/>
      <c r="BH927" s="67"/>
      <c r="BI927" s="67"/>
      <c r="BJ927" s="67"/>
      <c r="BK927" s="67"/>
      <c r="BL927" s="67"/>
      <c r="BM927" s="67"/>
      <c r="BN927" s="67"/>
      <c r="BO927" s="67"/>
      <c r="BP927" s="67"/>
      <c r="BQ927" s="67"/>
      <c r="BR927" s="67"/>
      <c r="BS927" s="67"/>
      <c r="BT927" s="67"/>
      <c r="BU927" s="67"/>
      <c r="BV927" s="139">
        <f t="shared" si="117"/>
        <v>0</v>
      </c>
      <c r="BW927" s="67"/>
    </row>
    <row r="928" spans="1:75" x14ac:dyDescent="0.25">
      <c r="A928" s="52">
        <f>'AFORO-Boy.-Calle 43'!C942</f>
        <v>1115</v>
      </c>
      <c r="B928" s="53">
        <f>'AFORO-Boy.-Calle 43'!D942</f>
        <v>1130</v>
      </c>
      <c r="C928" s="54" t="str">
        <f>'AFORO-Boy.-Calle 43'!F942</f>
        <v>10(2)</v>
      </c>
      <c r="D928" s="48">
        <f>'AFORO-Boy.-Calle 43'!K942</f>
        <v>0</v>
      </c>
      <c r="E928" s="55">
        <f t="shared" si="111"/>
        <v>0</v>
      </c>
      <c r="F928" s="55">
        <f t="shared" si="115"/>
        <v>0</v>
      </c>
      <c r="G928" s="56">
        <f t="shared" si="113"/>
        <v>1115</v>
      </c>
      <c r="H928" s="56">
        <f t="shared" si="112"/>
        <v>1215</v>
      </c>
      <c r="I928" s="57">
        <f t="shared" si="114"/>
        <v>9.2824999999999996E-6</v>
      </c>
      <c r="J928" s="58">
        <f t="shared" si="116"/>
        <v>0</v>
      </c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  <c r="AA928" s="67"/>
      <c r="AB928" s="67"/>
      <c r="AC928" s="67"/>
      <c r="AD928" s="67"/>
      <c r="AE928" s="67"/>
      <c r="AF928" s="67"/>
      <c r="AG928" s="67"/>
      <c r="AH928" s="67"/>
      <c r="AI928" s="67"/>
      <c r="AJ928" s="67"/>
      <c r="AK928" s="67"/>
      <c r="AL928" s="67"/>
      <c r="AM928" s="67"/>
      <c r="AN928" s="67"/>
      <c r="AO928" s="67"/>
      <c r="AP928" s="67"/>
      <c r="AQ928" s="67"/>
      <c r="AR928" s="67"/>
      <c r="AS928" s="67"/>
      <c r="AT928" s="67"/>
      <c r="AU928" s="67"/>
      <c r="AV928" s="67"/>
      <c r="AW928" s="67"/>
      <c r="AX928" s="67"/>
      <c r="AY928" s="67"/>
      <c r="AZ928" s="67"/>
      <c r="BA928" s="67"/>
      <c r="BB928" s="67"/>
      <c r="BC928" s="67"/>
      <c r="BD928" s="67"/>
      <c r="BE928" s="67"/>
      <c r="BF928" s="67"/>
      <c r="BG928" s="67"/>
      <c r="BH928" s="67"/>
      <c r="BI928" s="67"/>
      <c r="BJ928" s="67"/>
      <c r="BK928" s="67"/>
      <c r="BL928" s="67"/>
      <c r="BM928" s="67"/>
      <c r="BN928" s="67"/>
      <c r="BO928" s="67"/>
      <c r="BP928" s="67"/>
      <c r="BQ928" s="67"/>
      <c r="BR928" s="67"/>
      <c r="BS928" s="67"/>
      <c r="BT928" s="67"/>
      <c r="BU928" s="67"/>
      <c r="BV928" s="139">
        <f t="shared" si="117"/>
        <v>0</v>
      </c>
      <c r="BW928" s="67"/>
    </row>
    <row r="929" spans="1:75" x14ac:dyDescent="0.25">
      <c r="A929" s="52">
        <f>'AFORO-Boy.-Calle 43'!C943</f>
        <v>1130</v>
      </c>
      <c r="B929" s="53">
        <f>'AFORO-Boy.-Calle 43'!D943</f>
        <v>1145</v>
      </c>
      <c r="C929" s="54" t="str">
        <f>'AFORO-Boy.-Calle 43'!F943</f>
        <v>10(2)</v>
      </c>
      <c r="D929" s="48">
        <f>'AFORO-Boy.-Calle 43'!K943</f>
        <v>0</v>
      </c>
      <c r="E929" s="55">
        <f t="shared" si="111"/>
        <v>0</v>
      </c>
      <c r="F929" s="55">
        <f t="shared" si="115"/>
        <v>0</v>
      </c>
      <c r="G929" s="56">
        <f t="shared" si="113"/>
        <v>1130</v>
      </c>
      <c r="H929" s="56">
        <f t="shared" si="112"/>
        <v>1230</v>
      </c>
      <c r="I929" s="57">
        <f t="shared" si="114"/>
        <v>9.2824999999999996E-6</v>
      </c>
      <c r="J929" s="58">
        <f t="shared" si="116"/>
        <v>0</v>
      </c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  <c r="AA929" s="67"/>
      <c r="AB929" s="67"/>
      <c r="AC929" s="67"/>
      <c r="AD929" s="67"/>
      <c r="AE929" s="67"/>
      <c r="AF929" s="67"/>
      <c r="AG929" s="67"/>
      <c r="AH929" s="67"/>
      <c r="AI929" s="67"/>
      <c r="AJ929" s="67"/>
      <c r="AK929" s="67"/>
      <c r="AL929" s="67"/>
      <c r="AM929" s="67"/>
      <c r="AN929" s="67"/>
      <c r="AO929" s="67"/>
      <c r="AP929" s="67"/>
      <c r="AQ929" s="67"/>
      <c r="AR929" s="67"/>
      <c r="AS929" s="67"/>
      <c r="AT929" s="67"/>
      <c r="AU929" s="67"/>
      <c r="AV929" s="67"/>
      <c r="AW929" s="67"/>
      <c r="AX929" s="67"/>
      <c r="AY929" s="67"/>
      <c r="AZ929" s="67"/>
      <c r="BA929" s="67"/>
      <c r="BB929" s="67"/>
      <c r="BC929" s="67"/>
      <c r="BD929" s="67"/>
      <c r="BE929" s="67"/>
      <c r="BF929" s="67"/>
      <c r="BG929" s="67"/>
      <c r="BH929" s="67"/>
      <c r="BI929" s="67"/>
      <c r="BJ929" s="67"/>
      <c r="BK929" s="67"/>
      <c r="BL929" s="67"/>
      <c r="BM929" s="67"/>
      <c r="BN929" s="67"/>
      <c r="BO929" s="67"/>
      <c r="BP929" s="67"/>
      <c r="BQ929" s="67"/>
      <c r="BR929" s="67"/>
      <c r="BS929" s="67"/>
      <c r="BT929" s="67"/>
      <c r="BU929" s="67"/>
      <c r="BV929" s="139">
        <f t="shared" si="117"/>
        <v>0</v>
      </c>
      <c r="BW929" s="67"/>
    </row>
    <row r="930" spans="1:75" x14ac:dyDescent="0.25">
      <c r="A930" s="52">
        <f>'AFORO-Boy.-Calle 43'!C944</f>
        <v>1145</v>
      </c>
      <c r="B930" s="53">
        <f>'AFORO-Boy.-Calle 43'!D944</f>
        <v>1200</v>
      </c>
      <c r="C930" s="54" t="str">
        <f>'AFORO-Boy.-Calle 43'!F944</f>
        <v>10(2)</v>
      </c>
      <c r="D930" s="48">
        <f>'AFORO-Boy.-Calle 43'!K944</f>
        <v>0</v>
      </c>
      <c r="E930" s="55">
        <f t="shared" si="111"/>
        <v>0</v>
      </c>
      <c r="F930" s="55">
        <f t="shared" si="115"/>
        <v>0</v>
      </c>
      <c r="G930" s="56">
        <f t="shared" si="113"/>
        <v>1145</v>
      </c>
      <c r="H930" s="56">
        <f t="shared" si="112"/>
        <v>1245</v>
      </c>
      <c r="I930" s="57">
        <f t="shared" si="114"/>
        <v>9.2824999999999996E-6</v>
      </c>
      <c r="J930" s="58">
        <f t="shared" si="116"/>
        <v>0</v>
      </c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  <c r="AA930" s="67"/>
      <c r="AB930" s="67"/>
      <c r="AC930" s="67"/>
      <c r="AD930" s="67"/>
      <c r="AE930" s="67"/>
      <c r="AF930" s="67"/>
      <c r="AG930" s="67"/>
      <c r="AH930" s="67"/>
      <c r="AI930" s="67"/>
      <c r="AJ930" s="67"/>
      <c r="AK930" s="67"/>
      <c r="AL930" s="67"/>
      <c r="AM930" s="67"/>
      <c r="AN930" s="67"/>
      <c r="AO930" s="67"/>
      <c r="AP930" s="67"/>
      <c r="AQ930" s="67"/>
      <c r="AR930" s="67"/>
      <c r="AS930" s="67"/>
      <c r="AT930" s="67"/>
      <c r="AU930" s="67"/>
      <c r="AV930" s="67"/>
      <c r="AW930" s="67"/>
      <c r="AX930" s="67"/>
      <c r="AY930" s="67"/>
      <c r="AZ930" s="67"/>
      <c r="BA930" s="67"/>
      <c r="BB930" s="67"/>
      <c r="BC930" s="67"/>
      <c r="BD930" s="67"/>
      <c r="BE930" s="67"/>
      <c r="BF930" s="67"/>
      <c r="BG930" s="67"/>
      <c r="BH930" s="67"/>
      <c r="BI930" s="67"/>
      <c r="BJ930" s="67"/>
      <c r="BK930" s="67"/>
      <c r="BL930" s="67"/>
      <c r="BM930" s="67"/>
      <c r="BN930" s="67"/>
      <c r="BO930" s="67"/>
      <c r="BP930" s="67"/>
      <c r="BQ930" s="67"/>
      <c r="BR930" s="67"/>
      <c r="BS930" s="67"/>
      <c r="BT930" s="67"/>
      <c r="BU930" s="67"/>
      <c r="BV930" s="139">
        <f t="shared" si="117"/>
        <v>0</v>
      </c>
      <c r="BW930" s="67"/>
    </row>
    <row r="931" spans="1:75" x14ac:dyDescent="0.25">
      <c r="A931" s="52">
        <f>'AFORO-Boy.-Calle 43'!C945</f>
        <v>1200</v>
      </c>
      <c r="B931" s="53">
        <f>'AFORO-Boy.-Calle 43'!D945</f>
        <v>1215</v>
      </c>
      <c r="C931" s="54" t="str">
        <f>'AFORO-Boy.-Calle 43'!F945</f>
        <v>10(2)</v>
      </c>
      <c r="D931" s="48">
        <f>'AFORO-Boy.-Calle 43'!K945</f>
        <v>0</v>
      </c>
      <c r="E931" s="55">
        <f t="shared" si="111"/>
        <v>0</v>
      </c>
      <c r="F931" s="55">
        <f t="shared" si="115"/>
        <v>0</v>
      </c>
      <c r="G931" s="56">
        <f t="shared" si="113"/>
        <v>1200</v>
      </c>
      <c r="H931" s="56">
        <f t="shared" si="112"/>
        <v>1300</v>
      </c>
      <c r="I931" s="57">
        <f t="shared" si="114"/>
        <v>9.2824999999999996E-6</v>
      </c>
      <c r="J931" s="58">
        <f t="shared" si="116"/>
        <v>0</v>
      </c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  <c r="AA931" s="67"/>
      <c r="AB931" s="67"/>
      <c r="AC931" s="67"/>
      <c r="AD931" s="67"/>
      <c r="AE931" s="67"/>
      <c r="AF931" s="67"/>
      <c r="AG931" s="67"/>
      <c r="AH931" s="67"/>
      <c r="AI931" s="67"/>
      <c r="AJ931" s="67"/>
      <c r="AK931" s="67"/>
      <c r="AL931" s="67"/>
      <c r="AM931" s="67"/>
      <c r="AN931" s="67"/>
      <c r="AO931" s="67"/>
      <c r="AP931" s="67"/>
      <c r="AQ931" s="67"/>
      <c r="AR931" s="67"/>
      <c r="AS931" s="67"/>
      <c r="AT931" s="67"/>
      <c r="AU931" s="67"/>
      <c r="AV931" s="67"/>
      <c r="AW931" s="67"/>
      <c r="AX931" s="67"/>
      <c r="AY931" s="67"/>
      <c r="AZ931" s="67"/>
      <c r="BA931" s="67"/>
      <c r="BB931" s="67"/>
      <c r="BC931" s="67"/>
      <c r="BD931" s="67"/>
      <c r="BE931" s="67"/>
      <c r="BF931" s="67"/>
      <c r="BG931" s="67"/>
      <c r="BH931" s="67"/>
      <c r="BI931" s="67"/>
      <c r="BJ931" s="67"/>
      <c r="BK931" s="67"/>
      <c r="BL931" s="67"/>
      <c r="BM931" s="67"/>
      <c r="BN931" s="67"/>
      <c r="BO931" s="67"/>
      <c r="BP931" s="67"/>
      <c r="BQ931" s="67"/>
      <c r="BR931" s="67"/>
      <c r="BS931" s="67"/>
      <c r="BT931" s="67"/>
      <c r="BU931" s="67"/>
      <c r="BV931" s="139">
        <f t="shared" si="117"/>
        <v>0</v>
      </c>
      <c r="BW931" s="67"/>
    </row>
    <row r="932" spans="1:75" x14ac:dyDescent="0.25">
      <c r="A932" s="52">
        <f>'AFORO-Boy.-Calle 43'!C946</f>
        <v>1215</v>
      </c>
      <c r="B932" s="53">
        <f>'AFORO-Boy.-Calle 43'!D946</f>
        <v>1230</v>
      </c>
      <c r="C932" s="54" t="str">
        <f>'AFORO-Boy.-Calle 43'!F946</f>
        <v>10(2)</v>
      </c>
      <c r="D932" s="48">
        <f>'AFORO-Boy.-Calle 43'!K946</f>
        <v>0</v>
      </c>
      <c r="E932" s="55">
        <f t="shared" si="111"/>
        <v>0</v>
      </c>
      <c r="F932" s="55">
        <f t="shared" si="115"/>
        <v>0</v>
      </c>
      <c r="G932" s="56">
        <f t="shared" si="113"/>
        <v>1215</v>
      </c>
      <c r="H932" s="56">
        <f t="shared" si="112"/>
        <v>1315</v>
      </c>
      <c r="I932" s="57">
        <f t="shared" si="114"/>
        <v>9.2824999999999996E-6</v>
      </c>
      <c r="J932" s="58">
        <f t="shared" si="116"/>
        <v>0</v>
      </c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  <c r="AA932" s="67"/>
      <c r="AB932" s="67"/>
      <c r="AC932" s="67"/>
      <c r="AD932" s="67"/>
      <c r="AE932" s="67"/>
      <c r="AF932" s="67"/>
      <c r="AG932" s="67"/>
      <c r="AH932" s="67"/>
      <c r="AI932" s="67"/>
      <c r="AJ932" s="67"/>
      <c r="AK932" s="67"/>
      <c r="AL932" s="67"/>
      <c r="AM932" s="67"/>
      <c r="AN932" s="67"/>
      <c r="AO932" s="67"/>
      <c r="AP932" s="67"/>
      <c r="AQ932" s="67"/>
      <c r="AR932" s="67"/>
      <c r="AS932" s="67"/>
      <c r="AT932" s="67"/>
      <c r="AU932" s="67"/>
      <c r="AV932" s="67"/>
      <c r="AW932" s="67"/>
      <c r="AX932" s="67"/>
      <c r="AY932" s="67"/>
      <c r="AZ932" s="67"/>
      <c r="BA932" s="67"/>
      <c r="BB932" s="67"/>
      <c r="BC932" s="67"/>
      <c r="BD932" s="67"/>
      <c r="BE932" s="67"/>
      <c r="BF932" s="67"/>
      <c r="BG932" s="67"/>
      <c r="BH932" s="67"/>
      <c r="BI932" s="67"/>
      <c r="BJ932" s="67"/>
      <c r="BK932" s="67"/>
      <c r="BL932" s="67"/>
      <c r="BM932" s="67"/>
      <c r="BN932" s="67"/>
      <c r="BO932" s="67"/>
      <c r="BP932" s="67"/>
      <c r="BQ932" s="67"/>
      <c r="BR932" s="67"/>
      <c r="BS932" s="67"/>
      <c r="BT932" s="67"/>
      <c r="BU932" s="67"/>
      <c r="BV932" s="139">
        <f t="shared" si="117"/>
        <v>0</v>
      </c>
      <c r="BW932" s="67"/>
    </row>
    <row r="933" spans="1:75" x14ac:dyDescent="0.25">
      <c r="A933" s="52">
        <f>'AFORO-Boy.-Calle 43'!C947</f>
        <v>1230</v>
      </c>
      <c r="B933" s="53">
        <f>'AFORO-Boy.-Calle 43'!D947</f>
        <v>1245</v>
      </c>
      <c r="C933" s="54" t="str">
        <f>'AFORO-Boy.-Calle 43'!F947</f>
        <v>10(2)</v>
      </c>
      <c r="D933" s="48">
        <f>'AFORO-Boy.-Calle 43'!K947</f>
        <v>0</v>
      </c>
      <c r="E933" s="55">
        <f t="shared" si="111"/>
        <v>0</v>
      </c>
      <c r="F933" s="55">
        <f t="shared" si="115"/>
        <v>0</v>
      </c>
      <c r="G933" s="56">
        <f t="shared" si="113"/>
        <v>1230</v>
      </c>
      <c r="H933" s="56">
        <f t="shared" si="112"/>
        <v>1330</v>
      </c>
      <c r="I933" s="57">
        <f t="shared" si="114"/>
        <v>9.2824999999999996E-6</v>
      </c>
      <c r="J933" s="58">
        <f t="shared" si="116"/>
        <v>0</v>
      </c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  <c r="AA933" s="67"/>
      <c r="AB933" s="67"/>
      <c r="AC933" s="67"/>
      <c r="AD933" s="67"/>
      <c r="AE933" s="67"/>
      <c r="AF933" s="67"/>
      <c r="AG933" s="67"/>
      <c r="AH933" s="67"/>
      <c r="AI933" s="67"/>
      <c r="AJ933" s="67"/>
      <c r="AK933" s="67"/>
      <c r="AL933" s="67"/>
      <c r="AM933" s="67"/>
      <c r="AN933" s="67"/>
      <c r="AO933" s="67"/>
      <c r="AP933" s="67"/>
      <c r="AQ933" s="67"/>
      <c r="AR933" s="67"/>
      <c r="AS933" s="67"/>
      <c r="AT933" s="67"/>
      <c r="AU933" s="67"/>
      <c r="AV933" s="67"/>
      <c r="AW933" s="67"/>
      <c r="AX933" s="67"/>
      <c r="AY933" s="67"/>
      <c r="AZ933" s="67"/>
      <c r="BA933" s="67"/>
      <c r="BB933" s="67"/>
      <c r="BC933" s="67"/>
      <c r="BD933" s="67"/>
      <c r="BE933" s="67"/>
      <c r="BF933" s="67"/>
      <c r="BG933" s="67"/>
      <c r="BH933" s="67"/>
      <c r="BI933" s="67"/>
      <c r="BJ933" s="67"/>
      <c r="BK933" s="67"/>
      <c r="BL933" s="67"/>
      <c r="BM933" s="67"/>
      <c r="BN933" s="67"/>
      <c r="BO933" s="67"/>
      <c r="BP933" s="67"/>
      <c r="BQ933" s="67"/>
      <c r="BR933" s="67"/>
      <c r="BS933" s="67"/>
      <c r="BT933" s="67"/>
      <c r="BU933" s="67"/>
      <c r="BV933" s="139">
        <f t="shared" si="117"/>
        <v>0</v>
      </c>
      <c r="BW933" s="67"/>
    </row>
    <row r="934" spans="1:75" x14ac:dyDescent="0.25">
      <c r="A934" s="52">
        <f>'AFORO-Boy.-Calle 43'!C948</f>
        <v>1245</v>
      </c>
      <c r="B934" s="53">
        <f>'AFORO-Boy.-Calle 43'!D948</f>
        <v>1300</v>
      </c>
      <c r="C934" s="54" t="str">
        <f>'AFORO-Boy.-Calle 43'!F948</f>
        <v>10(2)</v>
      </c>
      <c r="D934" s="48">
        <f>'AFORO-Boy.-Calle 43'!K948</f>
        <v>0</v>
      </c>
      <c r="E934" s="55">
        <f t="shared" si="111"/>
        <v>0</v>
      </c>
      <c r="F934" s="55">
        <f t="shared" si="115"/>
        <v>0</v>
      </c>
      <c r="G934" s="56">
        <f t="shared" si="113"/>
        <v>1245</v>
      </c>
      <c r="H934" s="56">
        <f t="shared" si="112"/>
        <v>1345</v>
      </c>
      <c r="I934" s="57">
        <f t="shared" si="114"/>
        <v>9.2824999999999996E-6</v>
      </c>
      <c r="J934" s="58">
        <f t="shared" si="116"/>
        <v>0</v>
      </c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  <c r="AA934" s="67"/>
      <c r="AB934" s="67"/>
      <c r="AC934" s="67"/>
      <c r="AD934" s="67"/>
      <c r="AE934" s="67"/>
      <c r="AF934" s="67"/>
      <c r="AG934" s="67"/>
      <c r="AH934" s="67"/>
      <c r="AI934" s="67"/>
      <c r="AJ934" s="67"/>
      <c r="AK934" s="67"/>
      <c r="AL934" s="67"/>
      <c r="AM934" s="67"/>
      <c r="AN934" s="67"/>
      <c r="AO934" s="67"/>
      <c r="AP934" s="67"/>
      <c r="AQ934" s="67"/>
      <c r="AR934" s="67"/>
      <c r="AS934" s="67"/>
      <c r="AT934" s="67"/>
      <c r="AU934" s="67"/>
      <c r="AV934" s="67"/>
      <c r="AW934" s="67"/>
      <c r="AX934" s="67"/>
      <c r="AY934" s="67"/>
      <c r="AZ934" s="67"/>
      <c r="BA934" s="67"/>
      <c r="BB934" s="67"/>
      <c r="BC934" s="67"/>
      <c r="BD934" s="67"/>
      <c r="BE934" s="67"/>
      <c r="BF934" s="67"/>
      <c r="BG934" s="67"/>
      <c r="BH934" s="67"/>
      <c r="BI934" s="67"/>
      <c r="BJ934" s="67"/>
      <c r="BK934" s="67"/>
      <c r="BL934" s="67"/>
      <c r="BM934" s="67"/>
      <c r="BN934" s="67"/>
      <c r="BO934" s="67"/>
      <c r="BP934" s="67"/>
      <c r="BQ934" s="67"/>
      <c r="BR934" s="67"/>
      <c r="BS934" s="67"/>
      <c r="BT934" s="67"/>
      <c r="BU934" s="67"/>
      <c r="BV934" s="139">
        <f t="shared" si="117"/>
        <v>0</v>
      </c>
      <c r="BW934" s="67"/>
    </row>
    <row r="935" spans="1:75" x14ac:dyDescent="0.25">
      <c r="A935" s="52">
        <f>'AFORO-Boy.-Calle 43'!C949</f>
        <v>1300</v>
      </c>
      <c r="B935" s="53">
        <f>'AFORO-Boy.-Calle 43'!D949</f>
        <v>1315</v>
      </c>
      <c r="C935" s="54" t="str">
        <f>'AFORO-Boy.-Calle 43'!F949</f>
        <v>10(2)</v>
      </c>
      <c r="D935" s="48">
        <f>'AFORO-Boy.-Calle 43'!K949</f>
        <v>0</v>
      </c>
      <c r="E935" s="55">
        <f t="shared" si="111"/>
        <v>0</v>
      </c>
      <c r="F935" s="55">
        <f t="shared" si="115"/>
        <v>0</v>
      </c>
      <c r="G935" s="56">
        <f t="shared" si="113"/>
        <v>1300</v>
      </c>
      <c r="H935" s="56">
        <f t="shared" si="112"/>
        <v>1400</v>
      </c>
      <c r="I935" s="57">
        <f t="shared" si="114"/>
        <v>9.2824999999999996E-6</v>
      </c>
      <c r="J935" s="58">
        <f t="shared" si="116"/>
        <v>0</v>
      </c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  <c r="AA935" s="67"/>
      <c r="AB935" s="67"/>
      <c r="AC935" s="67"/>
      <c r="AD935" s="67"/>
      <c r="AE935" s="67"/>
      <c r="AF935" s="67"/>
      <c r="AG935" s="67"/>
      <c r="AH935" s="67"/>
      <c r="AI935" s="67"/>
      <c r="AJ935" s="67"/>
      <c r="AK935" s="67"/>
      <c r="AL935" s="67"/>
      <c r="AM935" s="67"/>
      <c r="AN935" s="67"/>
      <c r="AO935" s="67"/>
      <c r="AP935" s="67"/>
      <c r="AQ935" s="67"/>
      <c r="AR935" s="67"/>
      <c r="AS935" s="67"/>
      <c r="AT935" s="67"/>
      <c r="AU935" s="67"/>
      <c r="AV935" s="67"/>
      <c r="AW935" s="67"/>
      <c r="AX935" s="67"/>
      <c r="AY935" s="67"/>
      <c r="AZ935" s="67"/>
      <c r="BA935" s="67"/>
      <c r="BB935" s="67"/>
      <c r="BC935" s="67"/>
      <c r="BD935" s="67"/>
      <c r="BE935" s="67"/>
      <c r="BF935" s="67"/>
      <c r="BG935" s="67"/>
      <c r="BH935" s="67"/>
      <c r="BI935" s="67"/>
      <c r="BJ935" s="67"/>
      <c r="BK935" s="67"/>
      <c r="BL935" s="67"/>
      <c r="BM935" s="67"/>
      <c r="BN935" s="67"/>
      <c r="BO935" s="67"/>
      <c r="BP935" s="67"/>
      <c r="BQ935" s="67"/>
      <c r="BR935" s="67"/>
      <c r="BS935" s="67"/>
      <c r="BT935" s="67"/>
      <c r="BU935" s="67"/>
      <c r="BV935" s="139">
        <f t="shared" si="117"/>
        <v>0</v>
      </c>
      <c r="BW935" s="67"/>
    </row>
    <row r="936" spans="1:75" x14ac:dyDescent="0.25">
      <c r="A936" s="52">
        <f>'AFORO-Boy.-Calle 43'!C950</f>
        <v>1315</v>
      </c>
      <c r="B936" s="53">
        <f>'AFORO-Boy.-Calle 43'!D950</f>
        <v>1330</v>
      </c>
      <c r="C936" s="54" t="str">
        <f>'AFORO-Boy.-Calle 43'!F950</f>
        <v>10(2)</v>
      </c>
      <c r="D936" s="48">
        <f>'AFORO-Boy.-Calle 43'!K950</f>
        <v>0</v>
      </c>
      <c r="E936" s="55">
        <f t="shared" si="111"/>
        <v>0</v>
      </c>
      <c r="F936" s="55">
        <f t="shared" si="115"/>
        <v>0</v>
      </c>
      <c r="G936" s="56">
        <f t="shared" si="113"/>
        <v>1315</v>
      </c>
      <c r="H936" s="56">
        <f t="shared" si="112"/>
        <v>1415</v>
      </c>
      <c r="I936" s="57">
        <f t="shared" si="114"/>
        <v>9.2824999999999996E-6</v>
      </c>
      <c r="J936" s="58">
        <f t="shared" si="116"/>
        <v>0</v>
      </c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  <c r="AA936" s="67"/>
      <c r="AB936" s="67"/>
      <c r="AC936" s="67"/>
      <c r="AD936" s="67"/>
      <c r="AE936" s="67"/>
      <c r="AF936" s="67"/>
      <c r="AG936" s="67"/>
      <c r="AH936" s="67"/>
      <c r="AI936" s="67"/>
      <c r="AJ936" s="67"/>
      <c r="AK936" s="67"/>
      <c r="AL936" s="67"/>
      <c r="AM936" s="67"/>
      <c r="AN936" s="67"/>
      <c r="AO936" s="67"/>
      <c r="AP936" s="67"/>
      <c r="AQ936" s="67"/>
      <c r="AR936" s="67"/>
      <c r="AS936" s="67"/>
      <c r="AT936" s="67"/>
      <c r="AU936" s="67"/>
      <c r="AV936" s="67"/>
      <c r="AW936" s="67"/>
      <c r="AX936" s="67"/>
      <c r="AY936" s="67"/>
      <c r="AZ936" s="67"/>
      <c r="BA936" s="67"/>
      <c r="BB936" s="67"/>
      <c r="BC936" s="67"/>
      <c r="BD936" s="67"/>
      <c r="BE936" s="67"/>
      <c r="BF936" s="67"/>
      <c r="BG936" s="67"/>
      <c r="BH936" s="67"/>
      <c r="BI936" s="67"/>
      <c r="BJ936" s="67"/>
      <c r="BK936" s="67"/>
      <c r="BL936" s="67"/>
      <c r="BM936" s="67"/>
      <c r="BN936" s="67"/>
      <c r="BO936" s="67"/>
      <c r="BP936" s="67"/>
      <c r="BQ936" s="67"/>
      <c r="BR936" s="67"/>
      <c r="BS936" s="67"/>
      <c r="BT936" s="67"/>
      <c r="BU936" s="67"/>
      <c r="BV936" s="139">
        <f t="shared" si="117"/>
        <v>0</v>
      </c>
      <c r="BW936" s="67"/>
    </row>
    <row r="937" spans="1:75" x14ac:dyDescent="0.25">
      <c r="A937" s="52">
        <f>'AFORO-Boy.-Calle 43'!C951</f>
        <v>1330</v>
      </c>
      <c r="B937" s="53">
        <f>'AFORO-Boy.-Calle 43'!D951</f>
        <v>1345</v>
      </c>
      <c r="C937" s="54" t="str">
        <f>'AFORO-Boy.-Calle 43'!F951</f>
        <v>10(2)</v>
      </c>
      <c r="D937" s="48">
        <f>'AFORO-Boy.-Calle 43'!K951</f>
        <v>0</v>
      </c>
      <c r="E937" s="55">
        <f t="shared" si="111"/>
        <v>0</v>
      </c>
      <c r="F937" s="55">
        <f t="shared" si="115"/>
        <v>0</v>
      </c>
      <c r="G937" s="56">
        <f t="shared" si="113"/>
        <v>1330</v>
      </c>
      <c r="H937" s="56">
        <f t="shared" si="112"/>
        <v>1430</v>
      </c>
      <c r="I937" s="57">
        <f t="shared" si="114"/>
        <v>9.2824999999999996E-6</v>
      </c>
      <c r="J937" s="58">
        <f t="shared" si="116"/>
        <v>0</v>
      </c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  <c r="AA937" s="67"/>
      <c r="AB937" s="67"/>
      <c r="AC937" s="67"/>
      <c r="AD937" s="67"/>
      <c r="AE937" s="67"/>
      <c r="AF937" s="67"/>
      <c r="AG937" s="67"/>
      <c r="AH937" s="67"/>
      <c r="AI937" s="67"/>
      <c r="AJ937" s="67"/>
      <c r="AK937" s="67"/>
      <c r="AL937" s="67"/>
      <c r="AM937" s="67"/>
      <c r="AN937" s="67"/>
      <c r="AO937" s="67"/>
      <c r="AP937" s="67"/>
      <c r="AQ937" s="67"/>
      <c r="AR937" s="67"/>
      <c r="AS937" s="67"/>
      <c r="AT937" s="67"/>
      <c r="AU937" s="67"/>
      <c r="AV937" s="67"/>
      <c r="AW937" s="67"/>
      <c r="AX937" s="67"/>
      <c r="AY937" s="67"/>
      <c r="AZ937" s="67"/>
      <c r="BA937" s="67"/>
      <c r="BB937" s="67"/>
      <c r="BC937" s="67"/>
      <c r="BD937" s="67"/>
      <c r="BE937" s="67"/>
      <c r="BF937" s="67"/>
      <c r="BG937" s="67"/>
      <c r="BH937" s="67"/>
      <c r="BI937" s="67"/>
      <c r="BJ937" s="67"/>
      <c r="BK937" s="67"/>
      <c r="BL937" s="67"/>
      <c r="BM937" s="67"/>
      <c r="BN937" s="67"/>
      <c r="BO937" s="67"/>
      <c r="BP937" s="67"/>
      <c r="BQ937" s="67"/>
      <c r="BR937" s="67"/>
      <c r="BS937" s="67"/>
      <c r="BT937" s="67"/>
      <c r="BU937" s="67"/>
      <c r="BV937" s="139">
        <f t="shared" si="117"/>
        <v>0</v>
      </c>
      <c r="BW937" s="67"/>
    </row>
    <row r="938" spans="1:75" x14ac:dyDescent="0.25">
      <c r="A938" s="52">
        <f>'AFORO-Boy.-Calle 43'!C952</f>
        <v>1345</v>
      </c>
      <c r="B938" s="53">
        <f>'AFORO-Boy.-Calle 43'!D952</f>
        <v>1400</v>
      </c>
      <c r="C938" s="54" t="str">
        <f>'AFORO-Boy.-Calle 43'!F952</f>
        <v>10(2)</v>
      </c>
      <c r="D938" s="48">
        <f>'AFORO-Boy.-Calle 43'!K952</f>
        <v>0</v>
      </c>
      <c r="E938" s="55">
        <f t="shared" si="111"/>
        <v>0</v>
      </c>
      <c r="F938" s="55">
        <f t="shared" si="115"/>
        <v>0</v>
      </c>
      <c r="G938" s="56">
        <f t="shared" si="113"/>
        <v>1345</v>
      </c>
      <c r="H938" s="56">
        <f t="shared" si="112"/>
        <v>1445</v>
      </c>
      <c r="I938" s="57">
        <f t="shared" si="114"/>
        <v>9.2824999999999996E-6</v>
      </c>
      <c r="J938" s="58">
        <f t="shared" si="116"/>
        <v>0</v>
      </c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  <c r="AA938" s="67"/>
      <c r="AB938" s="67"/>
      <c r="AC938" s="67"/>
      <c r="AD938" s="67"/>
      <c r="AE938" s="67"/>
      <c r="AF938" s="67"/>
      <c r="AG938" s="67"/>
      <c r="AH938" s="67"/>
      <c r="AI938" s="67"/>
      <c r="AJ938" s="67"/>
      <c r="AK938" s="67"/>
      <c r="AL938" s="67"/>
      <c r="AM938" s="67"/>
      <c r="AN938" s="67"/>
      <c r="AO938" s="67"/>
      <c r="AP938" s="67"/>
      <c r="AQ938" s="67"/>
      <c r="AR938" s="67"/>
      <c r="AS938" s="67"/>
      <c r="AT938" s="67"/>
      <c r="AU938" s="67"/>
      <c r="AV938" s="67"/>
      <c r="AW938" s="67"/>
      <c r="AX938" s="67"/>
      <c r="AY938" s="67"/>
      <c r="AZ938" s="67"/>
      <c r="BA938" s="67"/>
      <c r="BB938" s="67"/>
      <c r="BC938" s="67"/>
      <c r="BD938" s="67"/>
      <c r="BE938" s="67"/>
      <c r="BF938" s="67"/>
      <c r="BG938" s="67"/>
      <c r="BH938" s="67"/>
      <c r="BI938" s="67"/>
      <c r="BJ938" s="67"/>
      <c r="BK938" s="67"/>
      <c r="BL938" s="67"/>
      <c r="BM938" s="67"/>
      <c r="BN938" s="67"/>
      <c r="BO938" s="67"/>
      <c r="BP938" s="67"/>
      <c r="BQ938" s="67"/>
      <c r="BR938" s="67"/>
      <c r="BS938" s="67"/>
      <c r="BT938" s="67"/>
      <c r="BU938" s="67"/>
      <c r="BV938" s="139">
        <f t="shared" si="117"/>
        <v>0</v>
      </c>
      <c r="BW938" s="67"/>
    </row>
    <row r="939" spans="1:75" x14ac:dyDescent="0.25">
      <c r="A939" s="52">
        <f>'AFORO-Boy.-Calle 43'!C953</f>
        <v>1400</v>
      </c>
      <c r="B939" s="53">
        <f>'AFORO-Boy.-Calle 43'!D953</f>
        <v>1415</v>
      </c>
      <c r="C939" s="54" t="str">
        <f>'AFORO-Boy.-Calle 43'!F953</f>
        <v>10(2)</v>
      </c>
      <c r="D939" s="48">
        <f>'AFORO-Boy.-Calle 43'!K953</f>
        <v>0</v>
      </c>
      <c r="E939" s="55">
        <f t="shared" si="111"/>
        <v>0</v>
      </c>
      <c r="F939" s="55">
        <f t="shared" si="115"/>
        <v>0</v>
      </c>
      <c r="G939" s="56">
        <f t="shared" si="113"/>
        <v>1400</v>
      </c>
      <c r="H939" s="56">
        <f t="shared" si="112"/>
        <v>1500</v>
      </c>
      <c r="I939" s="57">
        <f t="shared" si="114"/>
        <v>9.2824999999999996E-6</v>
      </c>
      <c r="J939" s="58">
        <f t="shared" si="116"/>
        <v>0</v>
      </c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  <c r="AA939" s="67"/>
      <c r="AB939" s="67"/>
      <c r="AC939" s="67"/>
      <c r="AD939" s="67"/>
      <c r="AE939" s="67"/>
      <c r="AF939" s="67"/>
      <c r="AG939" s="67"/>
      <c r="AH939" s="67"/>
      <c r="AI939" s="67"/>
      <c r="AJ939" s="67"/>
      <c r="AK939" s="67"/>
      <c r="AL939" s="67"/>
      <c r="AM939" s="67"/>
      <c r="AN939" s="67"/>
      <c r="AO939" s="67"/>
      <c r="AP939" s="67"/>
      <c r="AQ939" s="67"/>
      <c r="AR939" s="67"/>
      <c r="AS939" s="67"/>
      <c r="AT939" s="67"/>
      <c r="AU939" s="67"/>
      <c r="AV939" s="67"/>
      <c r="AW939" s="67"/>
      <c r="AX939" s="67"/>
      <c r="AY939" s="67"/>
      <c r="AZ939" s="67"/>
      <c r="BA939" s="67"/>
      <c r="BB939" s="67"/>
      <c r="BC939" s="67"/>
      <c r="BD939" s="67"/>
      <c r="BE939" s="67"/>
      <c r="BF939" s="67"/>
      <c r="BG939" s="67"/>
      <c r="BH939" s="67"/>
      <c r="BI939" s="67"/>
      <c r="BJ939" s="67"/>
      <c r="BK939" s="67"/>
      <c r="BL939" s="67"/>
      <c r="BM939" s="67"/>
      <c r="BN939" s="67"/>
      <c r="BO939" s="67"/>
      <c r="BP939" s="67"/>
      <c r="BQ939" s="67"/>
      <c r="BR939" s="67"/>
      <c r="BS939" s="67"/>
      <c r="BT939" s="67"/>
      <c r="BU939" s="67"/>
      <c r="BV939" s="139">
        <f t="shared" si="117"/>
        <v>0</v>
      </c>
      <c r="BW939" s="67"/>
    </row>
    <row r="940" spans="1:75" x14ac:dyDescent="0.25">
      <c r="A940" s="52">
        <f>'AFORO-Boy.-Calle 43'!C954</f>
        <v>1415</v>
      </c>
      <c r="B940" s="53">
        <f>'AFORO-Boy.-Calle 43'!D954</f>
        <v>1430</v>
      </c>
      <c r="C940" s="54" t="str">
        <f>'AFORO-Boy.-Calle 43'!F954</f>
        <v>10(2)</v>
      </c>
      <c r="D940" s="48">
        <f>'AFORO-Boy.-Calle 43'!K954</f>
        <v>0</v>
      </c>
      <c r="E940" s="55">
        <f t="shared" si="111"/>
        <v>0</v>
      </c>
      <c r="F940" s="55">
        <f t="shared" si="115"/>
        <v>0</v>
      </c>
      <c r="G940" s="56">
        <f t="shared" si="113"/>
        <v>1415</v>
      </c>
      <c r="H940" s="56">
        <f t="shared" si="112"/>
        <v>1515</v>
      </c>
      <c r="I940" s="57">
        <f t="shared" si="114"/>
        <v>9.2824999999999996E-6</v>
      </c>
      <c r="J940" s="58">
        <f t="shared" si="116"/>
        <v>0</v>
      </c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  <c r="AA940" s="67"/>
      <c r="AB940" s="67"/>
      <c r="AC940" s="67"/>
      <c r="AD940" s="67"/>
      <c r="AE940" s="67"/>
      <c r="AF940" s="67"/>
      <c r="AG940" s="67"/>
      <c r="AH940" s="67"/>
      <c r="AI940" s="67"/>
      <c r="AJ940" s="67"/>
      <c r="AK940" s="67"/>
      <c r="AL940" s="67"/>
      <c r="AM940" s="67"/>
      <c r="AN940" s="67"/>
      <c r="AO940" s="67"/>
      <c r="AP940" s="67"/>
      <c r="AQ940" s="67"/>
      <c r="AR940" s="67"/>
      <c r="AS940" s="67"/>
      <c r="AT940" s="67"/>
      <c r="AU940" s="67"/>
      <c r="AV940" s="67"/>
      <c r="AW940" s="67"/>
      <c r="AX940" s="67"/>
      <c r="AY940" s="67"/>
      <c r="AZ940" s="67"/>
      <c r="BA940" s="67"/>
      <c r="BB940" s="67"/>
      <c r="BC940" s="67"/>
      <c r="BD940" s="67"/>
      <c r="BE940" s="67"/>
      <c r="BF940" s="67"/>
      <c r="BG940" s="67"/>
      <c r="BH940" s="67"/>
      <c r="BI940" s="67"/>
      <c r="BJ940" s="67"/>
      <c r="BK940" s="67"/>
      <c r="BL940" s="67"/>
      <c r="BM940" s="67"/>
      <c r="BN940" s="67"/>
      <c r="BO940" s="67"/>
      <c r="BP940" s="67"/>
      <c r="BQ940" s="67"/>
      <c r="BR940" s="67"/>
      <c r="BS940" s="67"/>
      <c r="BT940" s="67"/>
      <c r="BU940" s="67"/>
      <c r="BV940" s="139">
        <f t="shared" si="117"/>
        <v>0</v>
      </c>
      <c r="BW940" s="67"/>
    </row>
    <row r="941" spans="1:75" x14ac:dyDescent="0.25">
      <c r="A941" s="52">
        <f>'AFORO-Boy.-Calle 43'!C955</f>
        <v>1430</v>
      </c>
      <c r="B941" s="53">
        <f>'AFORO-Boy.-Calle 43'!D955</f>
        <v>1445</v>
      </c>
      <c r="C941" s="54" t="str">
        <f>'AFORO-Boy.-Calle 43'!F955</f>
        <v>10(2)</v>
      </c>
      <c r="D941" s="48">
        <f>'AFORO-Boy.-Calle 43'!K955</f>
        <v>0</v>
      </c>
      <c r="E941" s="55">
        <f t="shared" si="111"/>
        <v>0</v>
      </c>
      <c r="F941" s="55">
        <f t="shared" si="115"/>
        <v>0</v>
      </c>
      <c r="G941" s="56">
        <f t="shared" si="113"/>
        <v>1430</v>
      </c>
      <c r="H941" s="56">
        <f t="shared" si="112"/>
        <v>1530</v>
      </c>
      <c r="I941" s="57">
        <f t="shared" si="114"/>
        <v>9.2824999999999996E-6</v>
      </c>
      <c r="J941" s="58">
        <f t="shared" si="116"/>
        <v>0</v>
      </c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  <c r="AA941" s="67"/>
      <c r="AB941" s="67"/>
      <c r="AC941" s="67"/>
      <c r="AD941" s="67"/>
      <c r="AE941" s="67"/>
      <c r="AF941" s="67"/>
      <c r="AG941" s="67"/>
      <c r="AH941" s="67"/>
      <c r="AI941" s="67"/>
      <c r="AJ941" s="67"/>
      <c r="AK941" s="67"/>
      <c r="AL941" s="67"/>
      <c r="AM941" s="67"/>
      <c r="AN941" s="67"/>
      <c r="AO941" s="67"/>
      <c r="AP941" s="67"/>
      <c r="AQ941" s="67"/>
      <c r="AR941" s="67"/>
      <c r="AS941" s="67"/>
      <c r="AT941" s="67"/>
      <c r="AU941" s="67"/>
      <c r="AV941" s="67"/>
      <c r="AW941" s="67"/>
      <c r="AX941" s="67"/>
      <c r="AY941" s="67"/>
      <c r="AZ941" s="67"/>
      <c r="BA941" s="67"/>
      <c r="BB941" s="67"/>
      <c r="BC941" s="67"/>
      <c r="BD941" s="67"/>
      <c r="BE941" s="67"/>
      <c r="BF941" s="67"/>
      <c r="BG941" s="67"/>
      <c r="BH941" s="67"/>
      <c r="BI941" s="67"/>
      <c r="BJ941" s="67"/>
      <c r="BK941" s="67"/>
      <c r="BL941" s="67"/>
      <c r="BM941" s="67"/>
      <c r="BN941" s="67"/>
      <c r="BO941" s="67"/>
      <c r="BP941" s="67"/>
      <c r="BQ941" s="67"/>
      <c r="BR941" s="67"/>
      <c r="BS941" s="67"/>
      <c r="BT941" s="67"/>
      <c r="BU941" s="67"/>
      <c r="BV941" s="139">
        <f t="shared" si="117"/>
        <v>0</v>
      </c>
      <c r="BW941" s="67"/>
    </row>
    <row r="942" spans="1:75" x14ac:dyDescent="0.25">
      <c r="A942" s="52">
        <f>'AFORO-Boy.-Calle 43'!C956</f>
        <v>1445</v>
      </c>
      <c r="B942" s="53">
        <f>'AFORO-Boy.-Calle 43'!D956</f>
        <v>1500</v>
      </c>
      <c r="C942" s="54" t="str">
        <f>'AFORO-Boy.-Calle 43'!F956</f>
        <v>10(2)</v>
      </c>
      <c r="D942" s="48">
        <f>'AFORO-Boy.-Calle 43'!K956</f>
        <v>0</v>
      </c>
      <c r="E942" s="55">
        <f t="shared" si="111"/>
        <v>0</v>
      </c>
      <c r="F942" s="55">
        <f t="shared" si="115"/>
        <v>0</v>
      </c>
      <c r="G942" s="56">
        <f t="shared" si="113"/>
        <v>1445</v>
      </c>
      <c r="H942" s="56">
        <f t="shared" si="112"/>
        <v>1545</v>
      </c>
      <c r="I942" s="57">
        <f t="shared" si="114"/>
        <v>9.2824999999999996E-6</v>
      </c>
      <c r="J942" s="58">
        <f t="shared" si="116"/>
        <v>0</v>
      </c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  <c r="AA942" s="67"/>
      <c r="AB942" s="67"/>
      <c r="AC942" s="67"/>
      <c r="AD942" s="67"/>
      <c r="AE942" s="67"/>
      <c r="AF942" s="67"/>
      <c r="AG942" s="67"/>
      <c r="AH942" s="67"/>
      <c r="AI942" s="67"/>
      <c r="AJ942" s="67"/>
      <c r="AK942" s="67"/>
      <c r="AL942" s="67"/>
      <c r="AM942" s="67"/>
      <c r="AN942" s="67"/>
      <c r="AO942" s="67"/>
      <c r="AP942" s="67"/>
      <c r="AQ942" s="67"/>
      <c r="AR942" s="67"/>
      <c r="AS942" s="67"/>
      <c r="AT942" s="67"/>
      <c r="AU942" s="67"/>
      <c r="AV942" s="67"/>
      <c r="AW942" s="67"/>
      <c r="AX942" s="67"/>
      <c r="AY942" s="67"/>
      <c r="AZ942" s="67"/>
      <c r="BA942" s="67"/>
      <c r="BB942" s="67"/>
      <c r="BC942" s="67"/>
      <c r="BD942" s="67"/>
      <c r="BE942" s="67"/>
      <c r="BF942" s="67"/>
      <c r="BG942" s="67"/>
      <c r="BH942" s="67"/>
      <c r="BI942" s="67"/>
      <c r="BJ942" s="67"/>
      <c r="BK942" s="67"/>
      <c r="BL942" s="67"/>
      <c r="BM942" s="67"/>
      <c r="BN942" s="67"/>
      <c r="BO942" s="67"/>
      <c r="BP942" s="67"/>
      <c r="BQ942" s="67"/>
      <c r="BR942" s="67"/>
      <c r="BS942" s="67"/>
      <c r="BT942" s="67"/>
      <c r="BU942" s="67"/>
      <c r="BV942" s="139">
        <f t="shared" si="117"/>
        <v>0</v>
      </c>
      <c r="BW942" s="67"/>
    </row>
    <row r="943" spans="1:75" x14ac:dyDescent="0.25">
      <c r="A943" s="52">
        <f>'AFORO-Boy.-Calle 43'!C957</f>
        <v>1500</v>
      </c>
      <c r="B943" s="53">
        <f>'AFORO-Boy.-Calle 43'!D957</f>
        <v>1515</v>
      </c>
      <c r="C943" s="54" t="str">
        <f>'AFORO-Boy.-Calle 43'!F957</f>
        <v>10(2)</v>
      </c>
      <c r="D943" s="48">
        <f>'AFORO-Boy.-Calle 43'!K957</f>
        <v>0</v>
      </c>
      <c r="E943" s="55">
        <f t="shared" si="111"/>
        <v>0</v>
      </c>
      <c r="F943" s="55">
        <f t="shared" si="115"/>
        <v>0</v>
      </c>
      <c r="G943" s="56">
        <f t="shared" si="113"/>
        <v>1500</v>
      </c>
      <c r="H943" s="56">
        <f t="shared" si="112"/>
        <v>1600</v>
      </c>
      <c r="I943" s="57">
        <f t="shared" si="114"/>
        <v>9.2824999999999996E-6</v>
      </c>
      <c r="J943" s="58">
        <f t="shared" si="116"/>
        <v>0</v>
      </c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  <c r="AA943" s="67"/>
      <c r="AB943" s="67"/>
      <c r="AC943" s="67"/>
      <c r="AD943" s="67"/>
      <c r="AE943" s="67"/>
      <c r="AF943" s="67"/>
      <c r="AG943" s="67"/>
      <c r="AH943" s="67"/>
      <c r="AI943" s="67"/>
      <c r="AJ943" s="67"/>
      <c r="AK943" s="67"/>
      <c r="AL943" s="67"/>
      <c r="AM943" s="67"/>
      <c r="AN943" s="67"/>
      <c r="AO943" s="67"/>
      <c r="AP943" s="67"/>
      <c r="AQ943" s="67"/>
      <c r="AR943" s="67"/>
      <c r="AS943" s="67"/>
      <c r="AT943" s="67"/>
      <c r="AU943" s="67"/>
      <c r="AV943" s="67"/>
      <c r="AW943" s="67"/>
      <c r="AX943" s="67"/>
      <c r="AY943" s="67"/>
      <c r="AZ943" s="67"/>
      <c r="BA943" s="67"/>
      <c r="BB943" s="67"/>
      <c r="BC943" s="67"/>
      <c r="BD943" s="67"/>
      <c r="BE943" s="67"/>
      <c r="BF943" s="67"/>
      <c r="BG943" s="67"/>
      <c r="BH943" s="67"/>
      <c r="BI943" s="67"/>
      <c r="BJ943" s="67"/>
      <c r="BK943" s="67"/>
      <c r="BL943" s="67"/>
      <c r="BM943" s="67"/>
      <c r="BN943" s="67"/>
      <c r="BO943" s="67"/>
      <c r="BP943" s="67"/>
      <c r="BQ943" s="67"/>
      <c r="BR943" s="67"/>
      <c r="BS943" s="67"/>
      <c r="BT943" s="67"/>
      <c r="BU943" s="67"/>
      <c r="BV943" s="139">
        <f t="shared" si="117"/>
        <v>0</v>
      </c>
      <c r="BW943" s="67"/>
    </row>
    <row r="944" spans="1:75" x14ac:dyDescent="0.25">
      <c r="A944" s="52">
        <f>'AFORO-Boy.-Calle 43'!C958</f>
        <v>1515</v>
      </c>
      <c r="B944" s="53">
        <f>'AFORO-Boy.-Calle 43'!D958</f>
        <v>1530</v>
      </c>
      <c r="C944" s="54" t="str">
        <f>'AFORO-Boy.-Calle 43'!F958</f>
        <v>10(2)</v>
      </c>
      <c r="D944" s="48">
        <f>'AFORO-Boy.-Calle 43'!K958</f>
        <v>0</v>
      </c>
      <c r="E944" s="55">
        <f t="shared" si="111"/>
        <v>0</v>
      </c>
      <c r="F944" s="55">
        <f t="shared" si="115"/>
        <v>0</v>
      </c>
      <c r="G944" s="56">
        <f t="shared" si="113"/>
        <v>1515</v>
      </c>
      <c r="H944" s="56">
        <f t="shared" si="112"/>
        <v>1615</v>
      </c>
      <c r="I944" s="57">
        <f t="shared" si="114"/>
        <v>9.2824999999999996E-6</v>
      </c>
      <c r="J944" s="58">
        <f t="shared" si="116"/>
        <v>0</v>
      </c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  <c r="AA944" s="67"/>
      <c r="AB944" s="67"/>
      <c r="AC944" s="67"/>
      <c r="AD944" s="67"/>
      <c r="AE944" s="67"/>
      <c r="AF944" s="67"/>
      <c r="AG944" s="67"/>
      <c r="AH944" s="67"/>
      <c r="AI944" s="67"/>
      <c r="AJ944" s="67"/>
      <c r="AK944" s="67"/>
      <c r="AL944" s="67"/>
      <c r="AM944" s="67"/>
      <c r="AN944" s="67"/>
      <c r="AO944" s="67"/>
      <c r="AP944" s="67"/>
      <c r="AQ944" s="67"/>
      <c r="AR944" s="67"/>
      <c r="AS944" s="67"/>
      <c r="AT944" s="67"/>
      <c r="AU944" s="67"/>
      <c r="AV944" s="67"/>
      <c r="AW944" s="67"/>
      <c r="AX944" s="67"/>
      <c r="AY944" s="67"/>
      <c r="AZ944" s="67"/>
      <c r="BA944" s="67"/>
      <c r="BB944" s="67"/>
      <c r="BC944" s="67"/>
      <c r="BD944" s="67"/>
      <c r="BE944" s="67"/>
      <c r="BF944" s="67"/>
      <c r="BG944" s="67"/>
      <c r="BH944" s="67"/>
      <c r="BI944" s="67"/>
      <c r="BJ944" s="67"/>
      <c r="BK944" s="67"/>
      <c r="BL944" s="67"/>
      <c r="BM944" s="67"/>
      <c r="BN944" s="67"/>
      <c r="BO944" s="67"/>
      <c r="BP944" s="67"/>
      <c r="BQ944" s="67"/>
      <c r="BR944" s="67"/>
      <c r="BS944" s="67"/>
      <c r="BT944" s="67"/>
      <c r="BU944" s="67"/>
      <c r="BV944" s="139">
        <f t="shared" si="117"/>
        <v>0</v>
      </c>
      <c r="BW944" s="67"/>
    </row>
    <row r="945" spans="1:75" x14ac:dyDescent="0.25">
      <c r="A945" s="52">
        <f>'AFORO-Boy.-Calle 43'!C959</f>
        <v>1530</v>
      </c>
      <c r="B945" s="53">
        <f>'AFORO-Boy.-Calle 43'!D959</f>
        <v>1545</v>
      </c>
      <c r="C945" s="54" t="str">
        <f>'AFORO-Boy.-Calle 43'!F959</f>
        <v>10(2)</v>
      </c>
      <c r="D945" s="48">
        <f>'AFORO-Boy.-Calle 43'!K959</f>
        <v>0</v>
      </c>
      <c r="E945" s="55">
        <f t="shared" ref="E945:E1008" si="118">SUM(D945:D948)</f>
        <v>0</v>
      </c>
      <c r="F945" s="55">
        <f t="shared" si="115"/>
        <v>0</v>
      </c>
      <c r="G945" s="56">
        <f t="shared" si="113"/>
        <v>1530</v>
      </c>
      <c r="H945" s="56">
        <f t="shared" si="112"/>
        <v>1630</v>
      </c>
      <c r="I945" s="57">
        <f t="shared" si="114"/>
        <v>9.2824999999999996E-6</v>
      </c>
      <c r="J945" s="58">
        <f t="shared" si="116"/>
        <v>0</v>
      </c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  <c r="AA945" s="67"/>
      <c r="AB945" s="67"/>
      <c r="AC945" s="67"/>
      <c r="AD945" s="67"/>
      <c r="AE945" s="67"/>
      <c r="AF945" s="67"/>
      <c r="AG945" s="67"/>
      <c r="AH945" s="67"/>
      <c r="AI945" s="67"/>
      <c r="AJ945" s="67"/>
      <c r="AK945" s="67"/>
      <c r="AL945" s="67"/>
      <c r="AM945" s="67"/>
      <c r="AN945" s="67"/>
      <c r="AO945" s="67"/>
      <c r="AP945" s="67"/>
      <c r="AQ945" s="67"/>
      <c r="AR945" s="67"/>
      <c r="AS945" s="67"/>
      <c r="AT945" s="67"/>
      <c r="AU945" s="67"/>
      <c r="AV945" s="67"/>
      <c r="AW945" s="67"/>
      <c r="AX945" s="67"/>
      <c r="AY945" s="67"/>
      <c r="AZ945" s="67"/>
      <c r="BA945" s="67"/>
      <c r="BB945" s="67"/>
      <c r="BC945" s="67"/>
      <c r="BD945" s="67"/>
      <c r="BE945" s="67"/>
      <c r="BF945" s="67"/>
      <c r="BG945" s="67"/>
      <c r="BH945" s="67"/>
      <c r="BI945" s="67"/>
      <c r="BJ945" s="67"/>
      <c r="BK945" s="67"/>
      <c r="BL945" s="67"/>
      <c r="BM945" s="67"/>
      <c r="BN945" s="67"/>
      <c r="BO945" s="67"/>
      <c r="BP945" s="67"/>
      <c r="BQ945" s="67"/>
      <c r="BR945" s="67"/>
      <c r="BS945" s="67"/>
      <c r="BT945" s="67"/>
      <c r="BU945" s="67"/>
      <c r="BV945" s="139">
        <f t="shared" si="117"/>
        <v>0</v>
      </c>
      <c r="BW945" s="67"/>
    </row>
    <row r="946" spans="1:75" x14ac:dyDescent="0.25">
      <c r="A946" s="52">
        <f>'AFORO-Boy.-Calle 43'!C960</f>
        <v>1545</v>
      </c>
      <c r="B946" s="53">
        <f>'AFORO-Boy.-Calle 43'!D960</f>
        <v>1600</v>
      </c>
      <c r="C946" s="54" t="str">
        <f>'AFORO-Boy.-Calle 43'!F960</f>
        <v>10(2)</v>
      </c>
      <c r="D946" s="48">
        <f>'AFORO-Boy.-Calle 43'!K960</f>
        <v>0</v>
      </c>
      <c r="E946" s="55">
        <f t="shared" si="118"/>
        <v>0</v>
      </c>
      <c r="F946" s="55">
        <f t="shared" si="115"/>
        <v>0</v>
      </c>
      <c r="G946" s="56">
        <f t="shared" si="113"/>
        <v>1545</v>
      </c>
      <c r="H946" s="56">
        <f t="shared" si="112"/>
        <v>1645</v>
      </c>
      <c r="I946" s="57">
        <f t="shared" si="114"/>
        <v>9.2824999999999996E-6</v>
      </c>
      <c r="J946" s="58">
        <f t="shared" si="116"/>
        <v>0</v>
      </c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  <c r="AA946" s="67"/>
      <c r="AB946" s="67"/>
      <c r="AC946" s="67"/>
      <c r="AD946" s="67"/>
      <c r="AE946" s="67"/>
      <c r="AF946" s="67"/>
      <c r="AG946" s="67"/>
      <c r="AH946" s="67"/>
      <c r="AI946" s="67"/>
      <c r="AJ946" s="67"/>
      <c r="AK946" s="67"/>
      <c r="AL946" s="67"/>
      <c r="AM946" s="67"/>
      <c r="AN946" s="67"/>
      <c r="AO946" s="67"/>
      <c r="AP946" s="67"/>
      <c r="AQ946" s="67"/>
      <c r="AR946" s="67"/>
      <c r="AS946" s="67"/>
      <c r="AT946" s="67"/>
      <c r="AU946" s="67"/>
      <c r="AV946" s="67"/>
      <c r="AW946" s="67"/>
      <c r="AX946" s="67"/>
      <c r="AY946" s="67"/>
      <c r="AZ946" s="67"/>
      <c r="BA946" s="67"/>
      <c r="BB946" s="67"/>
      <c r="BC946" s="67"/>
      <c r="BD946" s="67"/>
      <c r="BE946" s="67"/>
      <c r="BF946" s="67"/>
      <c r="BG946" s="67"/>
      <c r="BH946" s="67"/>
      <c r="BI946" s="67"/>
      <c r="BJ946" s="67"/>
      <c r="BK946" s="67"/>
      <c r="BL946" s="67"/>
      <c r="BM946" s="67"/>
      <c r="BN946" s="67"/>
      <c r="BO946" s="67"/>
      <c r="BP946" s="67"/>
      <c r="BQ946" s="67"/>
      <c r="BR946" s="67"/>
      <c r="BS946" s="67"/>
      <c r="BT946" s="67"/>
      <c r="BU946" s="67"/>
      <c r="BV946" s="139">
        <f t="shared" si="117"/>
        <v>0</v>
      </c>
      <c r="BW946" s="67"/>
    </row>
    <row r="947" spans="1:75" x14ac:dyDescent="0.25">
      <c r="A947" s="52">
        <f>'AFORO-Boy.-Calle 43'!C961</f>
        <v>1600</v>
      </c>
      <c r="B947" s="53">
        <f>'AFORO-Boy.-Calle 43'!D961</f>
        <v>1615</v>
      </c>
      <c r="C947" s="54" t="str">
        <f>'AFORO-Boy.-Calle 43'!F961</f>
        <v>10(2)</v>
      </c>
      <c r="D947" s="48">
        <f>'AFORO-Boy.-Calle 43'!K961</f>
        <v>0</v>
      </c>
      <c r="E947" s="55">
        <f t="shared" si="118"/>
        <v>0</v>
      </c>
      <c r="F947" s="55">
        <f t="shared" si="115"/>
        <v>0</v>
      </c>
      <c r="G947" s="56">
        <f t="shared" si="113"/>
        <v>1600</v>
      </c>
      <c r="H947" s="56">
        <f t="shared" si="112"/>
        <v>1700</v>
      </c>
      <c r="I947" s="57">
        <f t="shared" si="114"/>
        <v>9.2824999999999996E-6</v>
      </c>
      <c r="J947" s="58">
        <f t="shared" si="116"/>
        <v>0</v>
      </c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  <c r="AA947" s="67"/>
      <c r="AB947" s="67"/>
      <c r="AC947" s="67"/>
      <c r="AD947" s="67"/>
      <c r="AE947" s="67"/>
      <c r="AF947" s="67"/>
      <c r="AG947" s="67"/>
      <c r="AH947" s="67"/>
      <c r="AI947" s="67"/>
      <c r="AJ947" s="67"/>
      <c r="AK947" s="67"/>
      <c r="AL947" s="67"/>
      <c r="AM947" s="67"/>
      <c r="AN947" s="67"/>
      <c r="AO947" s="67"/>
      <c r="AP947" s="67"/>
      <c r="AQ947" s="67"/>
      <c r="AR947" s="67"/>
      <c r="AS947" s="67"/>
      <c r="AT947" s="67"/>
      <c r="AU947" s="67"/>
      <c r="AV947" s="67"/>
      <c r="AW947" s="67"/>
      <c r="AX947" s="67"/>
      <c r="AY947" s="67"/>
      <c r="AZ947" s="67"/>
      <c r="BA947" s="67"/>
      <c r="BB947" s="67"/>
      <c r="BC947" s="67"/>
      <c r="BD947" s="67"/>
      <c r="BE947" s="67"/>
      <c r="BF947" s="67"/>
      <c r="BG947" s="67"/>
      <c r="BH947" s="67"/>
      <c r="BI947" s="67"/>
      <c r="BJ947" s="67"/>
      <c r="BK947" s="67"/>
      <c r="BL947" s="67"/>
      <c r="BM947" s="67"/>
      <c r="BN947" s="67"/>
      <c r="BO947" s="67"/>
      <c r="BP947" s="67"/>
      <c r="BQ947" s="67"/>
      <c r="BR947" s="67"/>
      <c r="BS947" s="67"/>
      <c r="BT947" s="67"/>
      <c r="BU947" s="67"/>
      <c r="BV947" s="139">
        <f t="shared" si="117"/>
        <v>0</v>
      </c>
      <c r="BW947" s="67"/>
    </row>
    <row r="948" spans="1:75" x14ac:dyDescent="0.25">
      <c r="A948" s="52">
        <f>'AFORO-Boy.-Calle 43'!C962</f>
        <v>1615</v>
      </c>
      <c r="B948" s="53">
        <f>'AFORO-Boy.-Calle 43'!D962</f>
        <v>1630</v>
      </c>
      <c r="C948" s="54" t="str">
        <f>'AFORO-Boy.-Calle 43'!F962</f>
        <v>10(2)</v>
      </c>
      <c r="D948" s="48">
        <f>'AFORO-Boy.-Calle 43'!K962</f>
        <v>0</v>
      </c>
      <c r="E948" s="55">
        <f t="shared" si="118"/>
        <v>0</v>
      </c>
      <c r="F948" s="55">
        <f t="shared" si="115"/>
        <v>0</v>
      </c>
      <c r="G948" s="56">
        <f t="shared" si="113"/>
        <v>1615</v>
      </c>
      <c r="H948" s="56">
        <f t="shared" si="112"/>
        <v>1715</v>
      </c>
      <c r="I948" s="57">
        <f t="shared" si="114"/>
        <v>9.2824999999999996E-6</v>
      </c>
      <c r="J948" s="58">
        <f t="shared" si="116"/>
        <v>0</v>
      </c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  <c r="AA948" s="67"/>
      <c r="AB948" s="67"/>
      <c r="AC948" s="67"/>
      <c r="AD948" s="67"/>
      <c r="AE948" s="67"/>
      <c r="AF948" s="67"/>
      <c r="AG948" s="67"/>
      <c r="AH948" s="67"/>
      <c r="AI948" s="67"/>
      <c r="AJ948" s="67"/>
      <c r="AK948" s="67"/>
      <c r="AL948" s="67"/>
      <c r="AM948" s="67"/>
      <c r="AN948" s="67"/>
      <c r="AO948" s="67"/>
      <c r="AP948" s="67"/>
      <c r="AQ948" s="67"/>
      <c r="AR948" s="67"/>
      <c r="AS948" s="67"/>
      <c r="AT948" s="67"/>
      <c r="AU948" s="67"/>
      <c r="AV948" s="67"/>
      <c r="AW948" s="67"/>
      <c r="AX948" s="67"/>
      <c r="AY948" s="67"/>
      <c r="AZ948" s="67"/>
      <c r="BA948" s="67"/>
      <c r="BB948" s="67"/>
      <c r="BC948" s="67"/>
      <c r="BD948" s="67"/>
      <c r="BE948" s="67"/>
      <c r="BF948" s="67"/>
      <c r="BG948" s="67"/>
      <c r="BH948" s="67"/>
      <c r="BI948" s="67"/>
      <c r="BJ948" s="67"/>
      <c r="BK948" s="67"/>
      <c r="BL948" s="67"/>
      <c r="BM948" s="67"/>
      <c r="BN948" s="67"/>
      <c r="BO948" s="67"/>
      <c r="BP948" s="67"/>
      <c r="BQ948" s="67"/>
      <c r="BR948" s="67"/>
      <c r="BS948" s="67"/>
      <c r="BT948" s="67"/>
      <c r="BU948" s="67"/>
      <c r="BV948" s="139">
        <f t="shared" si="117"/>
        <v>0</v>
      </c>
      <c r="BW948" s="67"/>
    </row>
    <row r="949" spans="1:75" x14ac:dyDescent="0.25">
      <c r="A949" s="52">
        <f>'AFORO-Boy.-Calle 43'!C963</f>
        <v>1630</v>
      </c>
      <c r="B949" s="53">
        <f>'AFORO-Boy.-Calle 43'!D963</f>
        <v>1645</v>
      </c>
      <c r="C949" s="54" t="str">
        <f>'AFORO-Boy.-Calle 43'!F963</f>
        <v>10(2)</v>
      </c>
      <c r="D949" s="48">
        <f>'AFORO-Boy.-Calle 43'!K963</f>
        <v>0</v>
      </c>
      <c r="E949" s="55">
        <f t="shared" si="118"/>
        <v>0</v>
      </c>
      <c r="F949" s="55">
        <f t="shared" si="115"/>
        <v>0</v>
      </c>
      <c r="G949" s="56">
        <f t="shared" si="113"/>
        <v>1630</v>
      </c>
      <c r="H949" s="56">
        <f t="shared" si="112"/>
        <v>1730</v>
      </c>
      <c r="I949" s="57">
        <f t="shared" si="114"/>
        <v>9.2824999999999996E-6</v>
      </c>
      <c r="J949" s="58">
        <f t="shared" si="116"/>
        <v>0</v>
      </c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  <c r="AA949" s="67"/>
      <c r="AB949" s="67"/>
      <c r="AC949" s="67"/>
      <c r="AD949" s="67"/>
      <c r="AE949" s="67"/>
      <c r="AF949" s="67"/>
      <c r="AG949" s="67"/>
      <c r="AH949" s="67"/>
      <c r="AI949" s="67"/>
      <c r="AJ949" s="67"/>
      <c r="AK949" s="67"/>
      <c r="AL949" s="67"/>
      <c r="AM949" s="67"/>
      <c r="AN949" s="67"/>
      <c r="AO949" s="67"/>
      <c r="AP949" s="67"/>
      <c r="AQ949" s="67"/>
      <c r="AR949" s="67"/>
      <c r="AS949" s="67"/>
      <c r="AT949" s="67"/>
      <c r="AU949" s="67"/>
      <c r="AV949" s="67"/>
      <c r="AW949" s="67"/>
      <c r="AX949" s="67"/>
      <c r="AY949" s="67"/>
      <c r="AZ949" s="67"/>
      <c r="BA949" s="67"/>
      <c r="BB949" s="67"/>
      <c r="BC949" s="67"/>
      <c r="BD949" s="67"/>
      <c r="BE949" s="67"/>
      <c r="BF949" s="67"/>
      <c r="BG949" s="67"/>
      <c r="BH949" s="67"/>
      <c r="BI949" s="67"/>
      <c r="BJ949" s="67"/>
      <c r="BK949" s="67"/>
      <c r="BL949" s="67"/>
      <c r="BM949" s="67"/>
      <c r="BN949" s="67"/>
      <c r="BO949" s="67"/>
      <c r="BP949" s="67"/>
      <c r="BQ949" s="67"/>
      <c r="BR949" s="67"/>
      <c r="BS949" s="67"/>
      <c r="BT949" s="67"/>
      <c r="BU949" s="67"/>
      <c r="BV949" s="139">
        <f t="shared" si="117"/>
        <v>0</v>
      </c>
      <c r="BW949" s="67"/>
    </row>
    <row r="950" spans="1:75" x14ac:dyDescent="0.25">
      <c r="A950" s="52">
        <f>'AFORO-Boy.-Calle 43'!C964</f>
        <v>1645</v>
      </c>
      <c r="B950" s="53">
        <f>'AFORO-Boy.-Calle 43'!D964</f>
        <v>1700</v>
      </c>
      <c r="C950" s="54" t="str">
        <f>'AFORO-Boy.-Calle 43'!F964</f>
        <v>10(2)</v>
      </c>
      <c r="D950" s="48">
        <f>'AFORO-Boy.-Calle 43'!K964</f>
        <v>0</v>
      </c>
      <c r="E950" s="55">
        <f t="shared" si="118"/>
        <v>0</v>
      </c>
      <c r="F950" s="55">
        <f t="shared" si="115"/>
        <v>0</v>
      </c>
      <c r="G950" s="56">
        <f t="shared" si="113"/>
        <v>1645</v>
      </c>
      <c r="H950" s="56">
        <f t="shared" si="112"/>
        <v>1745</v>
      </c>
      <c r="I950" s="57">
        <f t="shared" si="114"/>
        <v>9.2824999999999996E-6</v>
      </c>
      <c r="J950" s="58">
        <f t="shared" si="116"/>
        <v>0</v>
      </c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  <c r="AA950" s="67"/>
      <c r="AB950" s="67"/>
      <c r="AC950" s="67"/>
      <c r="AD950" s="67"/>
      <c r="AE950" s="67"/>
      <c r="AF950" s="67"/>
      <c r="AG950" s="67"/>
      <c r="AH950" s="67"/>
      <c r="AI950" s="67"/>
      <c r="AJ950" s="67"/>
      <c r="AK950" s="67"/>
      <c r="AL950" s="67"/>
      <c r="AM950" s="67"/>
      <c r="AN950" s="67"/>
      <c r="AO950" s="67"/>
      <c r="AP950" s="67"/>
      <c r="AQ950" s="67"/>
      <c r="AR950" s="67"/>
      <c r="AS950" s="67"/>
      <c r="AT950" s="67"/>
      <c r="AU950" s="67"/>
      <c r="AV950" s="67"/>
      <c r="AW950" s="67"/>
      <c r="AX950" s="67"/>
      <c r="AY950" s="67"/>
      <c r="AZ950" s="67"/>
      <c r="BA950" s="67"/>
      <c r="BB950" s="67"/>
      <c r="BC950" s="67"/>
      <c r="BD950" s="67"/>
      <c r="BE950" s="67"/>
      <c r="BF950" s="67"/>
      <c r="BG950" s="67"/>
      <c r="BH950" s="67"/>
      <c r="BI950" s="67"/>
      <c r="BJ950" s="67"/>
      <c r="BK950" s="67"/>
      <c r="BL950" s="67"/>
      <c r="BM950" s="67"/>
      <c r="BN950" s="67"/>
      <c r="BO950" s="67"/>
      <c r="BP950" s="67"/>
      <c r="BQ950" s="67"/>
      <c r="BR950" s="67"/>
      <c r="BS950" s="67"/>
      <c r="BT950" s="67"/>
      <c r="BU950" s="67"/>
      <c r="BV950" s="139">
        <f t="shared" si="117"/>
        <v>0</v>
      </c>
      <c r="BW950" s="67"/>
    </row>
    <row r="951" spans="1:75" x14ac:dyDescent="0.25">
      <c r="A951" s="52">
        <f>'AFORO-Boy.-Calle 43'!C965</f>
        <v>1700</v>
      </c>
      <c r="B951" s="53">
        <f>'AFORO-Boy.-Calle 43'!D965</f>
        <v>1715</v>
      </c>
      <c r="C951" s="54" t="str">
        <f>'AFORO-Boy.-Calle 43'!F965</f>
        <v>10(2)</v>
      </c>
      <c r="D951" s="48">
        <f>'AFORO-Boy.-Calle 43'!K965</f>
        <v>0</v>
      </c>
      <c r="E951" s="55">
        <f t="shared" si="118"/>
        <v>0</v>
      </c>
      <c r="F951" s="55">
        <f t="shared" si="115"/>
        <v>0</v>
      </c>
      <c r="G951" s="56">
        <f t="shared" si="113"/>
        <v>1700</v>
      </c>
      <c r="H951" s="56">
        <f t="shared" ref="H951:H1014" si="119">IF(E951=SUM(D951:D954),B954)</f>
        <v>1800</v>
      </c>
      <c r="I951" s="57">
        <f t="shared" si="114"/>
        <v>9.2824999999999996E-6</v>
      </c>
      <c r="J951" s="58">
        <f t="shared" si="116"/>
        <v>0</v>
      </c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  <c r="AA951" s="67"/>
      <c r="AB951" s="67"/>
      <c r="AC951" s="67"/>
      <c r="AD951" s="67"/>
      <c r="AE951" s="67"/>
      <c r="AF951" s="67"/>
      <c r="AG951" s="67"/>
      <c r="AH951" s="67"/>
      <c r="AI951" s="67"/>
      <c r="AJ951" s="67"/>
      <c r="AK951" s="67"/>
      <c r="AL951" s="67"/>
      <c r="AM951" s="67"/>
      <c r="AN951" s="67"/>
      <c r="AO951" s="67"/>
      <c r="AP951" s="67"/>
      <c r="AQ951" s="67"/>
      <c r="AR951" s="67"/>
      <c r="AS951" s="67"/>
      <c r="AT951" s="67"/>
      <c r="AU951" s="67"/>
      <c r="AV951" s="67"/>
      <c r="AW951" s="67"/>
      <c r="AX951" s="67"/>
      <c r="AY951" s="67"/>
      <c r="AZ951" s="67"/>
      <c r="BA951" s="67"/>
      <c r="BB951" s="67"/>
      <c r="BC951" s="67"/>
      <c r="BD951" s="67"/>
      <c r="BE951" s="67"/>
      <c r="BF951" s="67"/>
      <c r="BG951" s="67"/>
      <c r="BH951" s="67"/>
      <c r="BI951" s="67"/>
      <c r="BJ951" s="67"/>
      <c r="BK951" s="67"/>
      <c r="BL951" s="67"/>
      <c r="BM951" s="67"/>
      <c r="BN951" s="67"/>
      <c r="BO951" s="67"/>
      <c r="BP951" s="67"/>
      <c r="BQ951" s="67"/>
      <c r="BR951" s="67"/>
      <c r="BS951" s="67"/>
      <c r="BT951" s="67"/>
      <c r="BU951" s="67"/>
      <c r="BV951" s="139">
        <f t="shared" si="117"/>
        <v>0</v>
      </c>
      <c r="BW951" s="67"/>
    </row>
    <row r="952" spans="1:75" x14ac:dyDescent="0.25">
      <c r="A952" s="52">
        <f>'AFORO-Boy.-Calle 43'!C966</f>
        <v>1715</v>
      </c>
      <c r="B952" s="53">
        <f>'AFORO-Boy.-Calle 43'!D966</f>
        <v>1730</v>
      </c>
      <c r="C952" s="54" t="str">
        <f>'AFORO-Boy.-Calle 43'!F966</f>
        <v>10(2)</v>
      </c>
      <c r="D952" s="48">
        <f>'AFORO-Boy.-Calle 43'!K966</f>
        <v>0</v>
      </c>
      <c r="E952" s="55">
        <f t="shared" si="118"/>
        <v>0</v>
      </c>
      <c r="F952" s="55">
        <f t="shared" si="115"/>
        <v>0</v>
      </c>
      <c r="G952" s="56">
        <f t="shared" si="113"/>
        <v>1715</v>
      </c>
      <c r="H952" s="56">
        <f t="shared" si="119"/>
        <v>1815</v>
      </c>
      <c r="I952" s="57">
        <f t="shared" si="114"/>
        <v>9.2824999999999996E-6</v>
      </c>
      <c r="J952" s="58">
        <f t="shared" si="116"/>
        <v>0</v>
      </c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  <c r="AA952" s="67"/>
      <c r="AB952" s="67"/>
      <c r="AC952" s="67"/>
      <c r="AD952" s="67"/>
      <c r="AE952" s="67"/>
      <c r="AF952" s="67"/>
      <c r="AG952" s="67"/>
      <c r="AH952" s="67"/>
      <c r="AI952" s="67"/>
      <c r="AJ952" s="67"/>
      <c r="AK952" s="67"/>
      <c r="AL952" s="67"/>
      <c r="AM952" s="67"/>
      <c r="AN952" s="67"/>
      <c r="AO952" s="67"/>
      <c r="AP952" s="67"/>
      <c r="AQ952" s="67"/>
      <c r="AR952" s="67"/>
      <c r="AS952" s="67"/>
      <c r="AT952" s="67"/>
      <c r="AU952" s="67"/>
      <c r="AV952" s="67"/>
      <c r="AW952" s="67"/>
      <c r="AX952" s="67"/>
      <c r="AY952" s="67"/>
      <c r="AZ952" s="67"/>
      <c r="BA952" s="67"/>
      <c r="BB952" s="67"/>
      <c r="BC952" s="67"/>
      <c r="BD952" s="67"/>
      <c r="BE952" s="67"/>
      <c r="BF952" s="67"/>
      <c r="BG952" s="67"/>
      <c r="BH952" s="67"/>
      <c r="BI952" s="67"/>
      <c r="BJ952" s="67"/>
      <c r="BK952" s="67"/>
      <c r="BL952" s="67"/>
      <c r="BM952" s="67"/>
      <c r="BN952" s="67"/>
      <c r="BO952" s="67"/>
      <c r="BP952" s="67"/>
      <c r="BQ952" s="67"/>
      <c r="BR952" s="67"/>
      <c r="BS952" s="67"/>
      <c r="BT952" s="67"/>
      <c r="BU952" s="67"/>
      <c r="BV952" s="139">
        <f t="shared" si="117"/>
        <v>0</v>
      </c>
      <c r="BW952" s="67"/>
    </row>
    <row r="953" spans="1:75" x14ac:dyDescent="0.25">
      <c r="A953" s="52">
        <f>'AFORO-Boy.-Calle 43'!C967</f>
        <v>1730</v>
      </c>
      <c r="B953" s="53">
        <f>'AFORO-Boy.-Calle 43'!D967</f>
        <v>1745</v>
      </c>
      <c r="C953" s="54" t="str">
        <f>'AFORO-Boy.-Calle 43'!F967</f>
        <v>10(2)</v>
      </c>
      <c r="D953" s="48">
        <f>'AFORO-Boy.-Calle 43'!K967</f>
        <v>0</v>
      </c>
      <c r="E953" s="55">
        <f t="shared" si="118"/>
        <v>0</v>
      </c>
      <c r="F953" s="55">
        <f t="shared" si="115"/>
        <v>0</v>
      </c>
      <c r="G953" s="56">
        <f t="shared" si="113"/>
        <v>1730</v>
      </c>
      <c r="H953" s="56">
        <f t="shared" si="119"/>
        <v>1830</v>
      </c>
      <c r="I953" s="57">
        <f t="shared" si="114"/>
        <v>9.2824999999999996E-6</v>
      </c>
      <c r="J953" s="58">
        <f t="shared" si="116"/>
        <v>0</v>
      </c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  <c r="AA953" s="67"/>
      <c r="AB953" s="67"/>
      <c r="AC953" s="67"/>
      <c r="AD953" s="67"/>
      <c r="AE953" s="67"/>
      <c r="AF953" s="67"/>
      <c r="AG953" s="67"/>
      <c r="AH953" s="67"/>
      <c r="AI953" s="67"/>
      <c r="AJ953" s="67"/>
      <c r="AK953" s="67"/>
      <c r="AL953" s="67"/>
      <c r="AM953" s="67"/>
      <c r="AN953" s="67"/>
      <c r="AO953" s="67"/>
      <c r="AP953" s="67"/>
      <c r="AQ953" s="67"/>
      <c r="AR953" s="67"/>
      <c r="AS953" s="67"/>
      <c r="AT953" s="67"/>
      <c r="AU953" s="67"/>
      <c r="AV953" s="67"/>
      <c r="AW953" s="67"/>
      <c r="AX953" s="67"/>
      <c r="AY953" s="67"/>
      <c r="AZ953" s="67"/>
      <c r="BA953" s="67"/>
      <c r="BB953" s="67"/>
      <c r="BC953" s="67"/>
      <c r="BD953" s="67"/>
      <c r="BE953" s="67"/>
      <c r="BF953" s="67"/>
      <c r="BG953" s="67"/>
      <c r="BH953" s="67"/>
      <c r="BI953" s="67"/>
      <c r="BJ953" s="67"/>
      <c r="BK953" s="67"/>
      <c r="BL953" s="67"/>
      <c r="BM953" s="67"/>
      <c r="BN953" s="67"/>
      <c r="BO953" s="67"/>
      <c r="BP953" s="67"/>
      <c r="BQ953" s="67"/>
      <c r="BR953" s="67"/>
      <c r="BS953" s="67"/>
      <c r="BT953" s="67"/>
      <c r="BU953" s="67"/>
      <c r="BV953" s="139">
        <f t="shared" si="117"/>
        <v>0</v>
      </c>
      <c r="BW953" s="67"/>
    </row>
    <row r="954" spans="1:75" x14ac:dyDescent="0.25">
      <c r="A954" s="52">
        <f>'AFORO-Boy.-Calle 43'!C968</f>
        <v>1745</v>
      </c>
      <c r="B954" s="53">
        <f>'AFORO-Boy.-Calle 43'!D968</f>
        <v>1800</v>
      </c>
      <c r="C954" s="54" t="str">
        <f>'AFORO-Boy.-Calle 43'!F968</f>
        <v>10(2)</v>
      </c>
      <c r="D954" s="48">
        <f>'AFORO-Boy.-Calle 43'!K968</f>
        <v>0</v>
      </c>
      <c r="E954" s="55">
        <f t="shared" si="118"/>
        <v>0</v>
      </c>
      <c r="F954" s="55">
        <f t="shared" si="115"/>
        <v>0</v>
      </c>
      <c r="G954" s="56">
        <f t="shared" si="113"/>
        <v>1745</v>
      </c>
      <c r="H954" s="56">
        <f t="shared" si="119"/>
        <v>1845</v>
      </c>
      <c r="I954" s="57">
        <f t="shared" si="114"/>
        <v>9.2824999999999996E-6</v>
      </c>
      <c r="J954" s="58">
        <f t="shared" si="116"/>
        <v>0</v>
      </c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  <c r="AA954" s="67"/>
      <c r="AB954" s="67"/>
      <c r="AC954" s="67"/>
      <c r="AD954" s="67"/>
      <c r="AE954" s="67"/>
      <c r="AF954" s="67"/>
      <c r="AG954" s="67"/>
      <c r="AH954" s="67"/>
      <c r="AI954" s="67"/>
      <c r="AJ954" s="67"/>
      <c r="AK954" s="67"/>
      <c r="AL954" s="67"/>
      <c r="AM954" s="67"/>
      <c r="AN954" s="67"/>
      <c r="AO954" s="67"/>
      <c r="AP954" s="67"/>
      <c r="AQ954" s="67"/>
      <c r="AR954" s="67"/>
      <c r="AS954" s="67"/>
      <c r="AT954" s="67"/>
      <c r="AU954" s="67"/>
      <c r="AV954" s="67"/>
      <c r="AW954" s="67"/>
      <c r="AX954" s="67"/>
      <c r="AY954" s="67"/>
      <c r="AZ954" s="67"/>
      <c r="BA954" s="67"/>
      <c r="BB954" s="67"/>
      <c r="BC954" s="67"/>
      <c r="BD954" s="67"/>
      <c r="BE954" s="67"/>
      <c r="BF954" s="67"/>
      <c r="BG954" s="67"/>
      <c r="BH954" s="67"/>
      <c r="BI954" s="67"/>
      <c r="BJ954" s="67"/>
      <c r="BK954" s="67"/>
      <c r="BL954" s="67"/>
      <c r="BM954" s="67"/>
      <c r="BN954" s="67"/>
      <c r="BO954" s="67"/>
      <c r="BP954" s="67"/>
      <c r="BQ954" s="67"/>
      <c r="BR954" s="67"/>
      <c r="BS954" s="67"/>
      <c r="BT954" s="67"/>
      <c r="BU954" s="67"/>
      <c r="BV954" s="139">
        <f t="shared" si="117"/>
        <v>0</v>
      </c>
      <c r="BW954" s="67"/>
    </row>
    <row r="955" spans="1:75" x14ac:dyDescent="0.25">
      <c r="A955" s="52">
        <f>'AFORO-Boy.-Calle 43'!C969</f>
        <v>1800</v>
      </c>
      <c r="B955" s="53">
        <f>'AFORO-Boy.-Calle 43'!D969</f>
        <v>1815</v>
      </c>
      <c r="C955" s="54" t="str">
        <f>'AFORO-Boy.-Calle 43'!F969</f>
        <v>10(2)</v>
      </c>
      <c r="D955" s="48">
        <f>'AFORO-Boy.-Calle 43'!K969</f>
        <v>0</v>
      </c>
      <c r="E955" s="55">
        <f t="shared" si="118"/>
        <v>0</v>
      </c>
      <c r="F955" s="55">
        <f t="shared" si="115"/>
        <v>0</v>
      </c>
      <c r="G955" s="56">
        <f t="shared" ref="G955:G1018" si="120">IF(E955=SUM(D955:D958),A955)</f>
        <v>1800</v>
      </c>
      <c r="H955" s="56">
        <f t="shared" si="119"/>
        <v>1900</v>
      </c>
      <c r="I955" s="57">
        <f t="shared" si="114"/>
        <v>9.2824999999999996E-6</v>
      </c>
      <c r="J955" s="58">
        <f t="shared" si="116"/>
        <v>0</v>
      </c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  <c r="AA955" s="67"/>
      <c r="AB955" s="67"/>
      <c r="AC955" s="67"/>
      <c r="AD955" s="67"/>
      <c r="AE955" s="67"/>
      <c r="AF955" s="67"/>
      <c r="AG955" s="67"/>
      <c r="AH955" s="67"/>
      <c r="AI955" s="67"/>
      <c r="AJ955" s="67"/>
      <c r="AK955" s="67"/>
      <c r="AL955" s="67"/>
      <c r="AM955" s="67"/>
      <c r="AN955" s="67"/>
      <c r="AO955" s="67"/>
      <c r="AP955" s="67"/>
      <c r="AQ955" s="67"/>
      <c r="AR955" s="67"/>
      <c r="AS955" s="67"/>
      <c r="AT955" s="67"/>
      <c r="AU955" s="67"/>
      <c r="AV955" s="67"/>
      <c r="AW955" s="67"/>
      <c r="AX955" s="67"/>
      <c r="AY955" s="67"/>
      <c r="AZ955" s="67"/>
      <c r="BA955" s="67"/>
      <c r="BB955" s="67"/>
      <c r="BC955" s="67"/>
      <c r="BD955" s="67"/>
      <c r="BE955" s="67"/>
      <c r="BF955" s="67"/>
      <c r="BG955" s="67"/>
      <c r="BH955" s="67"/>
      <c r="BI955" s="67"/>
      <c r="BJ955" s="67"/>
      <c r="BK955" s="67"/>
      <c r="BL955" s="67"/>
      <c r="BM955" s="67"/>
      <c r="BN955" s="67"/>
      <c r="BO955" s="67"/>
      <c r="BP955" s="67"/>
      <c r="BQ955" s="67"/>
      <c r="BR955" s="67"/>
      <c r="BS955" s="67"/>
      <c r="BT955" s="67"/>
      <c r="BU955" s="67"/>
      <c r="BV955" s="139">
        <f t="shared" si="117"/>
        <v>0</v>
      </c>
      <c r="BW955" s="67"/>
    </row>
    <row r="956" spans="1:75" x14ac:dyDescent="0.25">
      <c r="A956" s="52">
        <f>'AFORO-Boy.-Calle 43'!C970</f>
        <v>1815</v>
      </c>
      <c r="B956" s="53">
        <f>'AFORO-Boy.-Calle 43'!D970</f>
        <v>1830</v>
      </c>
      <c r="C956" s="54" t="str">
        <f>'AFORO-Boy.-Calle 43'!F970</f>
        <v>10(2)</v>
      </c>
      <c r="D956" s="48">
        <f>'AFORO-Boy.-Calle 43'!K970</f>
        <v>0</v>
      </c>
      <c r="E956" s="55">
        <f t="shared" si="118"/>
        <v>0</v>
      </c>
      <c r="F956" s="55">
        <f t="shared" si="115"/>
        <v>0</v>
      </c>
      <c r="G956" s="56">
        <f t="shared" si="120"/>
        <v>1815</v>
      </c>
      <c r="H956" s="56">
        <f t="shared" si="119"/>
        <v>1915</v>
      </c>
      <c r="I956" s="57">
        <f t="shared" ref="I956:I1019" si="121">MAX($E$187:$E$242)/(4*(IF(E956=MAX($E$187:$E$242),F956,100000000)))</f>
        <v>9.2824999999999996E-6</v>
      </c>
      <c r="J956" s="58">
        <f t="shared" si="116"/>
        <v>0</v>
      </c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  <c r="AA956" s="67"/>
      <c r="AB956" s="67"/>
      <c r="AC956" s="67"/>
      <c r="AD956" s="67"/>
      <c r="AE956" s="67"/>
      <c r="AF956" s="67"/>
      <c r="AG956" s="67"/>
      <c r="AH956" s="67"/>
      <c r="AI956" s="67"/>
      <c r="AJ956" s="67"/>
      <c r="AK956" s="67"/>
      <c r="AL956" s="67"/>
      <c r="AM956" s="67"/>
      <c r="AN956" s="67"/>
      <c r="AO956" s="67"/>
      <c r="AP956" s="67"/>
      <c r="AQ956" s="67"/>
      <c r="AR956" s="67"/>
      <c r="AS956" s="67"/>
      <c r="AT956" s="67"/>
      <c r="AU956" s="67"/>
      <c r="AV956" s="67"/>
      <c r="AW956" s="67"/>
      <c r="AX956" s="67"/>
      <c r="AY956" s="67"/>
      <c r="AZ956" s="67"/>
      <c r="BA956" s="67"/>
      <c r="BB956" s="67"/>
      <c r="BC956" s="67"/>
      <c r="BD956" s="67"/>
      <c r="BE956" s="67"/>
      <c r="BF956" s="67"/>
      <c r="BG956" s="67"/>
      <c r="BH956" s="67"/>
      <c r="BI956" s="67"/>
      <c r="BJ956" s="67"/>
      <c r="BK956" s="67"/>
      <c r="BL956" s="67"/>
      <c r="BM956" s="67"/>
      <c r="BN956" s="67"/>
      <c r="BO956" s="67"/>
      <c r="BP956" s="67"/>
      <c r="BQ956" s="67"/>
      <c r="BR956" s="67"/>
      <c r="BS956" s="67"/>
      <c r="BT956" s="67"/>
      <c r="BU956" s="67"/>
      <c r="BV956" s="139">
        <f t="shared" si="117"/>
        <v>0</v>
      </c>
      <c r="BW956" s="67"/>
    </row>
    <row r="957" spans="1:75" x14ac:dyDescent="0.25">
      <c r="A957" s="52">
        <f>'AFORO-Boy.-Calle 43'!C971</f>
        <v>1830</v>
      </c>
      <c r="B957" s="53">
        <f>'AFORO-Boy.-Calle 43'!D971</f>
        <v>1845</v>
      </c>
      <c r="C957" s="54" t="str">
        <f>'AFORO-Boy.-Calle 43'!F971</f>
        <v>10(2)</v>
      </c>
      <c r="D957" s="48">
        <f>'AFORO-Boy.-Calle 43'!K971</f>
        <v>0</v>
      </c>
      <c r="E957" s="55">
        <f t="shared" si="118"/>
        <v>0</v>
      </c>
      <c r="F957" s="55">
        <f t="shared" si="115"/>
        <v>0</v>
      </c>
      <c r="G957" s="56">
        <f t="shared" si="120"/>
        <v>1830</v>
      </c>
      <c r="H957" s="56">
        <f t="shared" si="119"/>
        <v>1930</v>
      </c>
      <c r="I957" s="57">
        <f t="shared" si="121"/>
        <v>9.2824999999999996E-6</v>
      </c>
      <c r="J957" s="58">
        <f t="shared" si="116"/>
        <v>0</v>
      </c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  <c r="AA957" s="67"/>
      <c r="AB957" s="67"/>
      <c r="AC957" s="67"/>
      <c r="AD957" s="67"/>
      <c r="AE957" s="67"/>
      <c r="AF957" s="67"/>
      <c r="AG957" s="67"/>
      <c r="AH957" s="67"/>
      <c r="AI957" s="67"/>
      <c r="AJ957" s="67"/>
      <c r="AK957" s="67"/>
      <c r="AL957" s="67"/>
      <c r="AM957" s="67"/>
      <c r="AN957" s="67"/>
      <c r="AO957" s="67"/>
      <c r="AP957" s="67"/>
      <c r="AQ957" s="67"/>
      <c r="AR957" s="67"/>
      <c r="AS957" s="67"/>
      <c r="AT957" s="67"/>
      <c r="AU957" s="67"/>
      <c r="AV957" s="67"/>
      <c r="AW957" s="67"/>
      <c r="AX957" s="67"/>
      <c r="AY957" s="67"/>
      <c r="AZ957" s="67"/>
      <c r="BA957" s="67"/>
      <c r="BB957" s="67"/>
      <c r="BC957" s="67"/>
      <c r="BD957" s="67"/>
      <c r="BE957" s="67"/>
      <c r="BF957" s="67"/>
      <c r="BG957" s="67"/>
      <c r="BH957" s="67"/>
      <c r="BI957" s="67"/>
      <c r="BJ957" s="67"/>
      <c r="BK957" s="67"/>
      <c r="BL957" s="67"/>
      <c r="BM957" s="67"/>
      <c r="BN957" s="67"/>
      <c r="BO957" s="67"/>
      <c r="BP957" s="67"/>
      <c r="BQ957" s="67"/>
      <c r="BR957" s="67"/>
      <c r="BS957" s="67"/>
      <c r="BT957" s="67"/>
      <c r="BU957" s="67"/>
      <c r="BV957" s="139">
        <f t="shared" si="117"/>
        <v>0</v>
      </c>
      <c r="BW957" s="67"/>
    </row>
    <row r="958" spans="1:75" x14ac:dyDescent="0.25">
      <c r="A958" s="52">
        <f>'AFORO-Boy.-Calle 43'!C972</f>
        <v>1845</v>
      </c>
      <c r="B958" s="53">
        <f>'AFORO-Boy.-Calle 43'!D972</f>
        <v>1900</v>
      </c>
      <c r="C958" s="54" t="str">
        <f>'AFORO-Boy.-Calle 43'!F972</f>
        <v>10(2)</v>
      </c>
      <c r="D958" s="48">
        <f>'AFORO-Boy.-Calle 43'!K972</f>
        <v>0</v>
      </c>
      <c r="E958" s="55">
        <f t="shared" si="118"/>
        <v>0</v>
      </c>
      <c r="F958" s="55">
        <f t="shared" si="115"/>
        <v>0</v>
      </c>
      <c r="G958" s="56">
        <f t="shared" si="120"/>
        <v>1845</v>
      </c>
      <c r="H958" s="56">
        <f t="shared" si="119"/>
        <v>1945</v>
      </c>
      <c r="I958" s="57">
        <f t="shared" si="121"/>
        <v>9.2824999999999996E-6</v>
      </c>
      <c r="J958" s="58">
        <f t="shared" si="116"/>
        <v>0</v>
      </c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  <c r="AA958" s="67"/>
      <c r="AB958" s="67"/>
      <c r="AC958" s="67"/>
      <c r="AD958" s="67"/>
      <c r="AE958" s="67"/>
      <c r="AF958" s="67"/>
      <c r="AG958" s="67"/>
      <c r="AH958" s="67"/>
      <c r="AI958" s="67"/>
      <c r="AJ958" s="67"/>
      <c r="AK958" s="67"/>
      <c r="AL958" s="67"/>
      <c r="AM958" s="67"/>
      <c r="AN958" s="67"/>
      <c r="AO958" s="67"/>
      <c r="AP958" s="67"/>
      <c r="AQ958" s="67"/>
      <c r="AR958" s="67"/>
      <c r="AS958" s="67"/>
      <c r="AT958" s="67"/>
      <c r="AU958" s="67"/>
      <c r="AV958" s="67"/>
      <c r="AW958" s="67"/>
      <c r="AX958" s="67"/>
      <c r="AY958" s="67"/>
      <c r="AZ958" s="67"/>
      <c r="BA958" s="67"/>
      <c r="BB958" s="67"/>
      <c r="BC958" s="67"/>
      <c r="BD958" s="67"/>
      <c r="BE958" s="67"/>
      <c r="BF958" s="67"/>
      <c r="BG958" s="67"/>
      <c r="BH958" s="67"/>
      <c r="BI958" s="67"/>
      <c r="BJ958" s="67"/>
      <c r="BK958" s="67"/>
      <c r="BL958" s="67"/>
      <c r="BM958" s="67"/>
      <c r="BN958" s="67"/>
      <c r="BO958" s="67"/>
      <c r="BP958" s="67"/>
      <c r="BQ958" s="67"/>
      <c r="BR958" s="67"/>
      <c r="BS958" s="67"/>
      <c r="BT958" s="67"/>
      <c r="BU958" s="67"/>
      <c r="BV958" s="139">
        <f t="shared" si="117"/>
        <v>0</v>
      </c>
      <c r="BW958" s="67"/>
    </row>
    <row r="959" spans="1:75" x14ac:dyDescent="0.25">
      <c r="A959" s="52">
        <f>'AFORO-Boy.-Calle 43'!C973</f>
        <v>1900</v>
      </c>
      <c r="B959" s="53">
        <f>'AFORO-Boy.-Calle 43'!D973</f>
        <v>1915</v>
      </c>
      <c r="C959" s="54" t="str">
        <f>'AFORO-Boy.-Calle 43'!F973</f>
        <v>10(2)</v>
      </c>
      <c r="D959" s="48">
        <f>'AFORO-Boy.-Calle 43'!K973</f>
        <v>0</v>
      </c>
      <c r="E959" s="55">
        <f>SUM(D959:D962)</f>
        <v>0</v>
      </c>
      <c r="F959" s="55">
        <f t="shared" si="115"/>
        <v>0</v>
      </c>
      <c r="G959" s="56">
        <f t="shared" si="120"/>
        <v>1900</v>
      </c>
      <c r="H959" s="56">
        <f t="shared" si="119"/>
        <v>2000</v>
      </c>
      <c r="I959" s="57">
        <f t="shared" si="121"/>
        <v>9.2824999999999996E-6</v>
      </c>
      <c r="J959" s="58">
        <f t="shared" si="116"/>
        <v>0</v>
      </c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  <c r="AA959" s="67"/>
      <c r="AB959" s="67"/>
      <c r="AC959" s="67"/>
      <c r="AD959" s="67"/>
      <c r="AE959" s="67"/>
      <c r="AF959" s="67"/>
      <c r="AG959" s="67"/>
      <c r="AH959" s="67"/>
      <c r="AI959" s="67"/>
      <c r="AJ959" s="67"/>
      <c r="AK959" s="67"/>
      <c r="AL959" s="67"/>
      <c r="AM959" s="67"/>
      <c r="AN959" s="67"/>
      <c r="AO959" s="67"/>
      <c r="AP959" s="67"/>
      <c r="AQ959" s="67"/>
      <c r="AR959" s="67"/>
      <c r="AS959" s="67"/>
      <c r="AT959" s="67"/>
      <c r="AU959" s="67"/>
      <c r="AV959" s="67"/>
      <c r="AW959" s="67"/>
      <c r="AX959" s="67"/>
      <c r="AY959" s="67"/>
      <c r="AZ959" s="67"/>
      <c r="BA959" s="67"/>
      <c r="BB959" s="67"/>
      <c r="BC959" s="67"/>
      <c r="BD959" s="67"/>
      <c r="BE959" s="67"/>
      <c r="BF959" s="67"/>
      <c r="BG959" s="67"/>
      <c r="BH959" s="67"/>
      <c r="BI959" s="67"/>
      <c r="BJ959" s="67"/>
      <c r="BK959" s="67"/>
      <c r="BL959" s="67"/>
      <c r="BM959" s="67"/>
      <c r="BN959" s="67"/>
      <c r="BO959" s="67"/>
      <c r="BP959" s="67"/>
      <c r="BQ959" s="67"/>
      <c r="BR959" s="67"/>
      <c r="BS959" s="67"/>
      <c r="BT959" s="67"/>
      <c r="BU959" s="67"/>
      <c r="BV959" s="139">
        <f t="shared" si="117"/>
        <v>0</v>
      </c>
      <c r="BW959" s="67"/>
    </row>
    <row r="960" spans="1:75" x14ac:dyDescent="0.25">
      <c r="A960" s="52">
        <f>'AFORO-Boy.-Calle 43'!C974</f>
        <v>1915</v>
      </c>
      <c r="B960" s="53">
        <f>'AFORO-Boy.-Calle 43'!D974</f>
        <v>1930</v>
      </c>
      <c r="C960" s="54" t="str">
        <f>'AFORO-Boy.-Calle 43'!F974</f>
        <v>10(2)</v>
      </c>
      <c r="D960" s="48">
        <f>'AFORO-Boy.-Calle 43'!K974</f>
        <v>0</v>
      </c>
      <c r="E960" s="273"/>
      <c r="F960" s="274"/>
      <c r="G960" s="274"/>
      <c r="H960" s="274"/>
      <c r="I960" s="274"/>
      <c r="J960" s="275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  <c r="AA960" s="67"/>
      <c r="AB960" s="67"/>
      <c r="AC960" s="67"/>
      <c r="AD960" s="67"/>
      <c r="AE960" s="67"/>
      <c r="AF960" s="67"/>
      <c r="AG960" s="67"/>
      <c r="AH960" s="67"/>
      <c r="AI960" s="67"/>
      <c r="AJ960" s="67"/>
      <c r="AK960" s="67"/>
      <c r="AL960" s="67"/>
      <c r="AM960" s="67"/>
      <c r="AN960" s="67"/>
      <c r="AO960" s="67"/>
      <c r="AP960" s="67"/>
      <c r="AQ960" s="67"/>
      <c r="AR960" s="67"/>
      <c r="AS960" s="67"/>
      <c r="AT960" s="67"/>
      <c r="AU960" s="67"/>
      <c r="AV960" s="67"/>
      <c r="AW960" s="67"/>
      <c r="AX960" s="67"/>
      <c r="AY960" s="67"/>
      <c r="AZ960" s="67"/>
      <c r="BA960" s="67"/>
      <c r="BB960" s="67"/>
      <c r="BC960" s="67"/>
      <c r="BD960" s="67"/>
      <c r="BE960" s="67"/>
      <c r="BF960" s="67"/>
      <c r="BG960" s="67"/>
      <c r="BH960" s="67"/>
      <c r="BI960" s="67"/>
      <c r="BJ960" s="67"/>
      <c r="BK960" s="67"/>
      <c r="BL960" s="67"/>
      <c r="BM960" s="67"/>
      <c r="BN960" s="67"/>
      <c r="BO960" s="67"/>
      <c r="BP960" s="67"/>
      <c r="BQ960" s="67"/>
      <c r="BR960" s="67"/>
      <c r="BS960" s="67"/>
      <c r="BT960" s="67"/>
      <c r="BU960" s="67"/>
      <c r="BV960" s="265"/>
      <c r="BW960" s="67"/>
    </row>
    <row r="961" spans="1:75" x14ac:dyDescent="0.25">
      <c r="A961" s="52">
        <f>'AFORO-Boy.-Calle 43'!C975</f>
        <v>1930</v>
      </c>
      <c r="B961" s="53">
        <f>'AFORO-Boy.-Calle 43'!D975</f>
        <v>1945</v>
      </c>
      <c r="C961" s="54" t="str">
        <f>'AFORO-Boy.-Calle 43'!F975</f>
        <v>10(2)</v>
      </c>
      <c r="D961" s="48">
        <f>'AFORO-Boy.-Calle 43'!K975</f>
        <v>0</v>
      </c>
      <c r="E961" s="276"/>
      <c r="F961" s="277"/>
      <c r="G961" s="277"/>
      <c r="H961" s="277"/>
      <c r="I961" s="277"/>
      <c r="J961" s="278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  <c r="AA961" s="67"/>
      <c r="AB961" s="67"/>
      <c r="AC961" s="67"/>
      <c r="AD961" s="67"/>
      <c r="AE961" s="67"/>
      <c r="AF961" s="67"/>
      <c r="AG961" s="67"/>
      <c r="AH961" s="67"/>
      <c r="AI961" s="67"/>
      <c r="AJ961" s="67"/>
      <c r="AK961" s="67"/>
      <c r="AL961" s="67"/>
      <c r="AM961" s="67"/>
      <c r="AN961" s="67"/>
      <c r="AO961" s="67"/>
      <c r="AP961" s="67"/>
      <c r="AQ961" s="67"/>
      <c r="AR961" s="67"/>
      <c r="AS961" s="67"/>
      <c r="AT961" s="67"/>
      <c r="AU961" s="67"/>
      <c r="AV961" s="67"/>
      <c r="AW961" s="67"/>
      <c r="AX961" s="67"/>
      <c r="AY961" s="67"/>
      <c r="AZ961" s="67"/>
      <c r="BA961" s="67"/>
      <c r="BB961" s="67"/>
      <c r="BC961" s="67"/>
      <c r="BD961" s="67"/>
      <c r="BE961" s="67"/>
      <c r="BF961" s="67"/>
      <c r="BG961" s="67"/>
      <c r="BH961" s="67"/>
      <c r="BI961" s="67"/>
      <c r="BJ961" s="67"/>
      <c r="BK961" s="67"/>
      <c r="BL961" s="67"/>
      <c r="BM961" s="67"/>
      <c r="BN961" s="67"/>
      <c r="BO961" s="67"/>
      <c r="BP961" s="67"/>
      <c r="BQ961" s="67"/>
      <c r="BR961" s="67"/>
      <c r="BS961" s="67"/>
      <c r="BT961" s="67"/>
      <c r="BU961" s="67"/>
      <c r="BV961" s="265"/>
      <c r="BW961" s="67"/>
    </row>
    <row r="962" spans="1:75" x14ac:dyDescent="0.25">
      <c r="A962" s="52">
        <f>'AFORO-Boy.-Calle 43'!C976</f>
        <v>1945</v>
      </c>
      <c r="B962" s="53">
        <f>'AFORO-Boy.-Calle 43'!D976</f>
        <v>2000</v>
      </c>
      <c r="C962" s="54" t="str">
        <f>'AFORO-Boy.-Calle 43'!F976</f>
        <v>10(2)</v>
      </c>
      <c r="D962" s="48">
        <f>'AFORO-Boy.-Calle 43'!K976</f>
        <v>0</v>
      </c>
      <c r="E962" s="279"/>
      <c r="F962" s="280"/>
      <c r="G962" s="280"/>
      <c r="H962" s="280"/>
      <c r="I962" s="280"/>
      <c r="J962" s="281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  <c r="AA962" s="67"/>
      <c r="AB962" s="67"/>
      <c r="AC962" s="67"/>
      <c r="AD962" s="67"/>
      <c r="AE962" s="67"/>
      <c r="AF962" s="67"/>
      <c r="AG962" s="67"/>
      <c r="AH962" s="67"/>
      <c r="AI962" s="67"/>
      <c r="AJ962" s="67"/>
      <c r="AK962" s="67"/>
      <c r="AL962" s="67"/>
      <c r="AM962" s="67"/>
      <c r="AN962" s="67"/>
      <c r="AO962" s="67"/>
      <c r="AP962" s="67"/>
      <c r="AQ962" s="67"/>
      <c r="AR962" s="67"/>
      <c r="AS962" s="67"/>
      <c r="AT962" s="67"/>
      <c r="AU962" s="67"/>
      <c r="AV962" s="67"/>
      <c r="AW962" s="67"/>
      <c r="AX962" s="67"/>
      <c r="AY962" s="67"/>
      <c r="AZ962" s="67"/>
      <c r="BA962" s="67"/>
      <c r="BB962" s="67"/>
      <c r="BC962" s="67"/>
      <c r="BD962" s="67"/>
      <c r="BE962" s="67"/>
      <c r="BF962" s="67"/>
      <c r="BG962" s="67"/>
      <c r="BH962" s="67"/>
      <c r="BI962" s="67"/>
      <c r="BJ962" s="67"/>
      <c r="BK962" s="67"/>
      <c r="BL962" s="67"/>
      <c r="BM962" s="67"/>
      <c r="BN962" s="67"/>
      <c r="BO962" s="67"/>
      <c r="BP962" s="67"/>
      <c r="BQ962" s="67"/>
      <c r="BR962" s="67"/>
      <c r="BS962" s="67"/>
      <c r="BT962" s="67"/>
      <c r="BU962" s="67"/>
      <c r="BV962" s="265"/>
      <c r="BW962" s="67"/>
    </row>
    <row r="963" spans="1:75" ht="15.75" x14ac:dyDescent="0.25">
      <c r="A963" s="141">
        <f>'AFORO-Boy.-Calle 43'!C977</f>
        <v>500</v>
      </c>
      <c r="B963" s="142">
        <f>'AFORO-Boy.-Calle 43'!D977</f>
        <v>515</v>
      </c>
      <c r="C963" s="143" t="str">
        <f>'AFORO-Boy.-Calle 43'!F977</f>
        <v>10(3)</v>
      </c>
      <c r="D963" s="48">
        <f>'AFORO-Boy.-Calle 43'!K977</f>
        <v>0</v>
      </c>
      <c r="E963" s="144">
        <f t="shared" si="118"/>
        <v>0</v>
      </c>
      <c r="F963" s="144">
        <f t="shared" ref="F963:F1026" si="122">IF(SUM(D963:D966)=E963,MAX(D963:D966)," ")</f>
        <v>0</v>
      </c>
      <c r="G963" s="145">
        <f t="shared" si="120"/>
        <v>500</v>
      </c>
      <c r="H963" s="145">
        <f t="shared" si="119"/>
        <v>600</v>
      </c>
      <c r="I963" s="146">
        <f t="shared" si="121"/>
        <v>9.2824999999999996E-6</v>
      </c>
      <c r="J963" s="147">
        <f>MAX($E$963:$E$1019)/4</f>
        <v>0</v>
      </c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  <c r="AA963" s="67"/>
      <c r="AB963" s="67"/>
      <c r="AC963" s="67"/>
      <c r="AD963" s="67"/>
      <c r="AE963" s="67"/>
      <c r="AF963" s="67"/>
      <c r="AG963" s="67"/>
      <c r="AH963" s="67"/>
      <c r="AI963" s="67"/>
      <c r="AJ963" s="67"/>
      <c r="AK963" s="67"/>
      <c r="AL963" s="67"/>
      <c r="AM963" s="67"/>
      <c r="AN963" s="67"/>
      <c r="AO963" s="67"/>
      <c r="AP963" s="67"/>
      <c r="AQ963" s="67"/>
      <c r="AR963" s="67"/>
      <c r="AS963" s="67"/>
      <c r="AT963" s="67"/>
      <c r="AU963" s="67"/>
      <c r="AV963" s="67"/>
      <c r="AW963" s="67"/>
      <c r="AX963" s="67"/>
      <c r="AY963" s="67"/>
      <c r="AZ963" s="67"/>
      <c r="BA963" s="67"/>
      <c r="BB963" s="67"/>
      <c r="BC963" s="67"/>
      <c r="BD963" s="67"/>
      <c r="BE963" s="67"/>
      <c r="BF963" s="67"/>
      <c r="BG963" s="67"/>
      <c r="BH963" s="67"/>
      <c r="BI963" s="67"/>
      <c r="BJ963" s="67"/>
      <c r="BK963" s="67"/>
      <c r="BL963" s="67"/>
      <c r="BM963" s="67"/>
      <c r="BN963" s="67"/>
      <c r="BO963" s="67"/>
      <c r="BP963" s="67"/>
      <c r="BQ963" s="67"/>
      <c r="BR963" s="67"/>
      <c r="BS963" s="67"/>
      <c r="BT963" s="67"/>
      <c r="BU963" s="67"/>
      <c r="BV963" s="148">
        <f>MAX($E$963:$E$1019)/4</f>
        <v>0</v>
      </c>
      <c r="BW963" s="67"/>
    </row>
    <row r="964" spans="1:75" x14ac:dyDescent="0.25">
      <c r="A964" s="141">
        <f>'AFORO-Boy.-Calle 43'!C978</f>
        <v>515</v>
      </c>
      <c r="B964" s="142">
        <f>'AFORO-Boy.-Calle 43'!D978</f>
        <v>530</v>
      </c>
      <c r="C964" s="89" t="str">
        <f>'AFORO-Boy.-Calle 43'!F978</f>
        <v>10(3)</v>
      </c>
      <c r="D964" s="48">
        <f>'AFORO-Boy.-Calle 43'!K978</f>
        <v>0</v>
      </c>
      <c r="E964" s="144">
        <f t="shared" si="118"/>
        <v>0</v>
      </c>
      <c r="F964" s="144">
        <f t="shared" si="122"/>
        <v>0</v>
      </c>
      <c r="G964" s="145">
        <f t="shared" si="120"/>
        <v>515</v>
      </c>
      <c r="H964" s="145">
        <f t="shared" si="119"/>
        <v>615</v>
      </c>
      <c r="I964" s="146">
        <f t="shared" si="121"/>
        <v>9.2824999999999996E-6</v>
      </c>
      <c r="J964" s="147">
        <f t="shared" ref="J964:J1019" si="123">MAX($E$963:$E$1019)/4</f>
        <v>0</v>
      </c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  <c r="AA964" s="67"/>
      <c r="AB964" s="67"/>
      <c r="AC964" s="67"/>
      <c r="AD964" s="67"/>
      <c r="AE964" s="67"/>
      <c r="AF964" s="67"/>
      <c r="AG964" s="67"/>
      <c r="AH964" s="67"/>
      <c r="AI964" s="67"/>
      <c r="AJ964" s="67"/>
      <c r="AK964" s="67"/>
      <c r="AL964" s="67"/>
      <c r="AM964" s="67"/>
      <c r="AN964" s="67"/>
      <c r="AO964" s="67"/>
      <c r="AP964" s="67"/>
      <c r="AQ964" s="67"/>
      <c r="AR964" s="67"/>
      <c r="AS964" s="67"/>
      <c r="AT964" s="67"/>
      <c r="AU964" s="67"/>
      <c r="AV964" s="67"/>
      <c r="AW964" s="67"/>
      <c r="AX964" s="67"/>
      <c r="AY964" s="67"/>
      <c r="AZ964" s="67"/>
      <c r="BA964" s="67"/>
      <c r="BB964" s="67"/>
      <c r="BC964" s="67"/>
      <c r="BD964" s="67"/>
      <c r="BE964" s="67"/>
      <c r="BF964" s="67"/>
      <c r="BG964" s="67"/>
      <c r="BH964" s="67"/>
      <c r="BI964" s="67"/>
      <c r="BJ964" s="67"/>
      <c r="BK964" s="67"/>
      <c r="BL964" s="67"/>
      <c r="BM964" s="67"/>
      <c r="BN964" s="67"/>
      <c r="BO964" s="67"/>
      <c r="BP964" s="67"/>
      <c r="BQ964" s="67"/>
      <c r="BR964" s="67"/>
      <c r="BS964" s="67"/>
      <c r="BT964" s="67"/>
      <c r="BU964" s="67"/>
      <c r="BV964" s="148">
        <f t="shared" ref="BV964:BV1019" si="124">MAX($E$963:$E$1019)/4</f>
        <v>0</v>
      </c>
      <c r="BW964" s="67"/>
    </row>
    <row r="965" spans="1:75" x14ac:dyDescent="0.25">
      <c r="A965" s="141">
        <f>'AFORO-Boy.-Calle 43'!C979</f>
        <v>530</v>
      </c>
      <c r="B965" s="142">
        <f>'AFORO-Boy.-Calle 43'!D979</f>
        <v>545</v>
      </c>
      <c r="C965" s="89" t="str">
        <f>'AFORO-Boy.-Calle 43'!F979</f>
        <v>10(3)</v>
      </c>
      <c r="D965" s="48">
        <f>'AFORO-Boy.-Calle 43'!K979</f>
        <v>0</v>
      </c>
      <c r="E965" s="144">
        <f t="shared" si="118"/>
        <v>0</v>
      </c>
      <c r="F965" s="144">
        <f t="shared" si="122"/>
        <v>0</v>
      </c>
      <c r="G965" s="145">
        <f t="shared" si="120"/>
        <v>530</v>
      </c>
      <c r="H965" s="145">
        <f t="shared" si="119"/>
        <v>630</v>
      </c>
      <c r="I965" s="146">
        <f t="shared" si="121"/>
        <v>9.2824999999999996E-6</v>
      </c>
      <c r="J965" s="147">
        <f t="shared" si="123"/>
        <v>0</v>
      </c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  <c r="AA965" s="67"/>
      <c r="AB965" s="67"/>
      <c r="AC965" s="67"/>
      <c r="AD965" s="67"/>
      <c r="AE965" s="67"/>
      <c r="AF965" s="67"/>
      <c r="AG965" s="67"/>
      <c r="AH965" s="67"/>
      <c r="AI965" s="67"/>
      <c r="AJ965" s="67"/>
      <c r="AK965" s="67"/>
      <c r="AL965" s="67"/>
      <c r="AM965" s="67"/>
      <c r="AN965" s="67"/>
      <c r="AO965" s="67"/>
      <c r="AP965" s="67"/>
      <c r="AQ965" s="67"/>
      <c r="AR965" s="67"/>
      <c r="AS965" s="67"/>
      <c r="AT965" s="67"/>
      <c r="AU965" s="67"/>
      <c r="AV965" s="67"/>
      <c r="AW965" s="67"/>
      <c r="AX965" s="67"/>
      <c r="AY965" s="67"/>
      <c r="AZ965" s="67"/>
      <c r="BA965" s="67"/>
      <c r="BB965" s="67"/>
      <c r="BC965" s="67"/>
      <c r="BD965" s="67"/>
      <c r="BE965" s="67"/>
      <c r="BF965" s="67"/>
      <c r="BG965" s="67"/>
      <c r="BH965" s="67"/>
      <c r="BI965" s="67"/>
      <c r="BJ965" s="67"/>
      <c r="BK965" s="67"/>
      <c r="BL965" s="67"/>
      <c r="BM965" s="67"/>
      <c r="BN965" s="67"/>
      <c r="BO965" s="67"/>
      <c r="BP965" s="67"/>
      <c r="BQ965" s="67"/>
      <c r="BR965" s="67"/>
      <c r="BS965" s="67"/>
      <c r="BT965" s="67"/>
      <c r="BU965" s="67"/>
      <c r="BV965" s="148">
        <f t="shared" si="124"/>
        <v>0</v>
      </c>
      <c r="BW965" s="67"/>
    </row>
    <row r="966" spans="1:75" x14ac:dyDescent="0.25">
      <c r="A966" s="141">
        <f>'AFORO-Boy.-Calle 43'!C980</f>
        <v>545</v>
      </c>
      <c r="B966" s="142">
        <f>'AFORO-Boy.-Calle 43'!D980</f>
        <v>600</v>
      </c>
      <c r="C966" s="89" t="str">
        <f>'AFORO-Boy.-Calle 43'!F980</f>
        <v>10(3)</v>
      </c>
      <c r="D966" s="48">
        <f>'AFORO-Boy.-Calle 43'!K980</f>
        <v>0</v>
      </c>
      <c r="E966" s="144">
        <f t="shared" si="118"/>
        <v>0</v>
      </c>
      <c r="F966" s="144">
        <f t="shared" si="122"/>
        <v>0</v>
      </c>
      <c r="G966" s="145">
        <f t="shared" si="120"/>
        <v>545</v>
      </c>
      <c r="H966" s="145">
        <f t="shared" si="119"/>
        <v>645</v>
      </c>
      <c r="I966" s="146">
        <f t="shared" si="121"/>
        <v>9.2824999999999996E-6</v>
      </c>
      <c r="J966" s="147">
        <f t="shared" si="123"/>
        <v>0</v>
      </c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  <c r="AA966" s="67"/>
      <c r="AB966" s="67"/>
      <c r="AC966" s="67"/>
      <c r="AD966" s="67"/>
      <c r="AE966" s="67"/>
      <c r="AF966" s="67"/>
      <c r="AG966" s="67"/>
      <c r="AH966" s="67"/>
      <c r="AI966" s="67"/>
      <c r="AJ966" s="67"/>
      <c r="AK966" s="67"/>
      <c r="AL966" s="67"/>
      <c r="AM966" s="67"/>
      <c r="AN966" s="67"/>
      <c r="AO966" s="67"/>
      <c r="AP966" s="67"/>
      <c r="AQ966" s="67"/>
      <c r="AR966" s="67"/>
      <c r="AS966" s="67"/>
      <c r="AT966" s="67"/>
      <c r="AU966" s="67"/>
      <c r="AV966" s="67"/>
      <c r="AW966" s="67"/>
      <c r="AX966" s="67"/>
      <c r="AY966" s="67"/>
      <c r="AZ966" s="67"/>
      <c r="BA966" s="67"/>
      <c r="BB966" s="67"/>
      <c r="BC966" s="67"/>
      <c r="BD966" s="67"/>
      <c r="BE966" s="67"/>
      <c r="BF966" s="67"/>
      <c r="BG966" s="67"/>
      <c r="BH966" s="67"/>
      <c r="BI966" s="67"/>
      <c r="BJ966" s="67"/>
      <c r="BK966" s="67"/>
      <c r="BL966" s="67"/>
      <c r="BM966" s="67"/>
      <c r="BN966" s="67"/>
      <c r="BO966" s="67"/>
      <c r="BP966" s="67"/>
      <c r="BQ966" s="67"/>
      <c r="BR966" s="67"/>
      <c r="BS966" s="67"/>
      <c r="BT966" s="67"/>
      <c r="BU966" s="67"/>
      <c r="BV966" s="148">
        <f t="shared" si="124"/>
        <v>0</v>
      </c>
      <c r="BW966" s="67"/>
    </row>
    <row r="967" spans="1:75" x14ac:dyDescent="0.25">
      <c r="A967" s="141">
        <f>'AFORO-Boy.-Calle 43'!C981</f>
        <v>600</v>
      </c>
      <c r="B967" s="142">
        <f>'AFORO-Boy.-Calle 43'!D981</f>
        <v>615</v>
      </c>
      <c r="C967" s="89" t="str">
        <f>'AFORO-Boy.-Calle 43'!F981</f>
        <v>10(3)</v>
      </c>
      <c r="D967" s="48">
        <f>'AFORO-Boy.-Calle 43'!K981</f>
        <v>0</v>
      </c>
      <c r="E967" s="144">
        <f t="shared" si="118"/>
        <v>0</v>
      </c>
      <c r="F967" s="144">
        <f t="shared" si="122"/>
        <v>0</v>
      </c>
      <c r="G967" s="145">
        <f t="shared" si="120"/>
        <v>600</v>
      </c>
      <c r="H967" s="145">
        <f t="shared" si="119"/>
        <v>700</v>
      </c>
      <c r="I967" s="146">
        <f t="shared" si="121"/>
        <v>9.2824999999999996E-6</v>
      </c>
      <c r="J967" s="147">
        <f t="shared" si="123"/>
        <v>0</v>
      </c>
      <c r="K967" s="67"/>
      <c r="L967" s="67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  <c r="AA967" s="67"/>
      <c r="AB967" s="67"/>
      <c r="AC967" s="67"/>
      <c r="AD967" s="67"/>
      <c r="AE967" s="67"/>
      <c r="AF967" s="67"/>
      <c r="AG967" s="67"/>
      <c r="AH967" s="67"/>
      <c r="AI967" s="67"/>
      <c r="AJ967" s="67"/>
      <c r="AK967" s="67"/>
      <c r="AL967" s="67"/>
      <c r="AM967" s="67"/>
      <c r="AN967" s="67"/>
      <c r="AO967" s="67"/>
      <c r="AP967" s="67"/>
      <c r="AQ967" s="67"/>
      <c r="AR967" s="67"/>
      <c r="AS967" s="67"/>
      <c r="AT967" s="67"/>
      <c r="AU967" s="67"/>
      <c r="AV967" s="67"/>
      <c r="AW967" s="67"/>
      <c r="AX967" s="67"/>
      <c r="AY967" s="67"/>
      <c r="AZ967" s="67"/>
      <c r="BA967" s="67"/>
      <c r="BB967" s="67"/>
      <c r="BC967" s="67"/>
      <c r="BD967" s="67"/>
      <c r="BE967" s="67"/>
      <c r="BF967" s="67"/>
      <c r="BG967" s="67"/>
      <c r="BH967" s="67"/>
      <c r="BI967" s="67"/>
      <c r="BJ967" s="67"/>
      <c r="BK967" s="67"/>
      <c r="BL967" s="67"/>
      <c r="BM967" s="67"/>
      <c r="BN967" s="67"/>
      <c r="BO967" s="67"/>
      <c r="BP967" s="67"/>
      <c r="BQ967" s="67"/>
      <c r="BR967" s="67"/>
      <c r="BS967" s="67"/>
      <c r="BT967" s="67"/>
      <c r="BU967" s="67"/>
      <c r="BV967" s="148">
        <f t="shared" si="124"/>
        <v>0</v>
      </c>
      <c r="BW967" s="67"/>
    </row>
    <row r="968" spans="1:75" x14ac:dyDescent="0.25">
      <c r="A968" s="141">
        <f>'AFORO-Boy.-Calle 43'!C982</f>
        <v>615</v>
      </c>
      <c r="B968" s="142">
        <f>'AFORO-Boy.-Calle 43'!D982</f>
        <v>630</v>
      </c>
      <c r="C968" s="89" t="str">
        <f>'AFORO-Boy.-Calle 43'!F982</f>
        <v>10(3)</v>
      </c>
      <c r="D968" s="48">
        <f>'AFORO-Boy.-Calle 43'!K982</f>
        <v>0</v>
      </c>
      <c r="E968" s="144">
        <f t="shared" si="118"/>
        <v>0</v>
      </c>
      <c r="F968" s="144">
        <f t="shared" si="122"/>
        <v>0</v>
      </c>
      <c r="G968" s="145">
        <f t="shared" si="120"/>
        <v>615</v>
      </c>
      <c r="H968" s="145">
        <f t="shared" si="119"/>
        <v>715</v>
      </c>
      <c r="I968" s="146">
        <f t="shared" si="121"/>
        <v>9.2824999999999996E-6</v>
      </c>
      <c r="J968" s="147">
        <f t="shared" si="123"/>
        <v>0</v>
      </c>
      <c r="K968" s="67"/>
      <c r="L968" s="67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  <c r="AA968" s="67"/>
      <c r="AB968" s="67"/>
      <c r="AC968" s="67"/>
      <c r="AD968" s="67"/>
      <c r="AE968" s="67"/>
      <c r="AF968" s="67"/>
      <c r="AG968" s="67"/>
      <c r="AH968" s="67"/>
      <c r="AI968" s="67"/>
      <c r="AJ968" s="67"/>
      <c r="AK968" s="67"/>
      <c r="AL968" s="67"/>
      <c r="AM968" s="67"/>
      <c r="AN968" s="67"/>
      <c r="AO968" s="67"/>
      <c r="AP968" s="67"/>
      <c r="AQ968" s="67"/>
      <c r="AR968" s="67"/>
      <c r="AS968" s="67"/>
      <c r="AT968" s="67"/>
      <c r="AU968" s="67"/>
      <c r="AV968" s="67"/>
      <c r="AW968" s="67"/>
      <c r="AX968" s="67"/>
      <c r="AY968" s="67"/>
      <c r="AZ968" s="67"/>
      <c r="BA968" s="67"/>
      <c r="BB968" s="67"/>
      <c r="BC968" s="67"/>
      <c r="BD968" s="67"/>
      <c r="BE968" s="67"/>
      <c r="BF968" s="67"/>
      <c r="BG968" s="67"/>
      <c r="BH968" s="67"/>
      <c r="BI968" s="67"/>
      <c r="BJ968" s="67"/>
      <c r="BK968" s="67"/>
      <c r="BL968" s="67"/>
      <c r="BM968" s="67"/>
      <c r="BN968" s="67"/>
      <c r="BO968" s="67"/>
      <c r="BP968" s="67"/>
      <c r="BQ968" s="67"/>
      <c r="BR968" s="67"/>
      <c r="BS968" s="67"/>
      <c r="BT968" s="67"/>
      <c r="BU968" s="67"/>
      <c r="BV968" s="148">
        <f t="shared" si="124"/>
        <v>0</v>
      </c>
      <c r="BW968" s="67"/>
    </row>
    <row r="969" spans="1:75" x14ac:dyDescent="0.25">
      <c r="A969" s="141">
        <f>'AFORO-Boy.-Calle 43'!C983</f>
        <v>630</v>
      </c>
      <c r="B969" s="142">
        <f>'AFORO-Boy.-Calle 43'!D983</f>
        <v>645</v>
      </c>
      <c r="C969" s="89" t="str">
        <f>'AFORO-Boy.-Calle 43'!F983</f>
        <v>10(3)</v>
      </c>
      <c r="D969" s="48">
        <f>'AFORO-Boy.-Calle 43'!K983</f>
        <v>0</v>
      </c>
      <c r="E969" s="144">
        <f t="shared" si="118"/>
        <v>0</v>
      </c>
      <c r="F969" s="144">
        <f t="shared" si="122"/>
        <v>0</v>
      </c>
      <c r="G969" s="145">
        <f t="shared" si="120"/>
        <v>630</v>
      </c>
      <c r="H969" s="145">
        <f t="shared" si="119"/>
        <v>730</v>
      </c>
      <c r="I969" s="146">
        <f t="shared" si="121"/>
        <v>9.2824999999999996E-6</v>
      </c>
      <c r="J969" s="147">
        <f t="shared" si="123"/>
        <v>0</v>
      </c>
      <c r="K969" s="67"/>
      <c r="L969" s="67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  <c r="AA969" s="67"/>
      <c r="AB969" s="67"/>
      <c r="AC969" s="67"/>
      <c r="AD969" s="67"/>
      <c r="AE969" s="67"/>
      <c r="AF969" s="67"/>
      <c r="AG969" s="67"/>
      <c r="AH969" s="67"/>
      <c r="AI969" s="67"/>
      <c r="AJ969" s="67"/>
      <c r="AK969" s="67"/>
      <c r="AL969" s="67"/>
      <c r="AM969" s="67"/>
      <c r="AN969" s="67"/>
      <c r="AO969" s="67"/>
      <c r="AP969" s="67"/>
      <c r="AQ969" s="67"/>
      <c r="AR969" s="67"/>
      <c r="AS969" s="67"/>
      <c r="AT969" s="67"/>
      <c r="AU969" s="67"/>
      <c r="AV969" s="67"/>
      <c r="AW969" s="67"/>
      <c r="AX969" s="67"/>
      <c r="AY969" s="67"/>
      <c r="AZ969" s="67"/>
      <c r="BA969" s="67"/>
      <c r="BB969" s="67"/>
      <c r="BC969" s="67"/>
      <c r="BD969" s="67"/>
      <c r="BE969" s="67"/>
      <c r="BF969" s="67"/>
      <c r="BG969" s="67"/>
      <c r="BH969" s="67"/>
      <c r="BI969" s="67"/>
      <c r="BJ969" s="67"/>
      <c r="BK969" s="67"/>
      <c r="BL969" s="67"/>
      <c r="BM969" s="67"/>
      <c r="BN969" s="67"/>
      <c r="BO969" s="67"/>
      <c r="BP969" s="67"/>
      <c r="BQ969" s="67"/>
      <c r="BR969" s="67"/>
      <c r="BS969" s="67"/>
      <c r="BT969" s="67"/>
      <c r="BU969" s="67"/>
      <c r="BV969" s="148">
        <f t="shared" si="124"/>
        <v>0</v>
      </c>
      <c r="BW969" s="67"/>
    </row>
    <row r="970" spans="1:75" x14ac:dyDescent="0.25">
      <c r="A970" s="141">
        <f>'AFORO-Boy.-Calle 43'!C984</f>
        <v>645</v>
      </c>
      <c r="B970" s="142">
        <f>'AFORO-Boy.-Calle 43'!D984</f>
        <v>700</v>
      </c>
      <c r="C970" s="89" t="str">
        <f>'AFORO-Boy.-Calle 43'!F984</f>
        <v>10(3)</v>
      </c>
      <c r="D970" s="48">
        <f>'AFORO-Boy.-Calle 43'!K984</f>
        <v>0</v>
      </c>
      <c r="E970" s="144">
        <f t="shared" si="118"/>
        <v>0</v>
      </c>
      <c r="F970" s="144">
        <f t="shared" si="122"/>
        <v>0</v>
      </c>
      <c r="G970" s="145">
        <f t="shared" si="120"/>
        <v>645</v>
      </c>
      <c r="H970" s="145">
        <f t="shared" si="119"/>
        <v>745</v>
      </c>
      <c r="I970" s="146">
        <f t="shared" si="121"/>
        <v>9.2824999999999996E-6</v>
      </c>
      <c r="J970" s="147">
        <f t="shared" si="123"/>
        <v>0</v>
      </c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  <c r="AA970" s="67"/>
      <c r="AB970" s="67"/>
      <c r="AC970" s="67"/>
      <c r="AD970" s="67"/>
      <c r="AE970" s="67"/>
      <c r="AF970" s="67"/>
      <c r="AG970" s="67"/>
      <c r="AH970" s="67"/>
      <c r="AI970" s="67"/>
      <c r="AJ970" s="67"/>
      <c r="AK970" s="67"/>
      <c r="AL970" s="67"/>
      <c r="AM970" s="67"/>
      <c r="AN970" s="67"/>
      <c r="AO970" s="67"/>
      <c r="AP970" s="67"/>
      <c r="AQ970" s="67"/>
      <c r="AR970" s="67"/>
      <c r="AS970" s="67"/>
      <c r="AT970" s="67"/>
      <c r="AU970" s="67"/>
      <c r="AV970" s="67"/>
      <c r="AW970" s="67"/>
      <c r="AX970" s="67"/>
      <c r="AY970" s="67"/>
      <c r="AZ970" s="67"/>
      <c r="BA970" s="67"/>
      <c r="BB970" s="67"/>
      <c r="BC970" s="67"/>
      <c r="BD970" s="67"/>
      <c r="BE970" s="67"/>
      <c r="BF970" s="67"/>
      <c r="BG970" s="67"/>
      <c r="BH970" s="67"/>
      <c r="BI970" s="67"/>
      <c r="BJ970" s="67"/>
      <c r="BK970" s="67"/>
      <c r="BL970" s="67"/>
      <c r="BM970" s="67"/>
      <c r="BN970" s="67"/>
      <c r="BO970" s="67"/>
      <c r="BP970" s="67"/>
      <c r="BQ970" s="67"/>
      <c r="BR970" s="67"/>
      <c r="BS970" s="67"/>
      <c r="BT970" s="67"/>
      <c r="BU970" s="67"/>
      <c r="BV970" s="148">
        <f t="shared" si="124"/>
        <v>0</v>
      </c>
      <c r="BW970" s="67"/>
    </row>
    <row r="971" spans="1:75" x14ac:dyDescent="0.25">
      <c r="A971" s="141">
        <f>'AFORO-Boy.-Calle 43'!C985</f>
        <v>700</v>
      </c>
      <c r="B971" s="142">
        <f>'AFORO-Boy.-Calle 43'!D985</f>
        <v>715</v>
      </c>
      <c r="C971" s="89" t="str">
        <f>'AFORO-Boy.-Calle 43'!F985</f>
        <v>10(3)</v>
      </c>
      <c r="D971" s="48">
        <f>'AFORO-Boy.-Calle 43'!K985</f>
        <v>0</v>
      </c>
      <c r="E971" s="144">
        <f t="shared" si="118"/>
        <v>0</v>
      </c>
      <c r="F971" s="144">
        <f t="shared" si="122"/>
        <v>0</v>
      </c>
      <c r="G971" s="145">
        <f t="shared" si="120"/>
        <v>700</v>
      </c>
      <c r="H971" s="145">
        <f t="shared" si="119"/>
        <v>800</v>
      </c>
      <c r="I971" s="146">
        <f t="shared" si="121"/>
        <v>9.2824999999999996E-6</v>
      </c>
      <c r="J971" s="147">
        <f t="shared" si="123"/>
        <v>0</v>
      </c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  <c r="AA971" s="67"/>
      <c r="AB971" s="67"/>
      <c r="AC971" s="67"/>
      <c r="AD971" s="67"/>
      <c r="AE971" s="67"/>
      <c r="AF971" s="67"/>
      <c r="AG971" s="67"/>
      <c r="AH971" s="67"/>
      <c r="AI971" s="67"/>
      <c r="AJ971" s="67"/>
      <c r="AK971" s="67"/>
      <c r="AL971" s="67"/>
      <c r="AM971" s="67"/>
      <c r="AN971" s="67"/>
      <c r="AO971" s="67"/>
      <c r="AP971" s="67"/>
      <c r="AQ971" s="67"/>
      <c r="AR971" s="67"/>
      <c r="AS971" s="67"/>
      <c r="AT971" s="67"/>
      <c r="AU971" s="67"/>
      <c r="AV971" s="67"/>
      <c r="AW971" s="67"/>
      <c r="AX971" s="67"/>
      <c r="AY971" s="67"/>
      <c r="AZ971" s="67"/>
      <c r="BA971" s="67"/>
      <c r="BB971" s="67"/>
      <c r="BC971" s="67"/>
      <c r="BD971" s="67"/>
      <c r="BE971" s="67"/>
      <c r="BF971" s="67"/>
      <c r="BG971" s="67"/>
      <c r="BH971" s="67"/>
      <c r="BI971" s="67"/>
      <c r="BJ971" s="67"/>
      <c r="BK971" s="67"/>
      <c r="BL971" s="67"/>
      <c r="BM971" s="67"/>
      <c r="BN971" s="67"/>
      <c r="BO971" s="67"/>
      <c r="BP971" s="67"/>
      <c r="BQ971" s="67"/>
      <c r="BR971" s="67"/>
      <c r="BS971" s="67"/>
      <c r="BT971" s="67"/>
      <c r="BU971" s="67"/>
      <c r="BV971" s="148">
        <f t="shared" si="124"/>
        <v>0</v>
      </c>
      <c r="BW971" s="67"/>
    </row>
    <row r="972" spans="1:75" x14ac:dyDescent="0.25">
      <c r="A972" s="141">
        <f>'AFORO-Boy.-Calle 43'!C986</f>
        <v>715</v>
      </c>
      <c r="B972" s="142">
        <f>'AFORO-Boy.-Calle 43'!D986</f>
        <v>730</v>
      </c>
      <c r="C972" s="89" t="str">
        <f>'AFORO-Boy.-Calle 43'!F986</f>
        <v>10(3)</v>
      </c>
      <c r="D972" s="48">
        <f>'AFORO-Boy.-Calle 43'!K986</f>
        <v>0</v>
      </c>
      <c r="E972" s="144">
        <f t="shared" si="118"/>
        <v>0</v>
      </c>
      <c r="F972" s="144">
        <f t="shared" si="122"/>
        <v>0</v>
      </c>
      <c r="G972" s="145">
        <f t="shared" si="120"/>
        <v>715</v>
      </c>
      <c r="H972" s="145">
        <f t="shared" si="119"/>
        <v>815</v>
      </c>
      <c r="I972" s="146">
        <f t="shared" si="121"/>
        <v>9.2824999999999996E-6</v>
      </c>
      <c r="J972" s="147">
        <f t="shared" si="123"/>
        <v>0</v>
      </c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  <c r="AA972" s="67"/>
      <c r="AB972" s="67"/>
      <c r="AC972" s="67"/>
      <c r="AD972" s="67"/>
      <c r="AE972" s="67"/>
      <c r="AF972" s="67"/>
      <c r="AG972" s="67"/>
      <c r="AH972" s="67"/>
      <c r="AI972" s="67"/>
      <c r="AJ972" s="67"/>
      <c r="AK972" s="67"/>
      <c r="AL972" s="67"/>
      <c r="AM972" s="67"/>
      <c r="AN972" s="67"/>
      <c r="AO972" s="67"/>
      <c r="AP972" s="67"/>
      <c r="AQ972" s="67"/>
      <c r="AR972" s="67"/>
      <c r="AS972" s="67"/>
      <c r="AT972" s="67"/>
      <c r="AU972" s="67"/>
      <c r="AV972" s="67"/>
      <c r="AW972" s="67"/>
      <c r="AX972" s="67"/>
      <c r="AY972" s="67"/>
      <c r="AZ972" s="67"/>
      <c r="BA972" s="67"/>
      <c r="BB972" s="67"/>
      <c r="BC972" s="67"/>
      <c r="BD972" s="67"/>
      <c r="BE972" s="67"/>
      <c r="BF972" s="67"/>
      <c r="BG972" s="67"/>
      <c r="BH972" s="67"/>
      <c r="BI972" s="67"/>
      <c r="BJ972" s="67"/>
      <c r="BK972" s="67"/>
      <c r="BL972" s="67"/>
      <c r="BM972" s="67"/>
      <c r="BN972" s="67"/>
      <c r="BO972" s="67"/>
      <c r="BP972" s="67"/>
      <c r="BQ972" s="67"/>
      <c r="BR972" s="67"/>
      <c r="BS972" s="67"/>
      <c r="BT972" s="67"/>
      <c r="BU972" s="67"/>
      <c r="BV972" s="148">
        <f t="shared" si="124"/>
        <v>0</v>
      </c>
      <c r="BW972" s="67"/>
    </row>
    <row r="973" spans="1:75" x14ac:dyDescent="0.25">
      <c r="A973" s="141">
        <f>'AFORO-Boy.-Calle 43'!C987</f>
        <v>730</v>
      </c>
      <c r="B973" s="142">
        <f>'AFORO-Boy.-Calle 43'!D987</f>
        <v>745</v>
      </c>
      <c r="C973" s="89" t="str">
        <f>'AFORO-Boy.-Calle 43'!F987</f>
        <v>10(3)</v>
      </c>
      <c r="D973" s="48">
        <f>'AFORO-Boy.-Calle 43'!K987</f>
        <v>0</v>
      </c>
      <c r="E973" s="144">
        <f t="shared" si="118"/>
        <v>0</v>
      </c>
      <c r="F973" s="144">
        <f t="shared" si="122"/>
        <v>0</v>
      </c>
      <c r="G973" s="145">
        <f t="shared" si="120"/>
        <v>730</v>
      </c>
      <c r="H973" s="145">
        <f t="shared" si="119"/>
        <v>830</v>
      </c>
      <c r="I973" s="146">
        <f t="shared" si="121"/>
        <v>9.2824999999999996E-6</v>
      </c>
      <c r="J973" s="147">
        <f t="shared" si="123"/>
        <v>0</v>
      </c>
      <c r="K973" s="67"/>
      <c r="L973" s="67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  <c r="AA973" s="67"/>
      <c r="AB973" s="67"/>
      <c r="AC973" s="67"/>
      <c r="AD973" s="67"/>
      <c r="AE973" s="67"/>
      <c r="AF973" s="67"/>
      <c r="AG973" s="67"/>
      <c r="AH973" s="67"/>
      <c r="AI973" s="67"/>
      <c r="AJ973" s="67"/>
      <c r="AK973" s="67"/>
      <c r="AL973" s="67"/>
      <c r="AM973" s="67"/>
      <c r="AN973" s="67"/>
      <c r="AO973" s="67"/>
      <c r="AP973" s="67"/>
      <c r="AQ973" s="67"/>
      <c r="AR973" s="67"/>
      <c r="AS973" s="67"/>
      <c r="AT973" s="67"/>
      <c r="AU973" s="67"/>
      <c r="AV973" s="67"/>
      <c r="AW973" s="67"/>
      <c r="AX973" s="67"/>
      <c r="AY973" s="67"/>
      <c r="AZ973" s="67"/>
      <c r="BA973" s="67"/>
      <c r="BB973" s="67"/>
      <c r="BC973" s="67"/>
      <c r="BD973" s="67"/>
      <c r="BE973" s="67"/>
      <c r="BF973" s="67"/>
      <c r="BG973" s="67"/>
      <c r="BH973" s="67"/>
      <c r="BI973" s="67"/>
      <c r="BJ973" s="67"/>
      <c r="BK973" s="67"/>
      <c r="BL973" s="67"/>
      <c r="BM973" s="67"/>
      <c r="BN973" s="67"/>
      <c r="BO973" s="67"/>
      <c r="BP973" s="67"/>
      <c r="BQ973" s="67"/>
      <c r="BR973" s="67"/>
      <c r="BS973" s="67"/>
      <c r="BT973" s="67"/>
      <c r="BU973" s="67"/>
      <c r="BV973" s="148">
        <f t="shared" si="124"/>
        <v>0</v>
      </c>
      <c r="BW973" s="67"/>
    </row>
    <row r="974" spans="1:75" x14ac:dyDescent="0.25">
      <c r="A974" s="141">
        <f>'AFORO-Boy.-Calle 43'!C988</f>
        <v>745</v>
      </c>
      <c r="B974" s="142">
        <f>'AFORO-Boy.-Calle 43'!D988</f>
        <v>800</v>
      </c>
      <c r="C974" s="89" t="str">
        <f>'AFORO-Boy.-Calle 43'!F988</f>
        <v>10(3)</v>
      </c>
      <c r="D974" s="48">
        <f>'AFORO-Boy.-Calle 43'!K988</f>
        <v>0</v>
      </c>
      <c r="E974" s="144">
        <f t="shared" si="118"/>
        <v>0</v>
      </c>
      <c r="F974" s="144">
        <f t="shared" si="122"/>
        <v>0</v>
      </c>
      <c r="G974" s="145">
        <f t="shared" si="120"/>
        <v>745</v>
      </c>
      <c r="H974" s="145">
        <f t="shared" si="119"/>
        <v>845</v>
      </c>
      <c r="I974" s="146">
        <f t="shared" si="121"/>
        <v>9.2824999999999996E-6</v>
      </c>
      <c r="J974" s="147">
        <f t="shared" si="123"/>
        <v>0</v>
      </c>
      <c r="K974" s="67"/>
      <c r="L974" s="67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  <c r="AA974" s="67"/>
      <c r="AB974" s="67"/>
      <c r="AC974" s="67"/>
      <c r="AD974" s="67"/>
      <c r="AE974" s="67"/>
      <c r="AF974" s="67"/>
      <c r="AG974" s="67"/>
      <c r="AH974" s="67"/>
      <c r="AI974" s="67"/>
      <c r="AJ974" s="67"/>
      <c r="AK974" s="67"/>
      <c r="AL974" s="67"/>
      <c r="AM974" s="67"/>
      <c r="AN974" s="67"/>
      <c r="AO974" s="67"/>
      <c r="AP974" s="67"/>
      <c r="AQ974" s="67"/>
      <c r="AR974" s="67"/>
      <c r="AS974" s="67"/>
      <c r="AT974" s="67"/>
      <c r="AU974" s="67"/>
      <c r="AV974" s="67"/>
      <c r="AW974" s="67"/>
      <c r="AX974" s="67"/>
      <c r="AY974" s="67"/>
      <c r="AZ974" s="67"/>
      <c r="BA974" s="67"/>
      <c r="BB974" s="67"/>
      <c r="BC974" s="67"/>
      <c r="BD974" s="67"/>
      <c r="BE974" s="67"/>
      <c r="BF974" s="67"/>
      <c r="BG974" s="67"/>
      <c r="BH974" s="67"/>
      <c r="BI974" s="67"/>
      <c r="BJ974" s="67"/>
      <c r="BK974" s="67"/>
      <c r="BL974" s="67"/>
      <c r="BM974" s="67"/>
      <c r="BN974" s="67"/>
      <c r="BO974" s="67"/>
      <c r="BP974" s="67"/>
      <c r="BQ974" s="67"/>
      <c r="BR974" s="67"/>
      <c r="BS974" s="67"/>
      <c r="BT974" s="67"/>
      <c r="BU974" s="67"/>
      <c r="BV974" s="148">
        <f t="shared" si="124"/>
        <v>0</v>
      </c>
      <c r="BW974" s="67"/>
    </row>
    <row r="975" spans="1:75" x14ac:dyDescent="0.25">
      <c r="A975" s="141">
        <f>'AFORO-Boy.-Calle 43'!C989</f>
        <v>800</v>
      </c>
      <c r="B975" s="142">
        <f>'AFORO-Boy.-Calle 43'!D989</f>
        <v>815</v>
      </c>
      <c r="C975" s="89" t="str">
        <f>'AFORO-Boy.-Calle 43'!F989</f>
        <v>10(3)</v>
      </c>
      <c r="D975" s="48">
        <f>'AFORO-Boy.-Calle 43'!K989</f>
        <v>0</v>
      </c>
      <c r="E975" s="144">
        <f t="shared" si="118"/>
        <v>0</v>
      </c>
      <c r="F975" s="144">
        <f t="shared" si="122"/>
        <v>0</v>
      </c>
      <c r="G975" s="145">
        <f t="shared" si="120"/>
        <v>800</v>
      </c>
      <c r="H975" s="145">
        <f t="shared" si="119"/>
        <v>900</v>
      </c>
      <c r="I975" s="146">
        <f t="shared" si="121"/>
        <v>9.2824999999999996E-6</v>
      </c>
      <c r="J975" s="147">
        <f t="shared" si="123"/>
        <v>0</v>
      </c>
      <c r="K975" s="67"/>
      <c r="L975" s="67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  <c r="AA975" s="67"/>
      <c r="AB975" s="67"/>
      <c r="AC975" s="67"/>
      <c r="AD975" s="67"/>
      <c r="AE975" s="67"/>
      <c r="AF975" s="67"/>
      <c r="AG975" s="67"/>
      <c r="AH975" s="67"/>
      <c r="AI975" s="67"/>
      <c r="AJ975" s="67"/>
      <c r="AK975" s="67"/>
      <c r="AL975" s="67"/>
      <c r="AM975" s="67"/>
      <c r="AN975" s="67"/>
      <c r="AO975" s="67"/>
      <c r="AP975" s="67"/>
      <c r="AQ975" s="67"/>
      <c r="AR975" s="67"/>
      <c r="AS975" s="67"/>
      <c r="AT975" s="67"/>
      <c r="AU975" s="67"/>
      <c r="AV975" s="67"/>
      <c r="AW975" s="67"/>
      <c r="AX975" s="67"/>
      <c r="AY975" s="67"/>
      <c r="AZ975" s="67"/>
      <c r="BA975" s="67"/>
      <c r="BB975" s="67"/>
      <c r="BC975" s="67"/>
      <c r="BD975" s="67"/>
      <c r="BE975" s="67"/>
      <c r="BF975" s="67"/>
      <c r="BG975" s="67"/>
      <c r="BH975" s="67"/>
      <c r="BI975" s="67"/>
      <c r="BJ975" s="67"/>
      <c r="BK975" s="67"/>
      <c r="BL975" s="67"/>
      <c r="BM975" s="67"/>
      <c r="BN975" s="67"/>
      <c r="BO975" s="67"/>
      <c r="BP975" s="67"/>
      <c r="BQ975" s="67"/>
      <c r="BR975" s="67"/>
      <c r="BS975" s="67"/>
      <c r="BT975" s="67"/>
      <c r="BU975" s="67"/>
      <c r="BV975" s="148">
        <f t="shared" si="124"/>
        <v>0</v>
      </c>
      <c r="BW975" s="67"/>
    </row>
    <row r="976" spans="1:75" x14ac:dyDescent="0.25">
      <c r="A976" s="141">
        <f>'AFORO-Boy.-Calle 43'!C990</f>
        <v>815</v>
      </c>
      <c r="B976" s="142">
        <f>'AFORO-Boy.-Calle 43'!D990</f>
        <v>830</v>
      </c>
      <c r="C976" s="89" t="str">
        <f>'AFORO-Boy.-Calle 43'!F990</f>
        <v>10(3)</v>
      </c>
      <c r="D976" s="48">
        <f>'AFORO-Boy.-Calle 43'!K990</f>
        <v>0</v>
      </c>
      <c r="E976" s="144">
        <f t="shared" si="118"/>
        <v>0</v>
      </c>
      <c r="F976" s="144">
        <f t="shared" si="122"/>
        <v>0</v>
      </c>
      <c r="G976" s="145">
        <f t="shared" si="120"/>
        <v>815</v>
      </c>
      <c r="H976" s="145">
        <f t="shared" si="119"/>
        <v>915</v>
      </c>
      <c r="I976" s="146">
        <f t="shared" si="121"/>
        <v>9.2824999999999996E-6</v>
      </c>
      <c r="J976" s="147">
        <f t="shared" si="123"/>
        <v>0</v>
      </c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  <c r="AA976" s="67"/>
      <c r="AB976" s="67"/>
      <c r="AC976" s="67"/>
      <c r="AD976" s="67"/>
      <c r="AE976" s="67"/>
      <c r="AF976" s="67"/>
      <c r="AG976" s="67"/>
      <c r="AH976" s="67"/>
      <c r="AI976" s="67"/>
      <c r="AJ976" s="67"/>
      <c r="AK976" s="67"/>
      <c r="AL976" s="67"/>
      <c r="AM976" s="67"/>
      <c r="AN976" s="67"/>
      <c r="AO976" s="67"/>
      <c r="AP976" s="67"/>
      <c r="AQ976" s="67"/>
      <c r="AR976" s="67"/>
      <c r="AS976" s="67"/>
      <c r="AT976" s="67"/>
      <c r="AU976" s="67"/>
      <c r="AV976" s="67"/>
      <c r="AW976" s="67"/>
      <c r="AX976" s="67"/>
      <c r="AY976" s="67"/>
      <c r="AZ976" s="67"/>
      <c r="BA976" s="67"/>
      <c r="BB976" s="67"/>
      <c r="BC976" s="67"/>
      <c r="BD976" s="67"/>
      <c r="BE976" s="67"/>
      <c r="BF976" s="67"/>
      <c r="BG976" s="67"/>
      <c r="BH976" s="67"/>
      <c r="BI976" s="67"/>
      <c r="BJ976" s="67"/>
      <c r="BK976" s="67"/>
      <c r="BL976" s="67"/>
      <c r="BM976" s="67"/>
      <c r="BN976" s="67"/>
      <c r="BO976" s="67"/>
      <c r="BP976" s="67"/>
      <c r="BQ976" s="67"/>
      <c r="BR976" s="67"/>
      <c r="BS976" s="67"/>
      <c r="BT976" s="67"/>
      <c r="BU976" s="67"/>
      <c r="BV976" s="148">
        <f t="shared" si="124"/>
        <v>0</v>
      </c>
      <c r="BW976" s="67"/>
    </row>
    <row r="977" spans="1:75" x14ac:dyDescent="0.25">
      <c r="A977" s="141">
        <f>'AFORO-Boy.-Calle 43'!C991</f>
        <v>830</v>
      </c>
      <c r="B977" s="142">
        <f>'AFORO-Boy.-Calle 43'!D991</f>
        <v>845</v>
      </c>
      <c r="C977" s="89" t="str">
        <f>'AFORO-Boy.-Calle 43'!F991</f>
        <v>10(3)</v>
      </c>
      <c r="D977" s="48">
        <f>'AFORO-Boy.-Calle 43'!K991</f>
        <v>0</v>
      </c>
      <c r="E977" s="144">
        <f t="shared" si="118"/>
        <v>0</v>
      </c>
      <c r="F977" s="144">
        <f t="shared" si="122"/>
        <v>0</v>
      </c>
      <c r="G977" s="145">
        <f t="shared" si="120"/>
        <v>830</v>
      </c>
      <c r="H977" s="145">
        <f t="shared" si="119"/>
        <v>930</v>
      </c>
      <c r="I977" s="146">
        <f t="shared" si="121"/>
        <v>9.2824999999999996E-6</v>
      </c>
      <c r="J977" s="147">
        <f t="shared" si="123"/>
        <v>0</v>
      </c>
      <c r="K977" s="67"/>
      <c r="L977" s="67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  <c r="AA977" s="67"/>
      <c r="AB977" s="67"/>
      <c r="AC977" s="67"/>
      <c r="AD977" s="67"/>
      <c r="AE977" s="67"/>
      <c r="AF977" s="67"/>
      <c r="AG977" s="67"/>
      <c r="AH977" s="67"/>
      <c r="AI977" s="67"/>
      <c r="AJ977" s="67"/>
      <c r="AK977" s="67"/>
      <c r="AL977" s="67"/>
      <c r="AM977" s="67"/>
      <c r="AN977" s="67"/>
      <c r="AO977" s="67"/>
      <c r="AP977" s="67"/>
      <c r="AQ977" s="67"/>
      <c r="AR977" s="67"/>
      <c r="AS977" s="67"/>
      <c r="AT977" s="67"/>
      <c r="AU977" s="67"/>
      <c r="AV977" s="67"/>
      <c r="AW977" s="67"/>
      <c r="AX977" s="67"/>
      <c r="AY977" s="67"/>
      <c r="AZ977" s="67"/>
      <c r="BA977" s="67"/>
      <c r="BB977" s="67"/>
      <c r="BC977" s="67"/>
      <c r="BD977" s="67"/>
      <c r="BE977" s="67"/>
      <c r="BF977" s="67"/>
      <c r="BG977" s="67"/>
      <c r="BH977" s="67"/>
      <c r="BI977" s="67"/>
      <c r="BJ977" s="67"/>
      <c r="BK977" s="67"/>
      <c r="BL977" s="67"/>
      <c r="BM977" s="67"/>
      <c r="BN977" s="67"/>
      <c r="BO977" s="67"/>
      <c r="BP977" s="67"/>
      <c r="BQ977" s="67"/>
      <c r="BR977" s="67"/>
      <c r="BS977" s="67"/>
      <c r="BT977" s="67"/>
      <c r="BU977" s="67"/>
      <c r="BV977" s="148">
        <f t="shared" si="124"/>
        <v>0</v>
      </c>
      <c r="BW977" s="67"/>
    </row>
    <row r="978" spans="1:75" x14ac:dyDescent="0.25">
      <c r="A978" s="141">
        <f>'AFORO-Boy.-Calle 43'!C992</f>
        <v>845</v>
      </c>
      <c r="B978" s="142">
        <f>'AFORO-Boy.-Calle 43'!D992</f>
        <v>900</v>
      </c>
      <c r="C978" s="89" t="str">
        <f>'AFORO-Boy.-Calle 43'!F992</f>
        <v>10(3)</v>
      </c>
      <c r="D978" s="48">
        <f>'AFORO-Boy.-Calle 43'!K992</f>
        <v>0</v>
      </c>
      <c r="E978" s="144">
        <f t="shared" si="118"/>
        <v>0</v>
      </c>
      <c r="F978" s="144">
        <f t="shared" si="122"/>
        <v>0</v>
      </c>
      <c r="G978" s="145">
        <f t="shared" si="120"/>
        <v>845</v>
      </c>
      <c r="H978" s="145">
        <f t="shared" si="119"/>
        <v>945</v>
      </c>
      <c r="I978" s="146">
        <f t="shared" si="121"/>
        <v>9.2824999999999996E-6</v>
      </c>
      <c r="J978" s="147">
        <f t="shared" si="123"/>
        <v>0</v>
      </c>
      <c r="K978" s="67"/>
      <c r="L978" s="67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  <c r="AA978" s="67"/>
      <c r="AB978" s="67"/>
      <c r="AC978" s="67"/>
      <c r="AD978" s="67"/>
      <c r="AE978" s="67"/>
      <c r="AF978" s="67"/>
      <c r="AG978" s="67"/>
      <c r="AH978" s="67"/>
      <c r="AI978" s="67"/>
      <c r="AJ978" s="67"/>
      <c r="AK978" s="67"/>
      <c r="AL978" s="67"/>
      <c r="AM978" s="67"/>
      <c r="AN978" s="67"/>
      <c r="AO978" s="67"/>
      <c r="AP978" s="67"/>
      <c r="AQ978" s="67"/>
      <c r="AR978" s="67"/>
      <c r="AS978" s="67"/>
      <c r="AT978" s="67"/>
      <c r="AU978" s="67"/>
      <c r="AV978" s="67"/>
      <c r="AW978" s="67"/>
      <c r="AX978" s="67"/>
      <c r="AY978" s="67"/>
      <c r="AZ978" s="67"/>
      <c r="BA978" s="67"/>
      <c r="BB978" s="67"/>
      <c r="BC978" s="67"/>
      <c r="BD978" s="67"/>
      <c r="BE978" s="67"/>
      <c r="BF978" s="67"/>
      <c r="BG978" s="67"/>
      <c r="BH978" s="67"/>
      <c r="BI978" s="67"/>
      <c r="BJ978" s="67"/>
      <c r="BK978" s="67"/>
      <c r="BL978" s="67"/>
      <c r="BM978" s="67"/>
      <c r="BN978" s="67"/>
      <c r="BO978" s="67"/>
      <c r="BP978" s="67"/>
      <c r="BQ978" s="67"/>
      <c r="BR978" s="67"/>
      <c r="BS978" s="67"/>
      <c r="BT978" s="67"/>
      <c r="BU978" s="67"/>
      <c r="BV978" s="148">
        <f t="shared" si="124"/>
        <v>0</v>
      </c>
      <c r="BW978" s="67"/>
    </row>
    <row r="979" spans="1:75" x14ac:dyDescent="0.25">
      <c r="A979" s="141">
        <f>'AFORO-Boy.-Calle 43'!C993</f>
        <v>900</v>
      </c>
      <c r="B979" s="142">
        <f>'AFORO-Boy.-Calle 43'!D993</f>
        <v>915</v>
      </c>
      <c r="C979" s="89" t="str">
        <f>'AFORO-Boy.-Calle 43'!F993</f>
        <v>10(3)</v>
      </c>
      <c r="D979" s="48">
        <f>'AFORO-Boy.-Calle 43'!K993</f>
        <v>0</v>
      </c>
      <c r="E979" s="144">
        <f t="shared" si="118"/>
        <v>0</v>
      </c>
      <c r="F979" s="144">
        <f t="shared" si="122"/>
        <v>0</v>
      </c>
      <c r="G979" s="145">
        <f t="shared" si="120"/>
        <v>900</v>
      </c>
      <c r="H979" s="145">
        <f t="shared" si="119"/>
        <v>1000</v>
      </c>
      <c r="I979" s="146">
        <f t="shared" si="121"/>
        <v>9.2824999999999996E-6</v>
      </c>
      <c r="J979" s="147">
        <f t="shared" si="123"/>
        <v>0</v>
      </c>
      <c r="K979" s="67"/>
      <c r="L979" s="67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  <c r="AA979" s="67"/>
      <c r="AB979" s="67"/>
      <c r="AC979" s="67"/>
      <c r="AD979" s="67"/>
      <c r="AE979" s="67"/>
      <c r="AF979" s="67"/>
      <c r="AG979" s="67"/>
      <c r="AH979" s="67"/>
      <c r="AI979" s="67"/>
      <c r="AJ979" s="67"/>
      <c r="AK979" s="67"/>
      <c r="AL979" s="67"/>
      <c r="AM979" s="67"/>
      <c r="AN979" s="67"/>
      <c r="AO979" s="67"/>
      <c r="AP979" s="67"/>
      <c r="AQ979" s="67"/>
      <c r="AR979" s="67"/>
      <c r="AS979" s="67"/>
      <c r="AT979" s="67"/>
      <c r="AU979" s="67"/>
      <c r="AV979" s="67"/>
      <c r="AW979" s="67"/>
      <c r="AX979" s="67"/>
      <c r="AY979" s="67"/>
      <c r="AZ979" s="67"/>
      <c r="BA979" s="67"/>
      <c r="BB979" s="67"/>
      <c r="BC979" s="67"/>
      <c r="BD979" s="67"/>
      <c r="BE979" s="67"/>
      <c r="BF979" s="67"/>
      <c r="BG979" s="67"/>
      <c r="BH979" s="67"/>
      <c r="BI979" s="67"/>
      <c r="BJ979" s="67"/>
      <c r="BK979" s="67"/>
      <c r="BL979" s="67"/>
      <c r="BM979" s="67"/>
      <c r="BN979" s="67"/>
      <c r="BO979" s="67"/>
      <c r="BP979" s="67"/>
      <c r="BQ979" s="67"/>
      <c r="BR979" s="67"/>
      <c r="BS979" s="67"/>
      <c r="BT979" s="67"/>
      <c r="BU979" s="67"/>
      <c r="BV979" s="148">
        <f t="shared" si="124"/>
        <v>0</v>
      </c>
      <c r="BW979" s="67"/>
    </row>
    <row r="980" spans="1:75" x14ac:dyDescent="0.25">
      <c r="A980" s="141">
        <f>'AFORO-Boy.-Calle 43'!C994</f>
        <v>915</v>
      </c>
      <c r="B980" s="142">
        <f>'AFORO-Boy.-Calle 43'!D994</f>
        <v>930</v>
      </c>
      <c r="C980" s="89" t="str">
        <f>'AFORO-Boy.-Calle 43'!F994</f>
        <v>10(3)</v>
      </c>
      <c r="D980" s="48">
        <f>'AFORO-Boy.-Calle 43'!K994</f>
        <v>0</v>
      </c>
      <c r="E980" s="144">
        <f t="shared" si="118"/>
        <v>0</v>
      </c>
      <c r="F980" s="144">
        <f t="shared" si="122"/>
        <v>0</v>
      </c>
      <c r="G980" s="145">
        <f t="shared" si="120"/>
        <v>915</v>
      </c>
      <c r="H980" s="145">
        <f t="shared" si="119"/>
        <v>1015</v>
      </c>
      <c r="I980" s="146">
        <f t="shared" si="121"/>
        <v>9.2824999999999996E-6</v>
      </c>
      <c r="J980" s="147">
        <f t="shared" si="123"/>
        <v>0</v>
      </c>
      <c r="K980" s="67"/>
      <c r="L980" s="67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  <c r="AA980" s="67"/>
      <c r="AB980" s="67"/>
      <c r="AC980" s="67"/>
      <c r="AD980" s="67"/>
      <c r="AE980" s="67"/>
      <c r="AF980" s="67"/>
      <c r="AG980" s="67"/>
      <c r="AH980" s="67"/>
      <c r="AI980" s="67"/>
      <c r="AJ980" s="67"/>
      <c r="AK980" s="67"/>
      <c r="AL980" s="67"/>
      <c r="AM980" s="67"/>
      <c r="AN980" s="67"/>
      <c r="AO980" s="67"/>
      <c r="AP980" s="67"/>
      <c r="AQ980" s="67"/>
      <c r="AR980" s="67"/>
      <c r="AS980" s="67"/>
      <c r="AT980" s="67"/>
      <c r="AU980" s="67"/>
      <c r="AV980" s="67"/>
      <c r="AW980" s="67"/>
      <c r="AX980" s="67"/>
      <c r="AY980" s="67"/>
      <c r="AZ980" s="67"/>
      <c r="BA980" s="67"/>
      <c r="BB980" s="67"/>
      <c r="BC980" s="67"/>
      <c r="BD980" s="67"/>
      <c r="BE980" s="67"/>
      <c r="BF980" s="67"/>
      <c r="BG980" s="67"/>
      <c r="BH980" s="67"/>
      <c r="BI980" s="67"/>
      <c r="BJ980" s="67"/>
      <c r="BK980" s="67"/>
      <c r="BL980" s="67"/>
      <c r="BM980" s="67"/>
      <c r="BN980" s="67"/>
      <c r="BO980" s="67"/>
      <c r="BP980" s="67"/>
      <c r="BQ980" s="67"/>
      <c r="BR980" s="67"/>
      <c r="BS980" s="67"/>
      <c r="BT980" s="67"/>
      <c r="BU980" s="67"/>
      <c r="BV980" s="148">
        <f t="shared" si="124"/>
        <v>0</v>
      </c>
      <c r="BW980" s="67"/>
    </row>
    <row r="981" spans="1:75" x14ac:dyDescent="0.25">
      <c r="A981" s="141">
        <f>'AFORO-Boy.-Calle 43'!C995</f>
        <v>930</v>
      </c>
      <c r="B981" s="142">
        <f>'AFORO-Boy.-Calle 43'!D995</f>
        <v>945</v>
      </c>
      <c r="C981" s="89" t="str">
        <f>'AFORO-Boy.-Calle 43'!F995</f>
        <v>10(3)</v>
      </c>
      <c r="D981" s="48">
        <f>'AFORO-Boy.-Calle 43'!K995</f>
        <v>0</v>
      </c>
      <c r="E981" s="144">
        <f t="shared" si="118"/>
        <v>0</v>
      </c>
      <c r="F981" s="144">
        <f t="shared" si="122"/>
        <v>0</v>
      </c>
      <c r="G981" s="145">
        <f t="shared" si="120"/>
        <v>930</v>
      </c>
      <c r="H981" s="145">
        <f t="shared" si="119"/>
        <v>1030</v>
      </c>
      <c r="I981" s="146">
        <f t="shared" si="121"/>
        <v>9.2824999999999996E-6</v>
      </c>
      <c r="J981" s="147">
        <f t="shared" si="123"/>
        <v>0</v>
      </c>
      <c r="K981" s="67"/>
      <c r="L981" s="67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  <c r="AA981" s="67"/>
      <c r="AB981" s="67"/>
      <c r="AC981" s="67"/>
      <c r="AD981" s="67"/>
      <c r="AE981" s="67"/>
      <c r="AF981" s="67"/>
      <c r="AG981" s="67"/>
      <c r="AH981" s="67"/>
      <c r="AI981" s="67"/>
      <c r="AJ981" s="67"/>
      <c r="AK981" s="67"/>
      <c r="AL981" s="67"/>
      <c r="AM981" s="67"/>
      <c r="AN981" s="67"/>
      <c r="AO981" s="67"/>
      <c r="AP981" s="67"/>
      <c r="AQ981" s="67"/>
      <c r="AR981" s="67"/>
      <c r="AS981" s="67"/>
      <c r="AT981" s="67"/>
      <c r="AU981" s="67"/>
      <c r="AV981" s="67"/>
      <c r="AW981" s="67"/>
      <c r="AX981" s="67"/>
      <c r="AY981" s="67"/>
      <c r="AZ981" s="67"/>
      <c r="BA981" s="67"/>
      <c r="BB981" s="67"/>
      <c r="BC981" s="67"/>
      <c r="BD981" s="67"/>
      <c r="BE981" s="67"/>
      <c r="BF981" s="67"/>
      <c r="BG981" s="67"/>
      <c r="BH981" s="67"/>
      <c r="BI981" s="67"/>
      <c r="BJ981" s="67"/>
      <c r="BK981" s="67"/>
      <c r="BL981" s="67"/>
      <c r="BM981" s="67"/>
      <c r="BN981" s="67"/>
      <c r="BO981" s="67"/>
      <c r="BP981" s="67"/>
      <c r="BQ981" s="67"/>
      <c r="BR981" s="67"/>
      <c r="BS981" s="67"/>
      <c r="BT981" s="67"/>
      <c r="BU981" s="67"/>
      <c r="BV981" s="148">
        <f t="shared" si="124"/>
        <v>0</v>
      </c>
      <c r="BW981" s="67"/>
    </row>
    <row r="982" spans="1:75" x14ac:dyDescent="0.25">
      <c r="A982" s="141">
        <f>'AFORO-Boy.-Calle 43'!C996</f>
        <v>945</v>
      </c>
      <c r="B982" s="142">
        <f>'AFORO-Boy.-Calle 43'!D996</f>
        <v>1000</v>
      </c>
      <c r="C982" s="89" t="str">
        <f>'AFORO-Boy.-Calle 43'!F996</f>
        <v>10(3)</v>
      </c>
      <c r="D982" s="48">
        <f>'AFORO-Boy.-Calle 43'!K996</f>
        <v>0</v>
      </c>
      <c r="E982" s="144">
        <f t="shared" si="118"/>
        <v>0</v>
      </c>
      <c r="F982" s="144">
        <f t="shared" si="122"/>
        <v>0</v>
      </c>
      <c r="G982" s="145">
        <f t="shared" si="120"/>
        <v>945</v>
      </c>
      <c r="H982" s="145">
        <f t="shared" si="119"/>
        <v>1045</v>
      </c>
      <c r="I982" s="146">
        <f t="shared" si="121"/>
        <v>9.2824999999999996E-6</v>
      </c>
      <c r="J982" s="147">
        <f t="shared" si="123"/>
        <v>0</v>
      </c>
      <c r="K982" s="67"/>
      <c r="L982" s="67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  <c r="AA982" s="67"/>
      <c r="AB982" s="67"/>
      <c r="AC982" s="67"/>
      <c r="AD982" s="67"/>
      <c r="AE982" s="67"/>
      <c r="AF982" s="67"/>
      <c r="AG982" s="67"/>
      <c r="AH982" s="67"/>
      <c r="AI982" s="67"/>
      <c r="AJ982" s="67"/>
      <c r="AK982" s="67"/>
      <c r="AL982" s="67"/>
      <c r="AM982" s="67"/>
      <c r="AN982" s="67"/>
      <c r="AO982" s="67"/>
      <c r="AP982" s="67"/>
      <c r="AQ982" s="67"/>
      <c r="AR982" s="67"/>
      <c r="AS982" s="67"/>
      <c r="AT982" s="67"/>
      <c r="AU982" s="67"/>
      <c r="AV982" s="67"/>
      <c r="AW982" s="67"/>
      <c r="AX982" s="67"/>
      <c r="AY982" s="67"/>
      <c r="AZ982" s="67"/>
      <c r="BA982" s="67"/>
      <c r="BB982" s="67"/>
      <c r="BC982" s="67"/>
      <c r="BD982" s="67"/>
      <c r="BE982" s="67"/>
      <c r="BF982" s="67"/>
      <c r="BG982" s="67"/>
      <c r="BH982" s="67"/>
      <c r="BI982" s="67"/>
      <c r="BJ982" s="67"/>
      <c r="BK982" s="67"/>
      <c r="BL982" s="67"/>
      <c r="BM982" s="67"/>
      <c r="BN982" s="67"/>
      <c r="BO982" s="67"/>
      <c r="BP982" s="67"/>
      <c r="BQ982" s="67"/>
      <c r="BR982" s="67"/>
      <c r="BS982" s="67"/>
      <c r="BT982" s="67"/>
      <c r="BU982" s="67"/>
      <c r="BV982" s="148">
        <f t="shared" si="124"/>
        <v>0</v>
      </c>
      <c r="BW982" s="67"/>
    </row>
    <row r="983" spans="1:75" x14ac:dyDescent="0.25">
      <c r="A983" s="141">
        <f>'AFORO-Boy.-Calle 43'!C997</f>
        <v>1000</v>
      </c>
      <c r="B983" s="142">
        <f>'AFORO-Boy.-Calle 43'!D997</f>
        <v>1015</v>
      </c>
      <c r="C983" s="89" t="str">
        <f>'AFORO-Boy.-Calle 43'!F997</f>
        <v>10(3)</v>
      </c>
      <c r="D983" s="48">
        <f>'AFORO-Boy.-Calle 43'!K997</f>
        <v>0</v>
      </c>
      <c r="E983" s="144">
        <f t="shared" si="118"/>
        <v>0</v>
      </c>
      <c r="F983" s="144">
        <f t="shared" si="122"/>
        <v>0</v>
      </c>
      <c r="G983" s="145">
        <f t="shared" si="120"/>
        <v>1000</v>
      </c>
      <c r="H983" s="145">
        <f t="shared" si="119"/>
        <v>1100</v>
      </c>
      <c r="I983" s="146">
        <f t="shared" si="121"/>
        <v>9.2824999999999996E-6</v>
      </c>
      <c r="J983" s="147">
        <f t="shared" si="123"/>
        <v>0</v>
      </c>
      <c r="K983" s="67"/>
      <c r="L983" s="67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  <c r="AA983" s="67"/>
      <c r="AB983" s="67"/>
      <c r="AC983" s="67"/>
      <c r="AD983" s="67"/>
      <c r="AE983" s="67"/>
      <c r="AF983" s="67"/>
      <c r="AG983" s="67"/>
      <c r="AH983" s="67"/>
      <c r="AI983" s="67"/>
      <c r="AJ983" s="67"/>
      <c r="AK983" s="67"/>
      <c r="AL983" s="67"/>
      <c r="AM983" s="67"/>
      <c r="AN983" s="67"/>
      <c r="AO983" s="67"/>
      <c r="AP983" s="67"/>
      <c r="AQ983" s="67"/>
      <c r="AR983" s="67"/>
      <c r="AS983" s="67"/>
      <c r="AT983" s="67"/>
      <c r="AU983" s="67"/>
      <c r="AV983" s="67"/>
      <c r="AW983" s="67"/>
      <c r="AX983" s="67"/>
      <c r="AY983" s="67"/>
      <c r="AZ983" s="67"/>
      <c r="BA983" s="67"/>
      <c r="BB983" s="67"/>
      <c r="BC983" s="67"/>
      <c r="BD983" s="67"/>
      <c r="BE983" s="67"/>
      <c r="BF983" s="67"/>
      <c r="BG983" s="67"/>
      <c r="BH983" s="67"/>
      <c r="BI983" s="67"/>
      <c r="BJ983" s="67"/>
      <c r="BK983" s="67"/>
      <c r="BL983" s="67"/>
      <c r="BM983" s="67"/>
      <c r="BN983" s="67"/>
      <c r="BO983" s="67"/>
      <c r="BP983" s="67"/>
      <c r="BQ983" s="67"/>
      <c r="BR983" s="67"/>
      <c r="BS983" s="67"/>
      <c r="BT983" s="67"/>
      <c r="BU983" s="67"/>
      <c r="BV983" s="148">
        <f t="shared" si="124"/>
        <v>0</v>
      </c>
      <c r="BW983" s="67"/>
    </row>
    <row r="984" spans="1:75" x14ac:dyDescent="0.25">
      <c r="A984" s="141">
        <f>'AFORO-Boy.-Calle 43'!C998</f>
        <v>1015</v>
      </c>
      <c r="B984" s="142">
        <f>'AFORO-Boy.-Calle 43'!D998</f>
        <v>1030</v>
      </c>
      <c r="C984" s="89" t="str">
        <f>'AFORO-Boy.-Calle 43'!F998</f>
        <v>10(3)</v>
      </c>
      <c r="D984" s="48">
        <f>'AFORO-Boy.-Calle 43'!K998</f>
        <v>0</v>
      </c>
      <c r="E984" s="144">
        <f t="shared" si="118"/>
        <v>0</v>
      </c>
      <c r="F984" s="144">
        <f t="shared" si="122"/>
        <v>0</v>
      </c>
      <c r="G984" s="145">
        <f t="shared" si="120"/>
        <v>1015</v>
      </c>
      <c r="H984" s="145">
        <f t="shared" si="119"/>
        <v>1115</v>
      </c>
      <c r="I984" s="146">
        <f t="shared" si="121"/>
        <v>9.2824999999999996E-6</v>
      </c>
      <c r="J984" s="147">
        <f t="shared" si="123"/>
        <v>0</v>
      </c>
      <c r="K984" s="67"/>
      <c r="L984" s="67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  <c r="AA984" s="67"/>
      <c r="AB984" s="67"/>
      <c r="AC984" s="67"/>
      <c r="AD984" s="67"/>
      <c r="AE984" s="67"/>
      <c r="AF984" s="67"/>
      <c r="AG984" s="67"/>
      <c r="AH984" s="67"/>
      <c r="AI984" s="67"/>
      <c r="AJ984" s="67"/>
      <c r="AK984" s="67"/>
      <c r="AL984" s="67"/>
      <c r="AM984" s="67"/>
      <c r="AN984" s="67"/>
      <c r="AO984" s="67"/>
      <c r="AP984" s="67"/>
      <c r="AQ984" s="67"/>
      <c r="AR984" s="67"/>
      <c r="AS984" s="67"/>
      <c r="AT984" s="67"/>
      <c r="AU984" s="67"/>
      <c r="AV984" s="67"/>
      <c r="AW984" s="67"/>
      <c r="AX984" s="67"/>
      <c r="AY984" s="67"/>
      <c r="AZ984" s="67"/>
      <c r="BA984" s="67"/>
      <c r="BB984" s="67"/>
      <c r="BC984" s="67"/>
      <c r="BD984" s="67"/>
      <c r="BE984" s="67"/>
      <c r="BF984" s="67"/>
      <c r="BG984" s="67"/>
      <c r="BH984" s="67"/>
      <c r="BI984" s="67"/>
      <c r="BJ984" s="67"/>
      <c r="BK984" s="67"/>
      <c r="BL984" s="67"/>
      <c r="BM984" s="67"/>
      <c r="BN984" s="67"/>
      <c r="BO984" s="67"/>
      <c r="BP984" s="67"/>
      <c r="BQ984" s="67"/>
      <c r="BR984" s="67"/>
      <c r="BS984" s="67"/>
      <c r="BT984" s="67"/>
      <c r="BU984" s="67"/>
      <c r="BV984" s="148">
        <f t="shared" si="124"/>
        <v>0</v>
      </c>
      <c r="BW984" s="67"/>
    </row>
    <row r="985" spans="1:75" x14ac:dyDescent="0.25">
      <c r="A985" s="141">
        <f>'AFORO-Boy.-Calle 43'!C999</f>
        <v>1030</v>
      </c>
      <c r="B985" s="142">
        <f>'AFORO-Boy.-Calle 43'!D999</f>
        <v>1045</v>
      </c>
      <c r="C985" s="89" t="str">
        <f>'AFORO-Boy.-Calle 43'!F999</f>
        <v>10(3)</v>
      </c>
      <c r="D985" s="48">
        <f>'AFORO-Boy.-Calle 43'!K999</f>
        <v>0</v>
      </c>
      <c r="E985" s="144">
        <f t="shared" si="118"/>
        <v>0</v>
      </c>
      <c r="F985" s="144">
        <f t="shared" si="122"/>
        <v>0</v>
      </c>
      <c r="G985" s="145">
        <f t="shared" si="120"/>
        <v>1030</v>
      </c>
      <c r="H985" s="145">
        <f t="shared" si="119"/>
        <v>1130</v>
      </c>
      <c r="I985" s="146">
        <f t="shared" si="121"/>
        <v>9.2824999999999996E-6</v>
      </c>
      <c r="J985" s="147">
        <f t="shared" si="123"/>
        <v>0</v>
      </c>
      <c r="K985" s="67"/>
      <c r="L985" s="67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  <c r="AA985" s="67"/>
      <c r="AB985" s="67"/>
      <c r="AC985" s="67"/>
      <c r="AD985" s="67"/>
      <c r="AE985" s="67"/>
      <c r="AF985" s="67"/>
      <c r="AG985" s="67"/>
      <c r="AH985" s="67"/>
      <c r="AI985" s="67"/>
      <c r="AJ985" s="67"/>
      <c r="AK985" s="67"/>
      <c r="AL985" s="67"/>
      <c r="AM985" s="67"/>
      <c r="AN985" s="67"/>
      <c r="AO985" s="67"/>
      <c r="AP985" s="67"/>
      <c r="AQ985" s="67"/>
      <c r="AR985" s="67"/>
      <c r="AS985" s="67"/>
      <c r="AT985" s="67"/>
      <c r="AU985" s="67"/>
      <c r="AV985" s="67"/>
      <c r="AW985" s="67"/>
      <c r="AX985" s="67"/>
      <c r="AY985" s="67"/>
      <c r="AZ985" s="67"/>
      <c r="BA985" s="67"/>
      <c r="BB985" s="67"/>
      <c r="BC985" s="67"/>
      <c r="BD985" s="67"/>
      <c r="BE985" s="67"/>
      <c r="BF985" s="67"/>
      <c r="BG985" s="67"/>
      <c r="BH985" s="67"/>
      <c r="BI985" s="67"/>
      <c r="BJ985" s="67"/>
      <c r="BK985" s="67"/>
      <c r="BL985" s="67"/>
      <c r="BM985" s="67"/>
      <c r="BN985" s="67"/>
      <c r="BO985" s="67"/>
      <c r="BP985" s="67"/>
      <c r="BQ985" s="67"/>
      <c r="BR985" s="67"/>
      <c r="BS985" s="67"/>
      <c r="BT985" s="67"/>
      <c r="BU985" s="67"/>
      <c r="BV985" s="148">
        <f t="shared" si="124"/>
        <v>0</v>
      </c>
      <c r="BW985" s="67"/>
    </row>
    <row r="986" spans="1:75" x14ac:dyDescent="0.25">
      <c r="A986" s="141">
        <f>'AFORO-Boy.-Calle 43'!C1000</f>
        <v>1045</v>
      </c>
      <c r="B986" s="142">
        <f>'AFORO-Boy.-Calle 43'!D1000</f>
        <v>1100</v>
      </c>
      <c r="C986" s="89" t="str">
        <f>'AFORO-Boy.-Calle 43'!F1000</f>
        <v>10(3)</v>
      </c>
      <c r="D986" s="48">
        <f>'AFORO-Boy.-Calle 43'!K1000</f>
        <v>0</v>
      </c>
      <c r="E986" s="144">
        <f t="shared" si="118"/>
        <v>0</v>
      </c>
      <c r="F986" s="144">
        <f t="shared" si="122"/>
        <v>0</v>
      </c>
      <c r="G986" s="145">
        <f t="shared" si="120"/>
        <v>1045</v>
      </c>
      <c r="H986" s="145">
        <f t="shared" si="119"/>
        <v>1145</v>
      </c>
      <c r="I986" s="146">
        <f t="shared" si="121"/>
        <v>9.2824999999999996E-6</v>
      </c>
      <c r="J986" s="147">
        <f t="shared" si="123"/>
        <v>0</v>
      </c>
      <c r="K986" s="67"/>
      <c r="L986" s="67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  <c r="AA986" s="67"/>
      <c r="AB986" s="67"/>
      <c r="AC986" s="67"/>
      <c r="AD986" s="67"/>
      <c r="AE986" s="67"/>
      <c r="AF986" s="67"/>
      <c r="AG986" s="67"/>
      <c r="AH986" s="67"/>
      <c r="AI986" s="67"/>
      <c r="AJ986" s="67"/>
      <c r="AK986" s="67"/>
      <c r="AL986" s="67"/>
      <c r="AM986" s="67"/>
      <c r="AN986" s="67"/>
      <c r="AO986" s="67"/>
      <c r="AP986" s="67"/>
      <c r="AQ986" s="67"/>
      <c r="AR986" s="67"/>
      <c r="AS986" s="67"/>
      <c r="AT986" s="67"/>
      <c r="AU986" s="67"/>
      <c r="AV986" s="67"/>
      <c r="AW986" s="67"/>
      <c r="AX986" s="67"/>
      <c r="AY986" s="67"/>
      <c r="AZ986" s="67"/>
      <c r="BA986" s="67"/>
      <c r="BB986" s="67"/>
      <c r="BC986" s="67"/>
      <c r="BD986" s="67"/>
      <c r="BE986" s="67"/>
      <c r="BF986" s="67"/>
      <c r="BG986" s="67"/>
      <c r="BH986" s="67"/>
      <c r="BI986" s="67"/>
      <c r="BJ986" s="67"/>
      <c r="BK986" s="67"/>
      <c r="BL986" s="67"/>
      <c r="BM986" s="67"/>
      <c r="BN986" s="67"/>
      <c r="BO986" s="67"/>
      <c r="BP986" s="67"/>
      <c r="BQ986" s="67"/>
      <c r="BR986" s="67"/>
      <c r="BS986" s="67"/>
      <c r="BT986" s="67"/>
      <c r="BU986" s="67"/>
      <c r="BV986" s="148">
        <f t="shared" si="124"/>
        <v>0</v>
      </c>
      <c r="BW986" s="67"/>
    </row>
    <row r="987" spans="1:75" x14ac:dyDescent="0.25">
      <c r="A987" s="141">
        <f>'AFORO-Boy.-Calle 43'!C1001</f>
        <v>1100</v>
      </c>
      <c r="B987" s="142">
        <f>'AFORO-Boy.-Calle 43'!D1001</f>
        <v>1115</v>
      </c>
      <c r="C987" s="89" t="str">
        <f>'AFORO-Boy.-Calle 43'!F1001</f>
        <v>10(3)</v>
      </c>
      <c r="D987" s="48">
        <f>'AFORO-Boy.-Calle 43'!K1001</f>
        <v>0</v>
      </c>
      <c r="E987" s="144">
        <f t="shared" si="118"/>
        <v>0</v>
      </c>
      <c r="F987" s="144">
        <f t="shared" si="122"/>
        <v>0</v>
      </c>
      <c r="G987" s="145">
        <f t="shared" si="120"/>
        <v>1100</v>
      </c>
      <c r="H987" s="145">
        <f t="shared" si="119"/>
        <v>1200</v>
      </c>
      <c r="I987" s="146">
        <f t="shared" si="121"/>
        <v>9.2824999999999996E-6</v>
      </c>
      <c r="J987" s="147">
        <f t="shared" si="123"/>
        <v>0</v>
      </c>
      <c r="K987" s="67"/>
      <c r="L987" s="67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  <c r="AA987" s="67"/>
      <c r="AB987" s="67"/>
      <c r="AC987" s="67"/>
      <c r="AD987" s="67"/>
      <c r="AE987" s="67"/>
      <c r="AF987" s="67"/>
      <c r="AG987" s="67"/>
      <c r="AH987" s="67"/>
      <c r="AI987" s="67"/>
      <c r="AJ987" s="67"/>
      <c r="AK987" s="67"/>
      <c r="AL987" s="67"/>
      <c r="AM987" s="67"/>
      <c r="AN987" s="67"/>
      <c r="AO987" s="67"/>
      <c r="AP987" s="67"/>
      <c r="AQ987" s="67"/>
      <c r="AR987" s="67"/>
      <c r="AS987" s="67"/>
      <c r="AT987" s="67"/>
      <c r="AU987" s="67"/>
      <c r="AV987" s="67"/>
      <c r="AW987" s="67"/>
      <c r="AX987" s="67"/>
      <c r="AY987" s="67"/>
      <c r="AZ987" s="67"/>
      <c r="BA987" s="67"/>
      <c r="BB987" s="67"/>
      <c r="BC987" s="67"/>
      <c r="BD987" s="67"/>
      <c r="BE987" s="67"/>
      <c r="BF987" s="67"/>
      <c r="BG987" s="67"/>
      <c r="BH987" s="67"/>
      <c r="BI987" s="67"/>
      <c r="BJ987" s="67"/>
      <c r="BK987" s="67"/>
      <c r="BL987" s="67"/>
      <c r="BM987" s="67"/>
      <c r="BN987" s="67"/>
      <c r="BO987" s="67"/>
      <c r="BP987" s="67"/>
      <c r="BQ987" s="67"/>
      <c r="BR987" s="67"/>
      <c r="BS987" s="67"/>
      <c r="BT987" s="67"/>
      <c r="BU987" s="67"/>
      <c r="BV987" s="148">
        <f t="shared" si="124"/>
        <v>0</v>
      </c>
      <c r="BW987" s="67"/>
    </row>
    <row r="988" spans="1:75" x14ac:dyDescent="0.25">
      <c r="A988" s="141">
        <f>'AFORO-Boy.-Calle 43'!C1002</f>
        <v>1115</v>
      </c>
      <c r="B988" s="142">
        <f>'AFORO-Boy.-Calle 43'!D1002</f>
        <v>1130</v>
      </c>
      <c r="C988" s="89" t="str">
        <f>'AFORO-Boy.-Calle 43'!F1002</f>
        <v>10(3)</v>
      </c>
      <c r="D988" s="48">
        <f>'AFORO-Boy.-Calle 43'!K1002</f>
        <v>0</v>
      </c>
      <c r="E988" s="144">
        <f t="shared" si="118"/>
        <v>0</v>
      </c>
      <c r="F988" s="144">
        <f t="shared" si="122"/>
        <v>0</v>
      </c>
      <c r="G988" s="145">
        <f t="shared" si="120"/>
        <v>1115</v>
      </c>
      <c r="H988" s="145">
        <f t="shared" si="119"/>
        <v>1215</v>
      </c>
      <c r="I988" s="146">
        <f t="shared" si="121"/>
        <v>9.2824999999999996E-6</v>
      </c>
      <c r="J988" s="147">
        <f t="shared" si="123"/>
        <v>0</v>
      </c>
      <c r="K988" s="67"/>
      <c r="L988" s="67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  <c r="AA988" s="67"/>
      <c r="AB988" s="67"/>
      <c r="AC988" s="67"/>
      <c r="AD988" s="67"/>
      <c r="AE988" s="67"/>
      <c r="AF988" s="67"/>
      <c r="AG988" s="67"/>
      <c r="AH988" s="67"/>
      <c r="AI988" s="67"/>
      <c r="AJ988" s="67"/>
      <c r="AK988" s="67"/>
      <c r="AL988" s="67"/>
      <c r="AM988" s="67"/>
      <c r="AN988" s="67"/>
      <c r="AO988" s="67"/>
      <c r="AP988" s="67"/>
      <c r="AQ988" s="67"/>
      <c r="AR988" s="67"/>
      <c r="AS988" s="67"/>
      <c r="AT988" s="67"/>
      <c r="AU988" s="67"/>
      <c r="AV988" s="67"/>
      <c r="AW988" s="67"/>
      <c r="AX988" s="67"/>
      <c r="AY988" s="67"/>
      <c r="AZ988" s="67"/>
      <c r="BA988" s="67"/>
      <c r="BB988" s="67"/>
      <c r="BC988" s="67"/>
      <c r="BD988" s="67"/>
      <c r="BE988" s="67"/>
      <c r="BF988" s="67"/>
      <c r="BG988" s="67"/>
      <c r="BH988" s="67"/>
      <c r="BI988" s="67"/>
      <c r="BJ988" s="67"/>
      <c r="BK988" s="67"/>
      <c r="BL988" s="67"/>
      <c r="BM988" s="67"/>
      <c r="BN988" s="67"/>
      <c r="BO988" s="67"/>
      <c r="BP988" s="67"/>
      <c r="BQ988" s="67"/>
      <c r="BR988" s="67"/>
      <c r="BS988" s="67"/>
      <c r="BT988" s="67"/>
      <c r="BU988" s="67"/>
      <c r="BV988" s="148">
        <f t="shared" si="124"/>
        <v>0</v>
      </c>
      <c r="BW988" s="67"/>
    </row>
    <row r="989" spans="1:75" x14ac:dyDescent="0.25">
      <c r="A989" s="141">
        <f>'AFORO-Boy.-Calle 43'!C1003</f>
        <v>1130</v>
      </c>
      <c r="B989" s="142">
        <f>'AFORO-Boy.-Calle 43'!D1003</f>
        <v>1145</v>
      </c>
      <c r="C989" s="89" t="str">
        <f>'AFORO-Boy.-Calle 43'!F1003</f>
        <v>10(3)</v>
      </c>
      <c r="D989" s="48">
        <f>'AFORO-Boy.-Calle 43'!K1003</f>
        <v>0</v>
      </c>
      <c r="E989" s="144">
        <f t="shared" si="118"/>
        <v>0</v>
      </c>
      <c r="F989" s="144">
        <f t="shared" si="122"/>
        <v>0</v>
      </c>
      <c r="G989" s="145">
        <f t="shared" si="120"/>
        <v>1130</v>
      </c>
      <c r="H989" s="145">
        <f t="shared" si="119"/>
        <v>1230</v>
      </c>
      <c r="I989" s="146">
        <f t="shared" si="121"/>
        <v>9.2824999999999996E-6</v>
      </c>
      <c r="J989" s="147">
        <f t="shared" si="123"/>
        <v>0</v>
      </c>
      <c r="K989" s="67"/>
      <c r="L989" s="67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  <c r="AA989" s="67"/>
      <c r="AB989" s="67"/>
      <c r="AC989" s="67"/>
      <c r="AD989" s="67"/>
      <c r="AE989" s="67"/>
      <c r="AF989" s="67"/>
      <c r="AG989" s="67"/>
      <c r="AH989" s="67"/>
      <c r="AI989" s="67"/>
      <c r="AJ989" s="67"/>
      <c r="AK989" s="67"/>
      <c r="AL989" s="67"/>
      <c r="AM989" s="67"/>
      <c r="AN989" s="67"/>
      <c r="AO989" s="67"/>
      <c r="AP989" s="67"/>
      <c r="AQ989" s="67"/>
      <c r="AR989" s="67"/>
      <c r="AS989" s="67"/>
      <c r="AT989" s="67"/>
      <c r="AU989" s="67"/>
      <c r="AV989" s="67"/>
      <c r="AW989" s="67"/>
      <c r="AX989" s="67"/>
      <c r="AY989" s="67"/>
      <c r="AZ989" s="67"/>
      <c r="BA989" s="67"/>
      <c r="BB989" s="67"/>
      <c r="BC989" s="67"/>
      <c r="BD989" s="67"/>
      <c r="BE989" s="67"/>
      <c r="BF989" s="67"/>
      <c r="BG989" s="67"/>
      <c r="BH989" s="67"/>
      <c r="BI989" s="67"/>
      <c r="BJ989" s="67"/>
      <c r="BK989" s="67"/>
      <c r="BL989" s="67"/>
      <c r="BM989" s="67"/>
      <c r="BN989" s="67"/>
      <c r="BO989" s="67"/>
      <c r="BP989" s="67"/>
      <c r="BQ989" s="67"/>
      <c r="BR989" s="67"/>
      <c r="BS989" s="67"/>
      <c r="BT989" s="67"/>
      <c r="BU989" s="67"/>
      <c r="BV989" s="148">
        <f t="shared" si="124"/>
        <v>0</v>
      </c>
      <c r="BW989" s="67"/>
    </row>
    <row r="990" spans="1:75" x14ac:dyDescent="0.25">
      <c r="A990" s="141">
        <f>'AFORO-Boy.-Calle 43'!C1004</f>
        <v>1145</v>
      </c>
      <c r="B990" s="142">
        <f>'AFORO-Boy.-Calle 43'!D1004</f>
        <v>1200</v>
      </c>
      <c r="C990" s="89" t="str">
        <f>'AFORO-Boy.-Calle 43'!F1004</f>
        <v>10(3)</v>
      </c>
      <c r="D990" s="48">
        <f>'AFORO-Boy.-Calle 43'!K1004</f>
        <v>0</v>
      </c>
      <c r="E990" s="144">
        <f t="shared" si="118"/>
        <v>0</v>
      </c>
      <c r="F990" s="144">
        <f t="shared" si="122"/>
        <v>0</v>
      </c>
      <c r="G990" s="145">
        <f t="shared" si="120"/>
        <v>1145</v>
      </c>
      <c r="H990" s="145">
        <f t="shared" si="119"/>
        <v>1245</v>
      </c>
      <c r="I990" s="146">
        <f t="shared" si="121"/>
        <v>9.2824999999999996E-6</v>
      </c>
      <c r="J990" s="147">
        <f t="shared" si="123"/>
        <v>0</v>
      </c>
      <c r="K990" s="67"/>
      <c r="L990" s="67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  <c r="AA990" s="67"/>
      <c r="AB990" s="67"/>
      <c r="AC990" s="67"/>
      <c r="AD990" s="67"/>
      <c r="AE990" s="67"/>
      <c r="AF990" s="67"/>
      <c r="AG990" s="67"/>
      <c r="AH990" s="67"/>
      <c r="AI990" s="67"/>
      <c r="AJ990" s="67"/>
      <c r="AK990" s="67"/>
      <c r="AL990" s="67"/>
      <c r="AM990" s="67"/>
      <c r="AN990" s="67"/>
      <c r="AO990" s="67"/>
      <c r="AP990" s="67"/>
      <c r="AQ990" s="67"/>
      <c r="AR990" s="67"/>
      <c r="AS990" s="67"/>
      <c r="AT990" s="67"/>
      <c r="AU990" s="67"/>
      <c r="AV990" s="67"/>
      <c r="AW990" s="67"/>
      <c r="AX990" s="67"/>
      <c r="AY990" s="67"/>
      <c r="AZ990" s="67"/>
      <c r="BA990" s="67"/>
      <c r="BB990" s="67"/>
      <c r="BC990" s="67"/>
      <c r="BD990" s="67"/>
      <c r="BE990" s="67"/>
      <c r="BF990" s="67"/>
      <c r="BG990" s="67"/>
      <c r="BH990" s="67"/>
      <c r="BI990" s="67"/>
      <c r="BJ990" s="67"/>
      <c r="BK990" s="67"/>
      <c r="BL990" s="67"/>
      <c r="BM990" s="67"/>
      <c r="BN990" s="67"/>
      <c r="BO990" s="67"/>
      <c r="BP990" s="67"/>
      <c r="BQ990" s="67"/>
      <c r="BR990" s="67"/>
      <c r="BS990" s="67"/>
      <c r="BT990" s="67"/>
      <c r="BU990" s="67"/>
      <c r="BV990" s="148">
        <f t="shared" si="124"/>
        <v>0</v>
      </c>
      <c r="BW990" s="67"/>
    </row>
    <row r="991" spans="1:75" x14ac:dyDescent="0.25">
      <c r="A991" s="141">
        <f>'AFORO-Boy.-Calle 43'!C1005</f>
        <v>1200</v>
      </c>
      <c r="B991" s="142">
        <f>'AFORO-Boy.-Calle 43'!D1005</f>
        <v>1215</v>
      </c>
      <c r="C991" s="89" t="str">
        <f>'AFORO-Boy.-Calle 43'!F1005</f>
        <v>10(3)</v>
      </c>
      <c r="D991" s="48">
        <f>'AFORO-Boy.-Calle 43'!K1005</f>
        <v>0</v>
      </c>
      <c r="E991" s="144">
        <f t="shared" si="118"/>
        <v>0</v>
      </c>
      <c r="F991" s="144">
        <f t="shared" si="122"/>
        <v>0</v>
      </c>
      <c r="G991" s="145">
        <f t="shared" si="120"/>
        <v>1200</v>
      </c>
      <c r="H991" s="145">
        <f t="shared" si="119"/>
        <v>1300</v>
      </c>
      <c r="I991" s="146">
        <f t="shared" si="121"/>
        <v>9.2824999999999996E-6</v>
      </c>
      <c r="J991" s="147">
        <f t="shared" si="123"/>
        <v>0</v>
      </c>
      <c r="K991" s="67"/>
      <c r="L991" s="67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  <c r="AA991" s="67"/>
      <c r="AB991" s="67"/>
      <c r="AC991" s="67"/>
      <c r="AD991" s="67"/>
      <c r="AE991" s="67"/>
      <c r="AF991" s="67"/>
      <c r="AG991" s="67"/>
      <c r="AH991" s="67"/>
      <c r="AI991" s="67"/>
      <c r="AJ991" s="67"/>
      <c r="AK991" s="67"/>
      <c r="AL991" s="67"/>
      <c r="AM991" s="67"/>
      <c r="AN991" s="67"/>
      <c r="AO991" s="67"/>
      <c r="AP991" s="67"/>
      <c r="AQ991" s="67"/>
      <c r="AR991" s="67"/>
      <c r="AS991" s="67"/>
      <c r="AT991" s="67"/>
      <c r="AU991" s="67"/>
      <c r="AV991" s="67"/>
      <c r="AW991" s="67"/>
      <c r="AX991" s="67"/>
      <c r="AY991" s="67"/>
      <c r="AZ991" s="67"/>
      <c r="BA991" s="67"/>
      <c r="BB991" s="67"/>
      <c r="BC991" s="67"/>
      <c r="BD991" s="67"/>
      <c r="BE991" s="67"/>
      <c r="BF991" s="67"/>
      <c r="BG991" s="67"/>
      <c r="BH991" s="67"/>
      <c r="BI991" s="67"/>
      <c r="BJ991" s="67"/>
      <c r="BK991" s="67"/>
      <c r="BL991" s="67"/>
      <c r="BM991" s="67"/>
      <c r="BN991" s="67"/>
      <c r="BO991" s="67"/>
      <c r="BP991" s="67"/>
      <c r="BQ991" s="67"/>
      <c r="BR991" s="67"/>
      <c r="BS991" s="67"/>
      <c r="BT991" s="67"/>
      <c r="BU991" s="67"/>
      <c r="BV991" s="148">
        <f t="shared" si="124"/>
        <v>0</v>
      </c>
      <c r="BW991" s="67"/>
    </row>
    <row r="992" spans="1:75" x14ac:dyDescent="0.25">
      <c r="A992" s="141">
        <f>'AFORO-Boy.-Calle 43'!C1006</f>
        <v>1215</v>
      </c>
      <c r="B992" s="142">
        <f>'AFORO-Boy.-Calle 43'!D1006</f>
        <v>1230</v>
      </c>
      <c r="C992" s="89" t="str">
        <f>'AFORO-Boy.-Calle 43'!F1006</f>
        <v>10(3)</v>
      </c>
      <c r="D992" s="48">
        <f>'AFORO-Boy.-Calle 43'!K1006</f>
        <v>0</v>
      </c>
      <c r="E992" s="144">
        <f t="shared" si="118"/>
        <v>0</v>
      </c>
      <c r="F992" s="144">
        <f t="shared" si="122"/>
        <v>0</v>
      </c>
      <c r="G992" s="145">
        <f t="shared" si="120"/>
        <v>1215</v>
      </c>
      <c r="H992" s="145">
        <f t="shared" si="119"/>
        <v>1315</v>
      </c>
      <c r="I992" s="146">
        <f t="shared" si="121"/>
        <v>9.2824999999999996E-6</v>
      </c>
      <c r="J992" s="147">
        <f t="shared" si="123"/>
        <v>0</v>
      </c>
      <c r="K992" s="67"/>
      <c r="L992" s="67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  <c r="AA992" s="67"/>
      <c r="AB992" s="67"/>
      <c r="AC992" s="67"/>
      <c r="AD992" s="67"/>
      <c r="AE992" s="67"/>
      <c r="AF992" s="67"/>
      <c r="AG992" s="67"/>
      <c r="AH992" s="67"/>
      <c r="AI992" s="67"/>
      <c r="AJ992" s="67"/>
      <c r="AK992" s="67"/>
      <c r="AL992" s="67"/>
      <c r="AM992" s="67"/>
      <c r="AN992" s="67"/>
      <c r="AO992" s="67"/>
      <c r="AP992" s="67"/>
      <c r="AQ992" s="67"/>
      <c r="AR992" s="67"/>
      <c r="AS992" s="67"/>
      <c r="AT992" s="67"/>
      <c r="AU992" s="67"/>
      <c r="AV992" s="67"/>
      <c r="AW992" s="67"/>
      <c r="AX992" s="67"/>
      <c r="AY992" s="67"/>
      <c r="AZ992" s="67"/>
      <c r="BA992" s="67"/>
      <c r="BB992" s="67"/>
      <c r="BC992" s="67"/>
      <c r="BD992" s="67"/>
      <c r="BE992" s="67"/>
      <c r="BF992" s="67"/>
      <c r="BG992" s="67"/>
      <c r="BH992" s="67"/>
      <c r="BI992" s="67"/>
      <c r="BJ992" s="67"/>
      <c r="BK992" s="67"/>
      <c r="BL992" s="67"/>
      <c r="BM992" s="67"/>
      <c r="BN992" s="67"/>
      <c r="BO992" s="67"/>
      <c r="BP992" s="67"/>
      <c r="BQ992" s="67"/>
      <c r="BR992" s="67"/>
      <c r="BS992" s="67"/>
      <c r="BT992" s="67"/>
      <c r="BU992" s="67"/>
      <c r="BV992" s="148">
        <f t="shared" si="124"/>
        <v>0</v>
      </c>
      <c r="BW992" s="67"/>
    </row>
    <row r="993" spans="1:75" x14ac:dyDescent="0.25">
      <c r="A993" s="141">
        <f>'AFORO-Boy.-Calle 43'!C1007</f>
        <v>1230</v>
      </c>
      <c r="B993" s="142">
        <f>'AFORO-Boy.-Calle 43'!D1007</f>
        <v>1245</v>
      </c>
      <c r="C993" s="89" t="str">
        <f>'AFORO-Boy.-Calle 43'!F1007</f>
        <v>10(3)</v>
      </c>
      <c r="D993" s="48">
        <f>'AFORO-Boy.-Calle 43'!K1007</f>
        <v>0</v>
      </c>
      <c r="E993" s="144">
        <f t="shared" si="118"/>
        <v>0</v>
      </c>
      <c r="F993" s="144">
        <f t="shared" si="122"/>
        <v>0</v>
      </c>
      <c r="G993" s="145">
        <f t="shared" si="120"/>
        <v>1230</v>
      </c>
      <c r="H993" s="145">
        <f t="shared" si="119"/>
        <v>1330</v>
      </c>
      <c r="I993" s="146">
        <f t="shared" si="121"/>
        <v>9.2824999999999996E-6</v>
      </c>
      <c r="J993" s="147">
        <f t="shared" si="123"/>
        <v>0</v>
      </c>
      <c r="K993" s="67"/>
      <c r="L993" s="67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  <c r="AA993" s="67"/>
      <c r="AB993" s="67"/>
      <c r="AC993" s="67"/>
      <c r="AD993" s="67"/>
      <c r="AE993" s="67"/>
      <c r="AF993" s="67"/>
      <c r="AG993" s="67"/>
      <c r="AH993" s="67"/>
      <c r="AI993" s="67"/>
      <c r="AJ993" s="67"/>
      <c r="AK993" s="67"/>
      <c r="AL993" s="67"/>
      <c r="AM993" s="67"/>
      <c r="AN993" s="67"/>
      <c r="AO993" s="67"/>
      <c r="AP993" s="67"/>
      <c r="AQ993" s="67"/>
      <c r="AR993" s="67"/>
      <c r="AS993" s="67"/>
      <c r="AT993" s="67"/>
      <c r="AU993" s="67"/>
      <c r="AV993" s="67"/>
      <c r="AW993" s="67"/>
      <c r="AX993" s="67"/>
      <c r="AY993" s="67"/>
      <c r="AZ993" s="67"/>
      <c r="BA993" s="67"/>
      <c r="BB993" s="67"/>
      <c r="BC993" s="67"/>
      <c r="BD993" s="67"/>
      <c r="BE993" s="67"/>
      <c r="BF993" s="67"/>
      <c r="BG993" s="67"/>
      <c r="BH993" s="67"/>
      <c r="BI993" s="67"/>
      <c r="BJ993" s="67"/>
      <c r="BK993" s="67"/>
      <c r="BL993" s="67"/>
      <c r="BM993" s="67"/>
      <c r="BN993" s="67"/>
      <c r="BO993" s="67"/>
      <c r="BP993" s="67"/>
      <c r="BQ993" s="67"/>
      <c r="BR993" s="67"/>
      <c r="BS993" s="67"/>
      <c r="BT993" s="67"/>
      <c r="BU993" s="67"/>
      <c r="BV993" s="148">
        <f t="shared" si="124"/>
        <v>0</v>
      </c>
      <c r="BW993" s="67"/>
    </row>
    <row r="994" spans="1:75" x14ac:dyDescent="0.25">
      <c r="A994" s="141">
        <f>'AFORO-Boy.-Calle 43'!C1008</f>
        <v>1245</v>
      </c>
      <c r="B994" s="142">
        <f>'AFORO-Boy.-Calle 43'!D1008</f>
        <v>1300</v>
      </c>
      <c r="C994" s="89" t="str">
        <f>'AFORO-Boy.-Calle 43'!F1008</f>
        <v>10(3)</v>
      </c>
      <c r="D994" s="48">
        <f>'AFORO-Boy.-Calle 43'!K1008</f>
        <v>0</v>
      </c>
      <c r="E994" s="144">
        <f t="shared" si="118"/>
        <v>0</v>
      </c>
      <c r="F994" s="144">
        <f t="shared" si="122"/>
        <v>0</v>
      </c>
      <c r="G994" s="145">
        <f t="shared" si="120"/>
        <v>1245</v>
      </c>
      <c r="H994" s="145">
        <f t="shared" si="119"/>
        <v>1345</v>
      </c>
      <c r="I994" s="146">
        <f t="shared" si="121"/>
        <v>9.2824999999999996E-6</v>
      </c>
      <c r="J994" s="147">
        <f t="shared" si="123"/>
        <v>0</v>
      </c>
      <c r="K994" s="67"/>
      <c r="L994" s="67"/>
      <c r="M994" s="67"/>
      <c r="N994" s="67"/>
      <c r="O994" s="67"/>
      <c r="P994" s="67"/>
      <c r="Q994" s="67"/>
      <c r="R994" s="67"/>
      <c r="S994" s="67"/>
      <c r="T994" s="67"/>
      <c r="U994" s="67"/>
      <c r="V994" s="67"/>
      <c r="W994" s="67"/>
      <c r="X994" s="67"/>
      <c r="Y994" s="67"/>
      <c r="Z994" s="67"/>
      <c r="AA994" s="67"/>
      <c r="AB994" s="67"/>
      <c r="AC994" s="67"/>
      <c r="AD994" s="67"/>
      <c r="AE994" s="67"/>
      <c r="AF994" s="67"/>
      <c r="AG994" s="67"/>
      <c r="AH994" s="67"/>
      <c r="AI994" s="67"/>
      <c r="AJ994" s="67"/>
      <c r="AK994" s="67"/>
      <c r="AL994" s="67"/>
      <c r="AM994" s="67"/>
      <c r="AN994" s="67"/>
      <c r="AO994" s="67"/>
      <c r="AP994" s="67"/>
      <c r="AQ994" s="67"/>
      <c r="AR994" s="67"/>
      <c r="AS994" s="67"/>
      <c r="AT994" s="67"/>
      <c r="AU994" s="67"/>
      <c r="AV994" s="67"/>
      <c r="AW994" s="67"/>
      <c r="AX994" s="67"/>
      <c r="AY994" s="67"/>
      <c r="AZ994" s="67"/>
      <c r="BA994" s="67"/>
      <c r="BB994" s="67"/>
      <c r="BC994" s="67"/>
      <c r="BD994" s="67"/>
      <c r="BE994" s="67"/>
      <c r="BF994" s="67"/>
      <c r="BG994" s="67"/>
      <c r="BH994" s="67"/>
      <c r="BI994" s="67"/>
      <c r="BJ994" s="67"/>
      <c r="BK994" s="67"/>
      <c r="BL994" s="67"/>
      <c r="BM994" s="67"/>
      <c r="BN994" s="67"/>
      <c r="BO994" s="67"/>
      <c r="BP994" s="67"/>
      <c r="BQ994" s="67"/>
      <c r="BR994" s="67"/>
      <c r="BS994" s="67"/>
      <c r="BT994" s="67"/>
      <c r="BU994" s="67"/>
      <c r="BV994" s="148">
        <f t="shared" si="124"/>
        <v>0</v>
      </c>
      <c r="BW994" s="67"/>
    </row>
    <row r="995" spans="1:75" x14ac:dyDescent="0.25">
      <c r="A995" s="141">
        <f>'AFORO-Boy.-Calle 43'!C1009</f>
        <v>1300</v>
      </c>
      <c r="B995" s="142">
        <f>'AFORO-Boy.-Calle 43'!D1009</f>
        <v>1315</v>
      </c>
      <c r="C995" s="89" t="str">
        <f>'AFORO-Boy.-Calle 43'!F1009</f>
        <v>10(3)</v>
      </c>
      <c r="D995" s="48">
        <f>'AFORO-Boy.-Calle 43'!K1009</f>
        <v>0</v>
      </c>
      <c r="E995" s="144">
        <f t="shared" si="118"/>
        <v>0</v>
      </c>
      <c r="F995" s="144">
        <f t="shared" si="122"/>
        <v>0</v>
      </c>
      <c r="G995" s="145">
        <f t="shared" si="120"/>
        <v>1300</v>
      </c>
      <c r="H995" s="145">
        <f t="shared" si="119"/>
        <v>1400</v>
      </c>
      <c r="I995" s="146">
        <f t="shared" si="121"/>
        <v>9.2824999999999996E-6</v>
      </c>
      <c r="J995" s="147">
        <f t="shared" si="123"/>
        <v>0</v>
      </c>
      <c r="K995" s="67"/>
      <c r="L995" s="67"/>
      <c r="M995" s="67"/>
      <c r="N995" s="67"/>
      <c r="O995" s="67"/>
      <c r="P995" s="67"/>
      <c r="Q995" s="67"/>
      <c r="R995" s="67"/>
      <c r="S995" s="67"/>
      <c r="T995" s="67"/>
      <c r="U995" s="67"/>
      <c r="V995" s="67"/>
      <c r="W995" s="67"/>
      <c r="X995" s="67"/>
      <c r="Y995" s="67"/>
      <c r="Z995" s="67"/>
      <c r="AA995" s="67"/>
      <c r="AB995" s="67"/>
      <c r="AC995" s="67"/>
      <c r="AD995" s="67"/>
      <c r="AE995" s="67"/>
      <c r="AF995" s="67"/>
      <c r="AG995" s="67"/>
      <c r="AH995" s="67"/>
      <c r="AI995" s="67"/>
      <c r="AJ995" s="67"/>
      <c r="AK995" s="67"/>
      <c r="AL995" s="67"/>
      <c r="AM995" s="67"/>
      <c r="AN995" s="67"/>
      <c r="AO995" s="67"/>
      <c r="AP995" s="67"/>
      <c r="AQ995" s="67"/>
      <c r="AR995" s="67"/>
      <c r="AS995" s="67"/>
      <c r="AT995" s="67"/>
      <c r="AU995" s="67"/>
      <c r="AV995" s="67"/>
      <c r="AW995" s="67"/>
      <c r="AX995" s="67"/>
      <c r="AY995" s="67"/>
      <c r="AZ995" s="67"/>
      <c r="BA995" s="67"/>
      <c r="BB995" s="67"/>
      <c r="BC995" s="67"/>
      <c r="BD995" s="67"/>
      <c r="BE995" s="67"/>
      <c r="BF995" s="67"/>
      <c r="BG995" s="67"/>
      <c r="BH995" s="67"/>
      <c r="BI995" s="67"/>
      <c r="BJ995" s="67"/>
      <c r="BK995" s="67"/>
      <c r="BL995" s="67"/>
      <c r="BM995" s="67"/>
      <c r="BN995" s="67"/>
      <c r="BO995" s="67"/>
      <c r="BP995" s="67"/>
      <c r="BQ995" s="67"/>
      <c r="BR995" s="67"/>
      <c r="BS995" s="67"/>
      <c r="BT995" s="67"/>
      <c r="BU995" s="67"/>
      <c r="BV995" s="148">
        <f t="shared" si="124"/>
        <v>0</v>
      </c>
      <c r="BW995" s="67"/>
    </row>
    <row r="996" spans="1:75" x14ac:dyDescent="0.25">
      <c r="A996" s="141">
        <f>'AFORO-Boy.-Calle 43'!C1010</f>
        <v>1315</v>
      </c>
      <c r="B996" s="142">
        <f>'AFORO-Boy.-Calle 43'!D1010</f>
        <v>1330</v>
      </c>
      <c r="C996" s="89" t="str">
        <f>'AFORO-Boy.-Calle 43'!F1010</f>
        <v>10(3)</v>
      </c>
      <c r="D996" s="48">
        <f>'AFORO-Boy.-Calle 43'!K1010</f>
        <v>0</v>
      </c>
      <c r="E996" s="144">
        <f t="shared" si="118"/>
        <v>0</v>
      </c>
      <c r="F996" s="144">
        <f t="shared" si="122"/>
        <v>0</v>
      </c>
      <c r="G996" s="145">
        <f t="shared" si="120"/>
        <v>1315</v>
      </c>
      <c r="H996" s="145">
        <f t="shared" si="119"/>
        <v>1415</v>
      </c>
      <c r="I996" s="146">
        <f t="shared" si="121"/>
        <v>9.2824999999999996E-6</v>
      </c>
      <c r="J996" s="147">
        <f t="shared" si="123"/>
        <v>0</v>
      </c>
      <c r="K996" s="67"/>
      <c r="L996" s="67"/>
      <c r="M996" s="67"/>
      <c r="N996" s="67"/>
      <c r="O996" s="67"/>
      <c r="P996" s="67"/>
      <c r="Q996" s="67"/>
      <c r="R996" s="67"/>
      <c r="S996" s="67"/>
      <c r="T996" s="67"/>
      <c r="U996" s="67"/>
      <c r="V996" s="67"/>
      <c r="W996" s="67"/>
      <c r="X996" s="67"/>
      <c r="Y996" s="67"/>
      <c r="Z996" s="67"/>
      <c r="AA996" s="67"/>
      <c r="AB996" s="67"/>
      <c r="AC996" s="67"/>
      <c r="AD996" s="67"/>
      <c r="AE996" s="67"/>
      <c r="AF996" s="67"/>
      <c r="AG996" s="67"/>
      <c r="AH996" s="67"/>
      <c r="AI996" s="67"/>
      <c r="AJ996" s="67"/>
      <c r="AK996" s="67"/>
      <c r="AL996" s="67"/>
      <c r="AM996" s="67"/>
      <c r="AN996" s="67"/>
      <c r="AO996" s="67"/>
      <c r="AP996" s="67"/>
      <c r="AQ996" s="67"/>
      <c r="AR996" s="67"/>
      <c r="AS996" s="67"/>
      <c r="AT996" s="67"/>
      <c r="AU996" s="67"/>
      <c r="AV996" s="67"/>
      <c r="AW996" s="67"/>
      <c r="AX996" s="67"/>
      <c r="AY996" s="67"/>
      <c r="AZ996" s="67"/>
      <c r="BA996" s="67"/>
      <c r="BB996" s="67"/>
      <c r="BC996" s="67"/>
      <c r="BD996" s="67"/>
      <c r="BE996" s="67"/>
      <c r="BF996" s="67"/>
      <c r="BG996" s="67"/>
      <c r="BH996" s="67"/>
      <c r="BI996" s="67"/>
      <c r="BJ996" s="67"/>
      <c r="BK996" s="67"/>
      <c r="BL996" s="67"/>
      <c r="BM996" s="67"/>
      <c r="BN996" s="67"/>
      <c r="BO996" s="67"/>
      <c r="BP996" s="67"/>
      <c r="BQ996" s="67"/>
      <c r="BR996" s="67"/>
      <c r="BS996" s="67"/>
      <c r="BT996" s="67"/>
      <c r="BU996" s="67"/>
      <c r="BV996" s="148">
        <f t="shared" si="124"/>
        <v>0</v>
      </c>
      <c r="BW996" s="67"/>
    </row>
    <row r="997" spans="1:75" x14ac:dyDescent="0.25">
      <c r="A997" s="141">
        <f>'AFORO-Boy.-Calle 43'!C1011</f>
        <v>1330</v>
      </c>
      <c r="B997" s="142">
        <f>'AFORO-Boy.-Calle 43'!D1011</f>
        <v>1345</v>
      </c>
      <c r="C997" s="89" t="str">
        <f>'AFORO-Boy.-Calle 43'!F1011</f>
        <v>10(3)</v>
      </c>
      <c r="D997" s="48">
        <f>'AFORO-Boy.-Calle 43'!K1011</f>
        <v>0</v>
      </c>
      <c r="E997" s="144">
        <f t="shared" si="118"/>
        <v>0</v>
      </c>
      <c r="F997" s="144">
        <f t="shared" si="122"/>
        <v>0</v>
      </c>
      <c r="G997" s="145">
        <f t="shared" si="120"/>
        <v>1330</v>
      </c>
      <c r="H997" s="145">
        <f t="shared" si="119"/>
        <v>1430</v>
      </c>
      <c r="I997" s="146">
        <f t="shared" si="121"/>
        <v>9.2824999999999996E-6</v>
      </c>
      <c r="J997" s="147">
        <f t="shared" si="123"/>
        <v>0</v>
      </c>
      <c r="K997" s="67"/>
      <c r="L997" s="67"/>
      <c r="M997" s="67"/>
      <c r="N997" s="67"/>
      <c r="O997" s="67"/>
      <c r="P997" s="67"/>
      <c r="Q997" s="67"/>
      <c r="R997" s="67"/>
      <c r="S997" s="67"/>
      <c r="T997" s="67"/>
      <c r="U997" s="67"/>
      <c r="V997" s="67"/>
      <c r="W997" s="67"/>
      <c r="X997" s="67"/>
      <c r="Y997" s="67"/>
      <c r="Z997" s="67"/>
      <c r="AA997" s="67"/>
      <c r="AB997" s="67"/>
      <c r="AC997" s="67"/>
      <c r="AD997" s="67"/>
      <c r="AE997" s="67"/>
      <c r="AF997" s="67"/>
      <c r="AG997" s="67"/>
      <c r="AH997" s="67"/>
      <c r="AI997" s="67"/>
      <c r="AJ997" s="67"/>
      <c r="AK997" s="67"/>
      <c r="AL997" s="67"/>
      <c r="AM997" s="67"/>
      <c r="AN997" s="67"/>
      <c r="AO997" s="67"/>
      <c r="AP997" s="67"/>
      <c r="AQ997" s="67"/>
      <c r="AR997" s="67"/>
      <c r="AS997" s="67"/>
      <c r="AT997" s="67"/>
      <c r="AU997" s="67"/>
      <c r="AV997" s="67"/>
      <c r="AW997" s="67"/>
      <c r="AX997" s="67"/>
      <c r="AY997" s="67"/>
      <c r="AZ997" s="67"/>
      <c r="BA997" s="67"/>
      <c r="BB997" s="67"/>
      <c r="BC997" s="67"/>
      <c r="BD997" s="67"/>
      <c r="BE997" s="67"/>
      <c r="BF997" s="67"/>
      <c r="BG997" s="67"/>
      <c r="BH997" s="67"/>
      <c r="BI997" s="67"/>
      <c r="BJ997" s="67"/>
      <c r="BK997" s="67"/>
      <c r="BL997" s="67"/>
      <c r="BM997" s="67"/>
      <c r="BN997" s="67"/>
      <c r="BO997" s="67"/>
      <c r="BP997" s="67"/>
      <c r="BQ997" s="67"/>
      <c r="BR997" s="67"/>
      <c r="BS997" s="67"/>
      <c r="BT997" s="67"/>
      <c r="BU997" s="67"/>
      <c r="BV997" s="148">
        <f t="shared" si="124"/>
        <v>0</v>
      </c>
      <c r="BW997" s="67"/>
    </row>
    <row r="998" spans="1:75" x14ac:dyDescent="0.25">
      <c r="A998" s="141">
        <f>'AFORO-Boy.-Calle 43'!C1012</f>
        <v>1345</v>
      </c>
      <c r="B998" s="142">
        <f>'AFORO-Boy.-Calle 43'!D1012</f>
        <v>1400</v>
      </c>
      <c r="C998" s="89" t="str">
        <f>'AFORO-Boy.-Calle 43'!F1012</f>
        <v>10(3)</v>
      </c>
      <c r="D998" s="48">
        <f>'AFORO-Boy.-Calle 43'!K1012</f>
        <v>0</v>
      </c>
      <c r="E998" s="144">
        <f t="shared" si="118"/>
        <v>0</v>
      </c>
      <c r="F998" s="144">
        <f t="shared" si="122"/>
        <v>0</v>
      </c>
      <c r="G998" s="145">
        <f t="shared" si="120"/>
        <v>1345</v>
      </c>
      <c r="H998" s="145">
        <f t="shared" si="119"/>
        <v>1445</v>
      </c>
      <c r="I998" s="146">
        <f t="shared" si="121"/>
        <v>9.2824999999999996E-6</v>
      </c>
      <c r="J998" s="147">
        <f t="shared" si="123"/>
        <v>0</v>
      </c>
      <c r="K998" s="67"/>
      <c r="L998" s="67"/>
      <c r="M998" s="67"/>
      <c r="N998" s="67"/>
      <c r="O998" s="67"/>
      <c r="P998" s="67"/>
      <c r="Q998" s="67"/>
      <c r="R998" s="67"/>
      <c r="S998" s="67"/>
      <c r="T998" s="67"/>
      <c r="U998" s="67"/>
      <c r="V998" s="67"/>
      <c r="W998" s="67"/>
      <c r="X998" s="67"/>
      <c r="Y998" s="67"/>
      <c r="Z998" s="67"/>
      <c r="AA998" s="67"/>
      <c r="AB998" s="67"/>
      <c r="AC998" s="67"/>
      <c r="AD998" s="67"/>
      <c r="AE998" s="67"/>
      <c r="AF998" s="67"/>
      <c r="AG998" s="67"/>
      <c r="AH998" s="67"/>
      <c r="AI998" s="67"/>
      <c r="AJ998" s="67"/>
      <c r="AK998" s="67"/>
      <c r="AL998" s="67"/>
      <c r="AM998" s="67"/>
      <c r="AN998" s="67"/>
      <c r="AO998" s="67"/>
      <c r="AP998" s="67"/>
      <c r="AQ998" s="67"/>
      <c r="AR998" s="67"/>
      <c r="AS998" s="67"/>
      <c r="AT998" s="67"/>
      <c r="AU998" s="67"/>
      <c r="AV998" s="67"/>
      <c r="AW998" s="67"/>
      <c r="AX998" s="67"/>
      <c r="AY998" s="67"/>
      <c r="AZ998" s="67"/>
      <c r="BA998" s="67"/>
      <c r="BB998" s="67"/>
      <c r="BC998" s="67"/>
      <c r="BD998" s="67"/>
      <c r="BE998" s="67"/>
      <c r="BF998" s="67"/>
      <c r="BG998" s="67"/>
      <c r="BH998" s="67"/>
      <c r="BI998" s="67"/>
      <c r="BJ998" s="67"/>
      <c r="BK998" s="67"/>
      <c r="BL998" s="67"/>
      <c r="BM998" s="67"/>
      <c r="BN998" s="67"/>
      <c r="BO998" s="67"/>
      <c r="BP998" s="67"/>
      <c r="BQ998" s="67"/>
      <c r="BR998" s="67"/>
      <c r="BS998" s="67"/>
      <c r="BT998" s="67"/>
      <c r="BU998" s="67"/>
      <c r="BV998" s="148">
        <f t="shared" si="124"/>
        <v>0</v>
      </c>
      <c r="BW998" s="67"/>
    </row>
    <row r="999" spans="1:75" x14ac:dyDescent="0.25">
      <c r="A999" s="141">
        <f>'AFORO-Boy.-Calle 43'!C1013</f>
        <v>1400</v>
      </c>
      <c r="B999" s="142">
        <f>'AFORO-Boy.-Calle 43'!D1013</f>
        <v>1415</v>
      </c>
      <c r="C999" s="89" t="str">
        <f>'AFORO-Boy.-Calle 43'!F1013</f>
        <v>10(3)</v>
      </c>
      <c r="D999" s="48">
        <f>'AFORO-Boy.-Calle 43'!K1013</f>
        <v>0</v>
      </c>
      <c r="E999" s="144">
        <f t="shared" si="118"/>
        <v>0</v>
      </c>
      <c r="F999" s="144">
        <f t="shared" si="122"/>
        <v>0</v>
      </c>
      <c r="G999" s="145">
        <f t="shared" si="120"/>
        <v>1400</v>
      </c>
      <c r="H999" s="145">
        <f t="shared" si="119"/>
        <v>1500</v>
      </c>
      <c r="I999" s="146">
        <f t="shared" si="121"/>
        <v>9.2824999999999996E-6</v>
      </c>
      <c r="J999" s="147">
        <f t="shared" si="123"/>
        <v>0</v>
      </c>
      <c r="K999" s="67"/>
      <c r="L999" s="67"/>
      <c r="M999" s="67"/>
      <c r="N999" s="67"/>
      <c r="O999" s="67"/>
      <c r="P999" s="67"/>
      <c r="Q999" s="67"/>
      <c r="R999" s="67"/>
      <c r="S999" s="67"/>
      <c r="T999" s="67"/>
      <c r="U999" s="67"/>
      <c r="V999" s="67"/>
      <c r="W999" s="67"/>
      <c r="X999" s="67"/>
      <c r="Y999" s="67"/>
      <c r="Z999" s="67"/>
      <c r="AA999" s="67"/>
      <c r="AB999" s="67"/>
      <c r="AC999" s="67"/>
      <c r="AD999" s="67"/>
      <c r="AE999" s="67"/>
      <c r="AF999" s="67"/>
      <c r="AG999" s="67"/>
      <c r="AH999" s="67"/>
      <c r="AI999" s="67"/>
      <c r="AJ999" s="67"/>
      <c r="AK999" s="67"/>
      <c r="AL999" s="67"/>
      <c r="AM999" s="67"/>
      <c r="AN999" s="67"/>
      <c r="AO999" s="67"/>
      <c r="AP999" s="67"/>
      <c r="AQ999" s="67"/>
      <c r="AR999" s="67"/>
      <c r="AS999" s="67"/>
      <c r="AT999" s="67"/>
      <c r="AU999" s="67"/>
      <c r="AV999" s="67"/>
      <c r="AW999" s="67"/>
      <c r="AX999" s="67"/>
      <c r="AY999" s="67"/>
      <c r="AZ999" s="67"/>
      <c r="BA999" s="67"/>
      <c r="BB999" s="67"/>
      <c r="BC999" s="67"/>
      <c r="BD999" s="67"/>
      <c r="BE999" s="67"/>
      <c r="BF999" s="67"/>
      <c r="BG999" s="67"/>
      <c r="BH999" s="67"/>
      <c r="BI999" s="67"/>
      <c r="BJ999" s="67"/>
      <c r="BK999" s="67"/>
      <c r="BL999" s="67"/>
      <c r="BM999" s="67"/>
      <c r="BN999" s="67"/>
      <c r="BO999" s="67"/>
      <c r="BP999" s="67"/>
      <c r="BQ999" s="67"/>
      <c r="BR999" s="67"/>
      <c r="BS999" s="67"/>
      <c r="BT999" s="67"/>
      <c r="BU999" s="67"/>
      <c r="BV999" s="148">
        <f t="shared" si="124"/>
        <v>0</v>
      </c>
      <c r="BW999" s="67"/>
    </row>
    <row r="1000" spans="1:75" x14ac:dyDescent="0.25">
      <c r="A1000" s="141">
        <f>'AFORO-Boy.-Calle 43'!C1014</f>
        <v>1415</v>
      </c>
      <c r="B1000" s="142">
        <f>'AFORO-Boy.-Calle 43'!D1014</f>
        <v>1430</v>
      </c>
      <c r="C1000" s="89" t="str">
        <f>'AFORO-Boy.-Calle 43'!F1014</f>
        <v>10(3)</v>
      </c>
      <c r="D1000" s="48">
        <f>'AFORO-Boy.-Calle 43'!K1014</f>
        <v>0</v>
      </c>
      <c r="E1000" s="144">
        <f t="shared" si="118"/>
        <v>0</v>
      </c>
      <c r="F1000" s="144">
        <f t="shared" si="122"/>
        <v>0</v>
      </c>
      <c r="G1000" s="145">
        <f t="shared" si="120"/>
        <v>1415</v>
      </c>
      <c r="H1000" s="145">
        <f t="shared" si="119"/>
        <v>1515</v>
      </c>
      <c r="I1000" s="146">
        <f t="shared" si="121"/>
        <v>9.2824999999999996E-6</v>
      </c>
      <c r="J1000" s="147">
        <f t="shared" si="123"/>
        <v>0</v>
      </c>
      <c r="K1000" s="67"/>
      <c r="L1000" s="67"/>
      <c r="M1000" s="67"/>
      <c r="N1000" s="67"/>
      <c r="O1000" s="67"/>
      <c r="P1000" s="67"/>
      <c r="Q1000" s="67"/>
      <c r="R1000" s="67"/>
      <c r="S1000" s="67"/>
      <c r="T1000" s="67"/>
      <c r="U1000" s="67"/>
      <c r="V1000" s="67"/>
      <c r="W1000" s="67"/>
      <c r="X1000" s="67"/>
      <c r="Y1000" s="67"/>
      <c r="Z1000" s="67"/>
      <c r="AA1000" s="67"/>
      <c r="AB1000" s="67"/>
      <c r="AC1000" s="67"/>
      <c r="AD1000" s="67"/>
      <c r="AE1000" s="67"/>
      <c r="AF1000" s="67"/>
      <c r="AG1000" s="67"/>
      <c r="AH1000" s="67"/>
      <c r="AI1000" s="67"/>
      <c r="AJ1000" s="67"/>
      <c r="AK1000" s="67"/>
      <c r="AL1000" s="67"/>
      <c r="AM1000" s="67"/>
      <c r="AN1000" s="67"/>
      <c r="AO1000" s="67"/>
      <c r="AP1000" s="67"/>
      <c r="AQ1000" s="67"/>
      <c r="AR1000" s="67"/>
      <c r="AS1000" s="67"/>
      <c r="AT1000" s="67"/>
      <c r="AU1000" s="67"/>
      <c r="AV1000" s="67"/>
      <c r="AW1000" s="67"/>
      <c r="AX1000" s="67"/>
      <c r="AY1000" s="67"/>
      <c r="AZ1000" s="67"/>
      <c r="BA1000" s="67"/>
      <c r="BB1000" s="67"/>
      <c r="BC1000" s="67"/>
      <c r="BD1000" s="67"/>
      <c r="BE1000" s="67"/>
      <c r="BF1000" s="67"/>
      <c r="BG1000" s="67"/>
      <c r="BH1000" s="67"/>
      <c r="BI1000" s="67"/>
      <c r="BJ1000" s="67"/>
      <c r="BK1000" s="67"/>
      <c r="BL1000" s="67"/>
      <c r="BM1000" s="67"/>
      <c r="BN1000" s="67"/>
      <c r="BO1000" s="67"/>
      <c r="BP1000" s="67"/>
      <c r="BQ1000" s="67"/>
      <c r="BR1000" s="67"/>
      <c r="BS1000" s="67"/>
      <c r="BT1000" s="67"/>
      <c r="BU1000" s="67"/>
      <c r="BV1000" s="148">
        <f t="shared" si="124"/>
        <v>0</v>
      </c>
      <c r="BW1000" s="67"/>
    </row>
    <row r="1001" spans="1:75" x14ac:dyDescent="0.25">
      <c r="A1001" s="141">
        <f>'AFORO-Boy.-Calle 43'!C1015</f>
        <v>1430</v>
      </c>
      <c r="B1001" s="142">
        <f>'AFORO-Boy.-Calle 43'!D1015</f>
        <v>1445</v>
      </c>
      <c r="C1001" s="89" t="str">
        <f>'AFORO-Boy.-Calle 43'!F1015</f>
        <v>10(3)</v>
      </c>
      <c r="D1001" s="48">
        <f>'AFORO-Boy.-Calle 43'!K1015</f>
        <v>0</v>
      </c>
      <c r="E1001" s="144">
        <f t="shared" si="118"/>
        <v>0</v>
      </c>
      <c r="F1001" s="144">
        <f t="shared" si="122"/>
        <v>0</v>
      </c>
      <c r="G1001" s="145">
        <f t="shared" si="120"/>
        <v>1430</v>
      </c>
      <c r="H1001" s="145">
        <f t="shared" si="119"/>
        <v>1530</v>
      </c>
      <c r="I1001" s="146">
        <f t="shared" si="121"/>
        <v>9.2824999999999996E-6</v>
      </c>
      <c r="J1001" s="147">
        <f t="shared" si="123"/>
        <v>0</v>
      </c>
      <c r="K1001" s="67"/>
      <c r="L1001" s="67"/>
      <c r="M1001" s="67"/>
      <c r="N1001" s="67"/>
      <c r="O1001" s="67"/>
      <c r="P1001" s="67"/>
      <c r="Q1001" s="67"/>
      <c r="R1001" s="67"/>
      <c r="S1001" s="67"/>
      <c r="T1001" s="67"/>
      <c r="U1001" s="67"/>
      <c r="V1001" s="67"/>
      <c r="W1001" s="67"/>
      <c r="X1001" s="67"/>
      <c r="Y1001" s="67"/>
      <c r="Z1001" s="67"/>
      <c r="AA1001" s="67"/>
      <c r="AB1001" s="67"/>
      <c r="AC1001" s="67"/>
      <c r="AD1001" s="67"/>
      <c r="AE1001" s="67"/>
      <c r="AF1001" s="67"/>
      <c r="AG1001" s="67"/>
      <c r="AH1001" s="67"/>
      <c r="AI1001" s="67"/>
      <c r="AJ1001" s="67"/>
      <c r="AK1001" s="67"/>
      <c r="AL1001" s="67"/>
      <c r="AM1001" s="67"/>
      <c r="AN1001" s="67"/>
      <c r="AO1001" s="67"/>
      <c r="AP1001" s="67"/>
      <c r="AQ1001" s="67"/>
      <c r="AR1001" s="67"/>
      <c r="AS1001" s="67"/>
      <c r="AT1001" s="67"/>
      <c r="AU1001" s="67"/>
      <c r="AV1001" s="67"/>
      <c r="AW1001" s="67"/>
      <c r="AX1001" s="67"/>
      <c r="AY1001" s="67"/>
      <c r="AZ1001" s="67"/>
      <c r="BA1001" s="67"/>
      <c r="BB1001" s="67"/>
      <c r="BC1001" s="67"/>
      <c r="BD1001" s="67"/>
      <c r="BE1001" s="67"/>
      <c r="BF1001" s="67"/>
      <c r="BG1001" s="67"/>
      <c r="BH1001" s="67"/>
      <c r="BI1001" s="67"/>
      <c r="BJ1001" s="67"/>
      <c r="BK1001" s="67"/>
      <c r="BL1001" s="67"/>
      <c r="BM1001" s="67"/>
      <c r="BN1001" s="67"/>
      <c r="BO1001" s="67"/>
      <c r="BP1001" s="67"/>
      <c r="BQ1001" s="67"/>
      <c r="BR1001" s="67"/>
      <c r="BS1001" s="67"/>
      <c r="BT1001" s="67"/>
      <c r="BU1001" s="67"/>
      <c r="BV1001" s="148">
        <f t="shared" si="124"/>
        <v>0</v>
      </c>
      <c r="BW1001" s="67"/>
    </row>
    <row r="1002" spans="1:75" x14ac:dyDescent="0.25">
      <c r="A1002" s="141">
        <f>'AFORO-Boy.-Calle 43'!C1016</f>
        <v>1445</v>
      </c>
      <c r="B1002" s="142">
        <f>'AFORO-Boy.-Calle 43'!D1016</f>
        <v>1500</v>
      </c>
      <c r="C1002" s="89" t="str">
        <f>'AFORO-Boy.-Calle 43'!F1016</f>
        <v>10(3)</v>
      </c>
      <c r="D1002" s="48">
        <f>'AFORO-Boy.-Calle 43'!K1016</f>
        <v>0</v>
      </c>
      <c r="E1002" s="144">
        <f t="shared" si="118"/>
        <v>0</v>
      </c>
      <c r="F1002" s="144">
        <f t="shared" si="122"/>
        <v>0</v>
      </c>
      <c r="G1002" s="145">
        <f t="shared" si="120"/>
        <v>1445</v>
      </c>
      <c r="H1002" s="145">
        <f t="shared" si="119"/>
        <v>1545</v>
      </c>
      <c r="I1002" s="146">
        <f t="shared" si="121"/>
        <v>9.2824999999999996E-6</v>
      </c>
      <c r="J1002" s="147">
        <f t="shared" si="123"/>
        <v>0</v>
      </c>
      <c r="K1002" s="67"/>
      <c r="L1002" s="67"/>
      <c r="M1002" s="67"/>
      <c r="N1002" s="67"/>
      <c r="O1002" s="67"/>
      <c r="P1002" s="67"/>
      <c r="Q1002" s="67"/>
      <c r="R1002" s="67"/>
      <c r="S1002" s="67"/>
      <c r="T1002" s="67"/>
      <c r="U1002" s="67"/>
      <c r="V1002" s="67"/>
      <c r="W1002" s="67"/>
      <c r="X1002" s="67"/>
      <c r="Y1002" s="67"/>
      <c r="Z1002" s="67"/>
      <c r="AA1002" s="67"/>
      <c r="AB1002" s="67"/>
      <c r="AC1002" s="67"/>
      <c r="AD1002" s="67"/>
      <c r="AE1002" s="67"/>
      <c r="AF1002" s="67"/>
      <c r="AG1002" s="67"/>
      <c r="AH1002" s="67"/>
      <c r="AI1002" s="67"/>
      <c r="AJ1002" s="67"/>
      <c r="AK1002" s="67"/>
      <c r="AL1002" s="67"/>
      <c r="AM1002" s="67"/>
      <c r="AN1002" s="67"/>
      <c r="AO1002" s="67"/>
      <c r="AP1002" s="67"/>
      <c r="AQ1002" s="67"/>
      <c r="AR1002" s="67"/>
      <c r="AS1002" s="67"/>
      <c r="AT1002" s="67"/>
      <c r="AU1002" s="67"/>
      <c r="AV1002" s="67"/>
      <c r="AW1002" s="67"/>
      <c r="AX1002" s="67"/>
      <c r="AY1002" s="67"/>
      <c r="AZ1002" s="67"/>
      <c r="BA1002" s="67"/>
      <c r="BB1002" s="67"/>
      <c r="BC1002" s="67"/>
      <c r="BD1002" s="67"/>
      <c r="BE1002" s="67"/>
      <c r="BF1002" s="67"/>
      <c r="BG1002" s="67"/>
      <c r="BH1002" s="67"/>
      <c r="BI1002" s="67"/>
      <c r="BJ1002" s="67"/>
      <c r="BK1002" s="67"/>
      <c r="BL1002" s="67"/>
      <c r="BM1002" s="67"/>
      <c r="BN1002" s="67"/>
      <c r="BO1002" s="67"/>
      <c r="BP1002" s="67"/>
      <c r="BQ1002" s="67"/>
      <c r="BR1002" s="67"/>
      <c r="BS1002" s="67"/>
      <c r="BT1002" s="67"/>
      <c r="BU1002" s="67"/>
      <c r="BV1002" s="148">
        <f t="shared" si="124"/>
        <v>0</v>
      </c>
      <c r="BW1002" s="67"/>
    </row>
    <row r="1003" spans="1:75" x14ac:dyDescent="0.25">
      <c r="A1003" s="141">
        <f>'AFORO-Boy.-Calle 43'!C1017</f>
        <v>1500</v>
      </c>
      <c r="B1003" s="142">
        <f>'AFORO-Boy.-Calle 43'!D1017</f>
        <v>1515</v>
      </c>
      <c r="C1003" s="89" t="str">
        <f>'AFORO-Boy.-Calle 43'!F1017</f>
        <v>10(3)</v>
      </c>
      <c r="D1003" s="48">
        <f>'AFORO-Boy.-Calle 43'!K1017</f>
        <v>0</v>
      </c>
      <c r="E1003" s="144">
        <f t="shared" si="118"/>
        <v>0</v>
      </c>
      <c r="F1003" s="144">
        <f t="shared" si="122"/>
        <v>0</v>
      </c>
      <c r="G1003" s="145">
        <f t="shared" si="120"/>
        <v>1500</v>
      </c>
      <c r="H1003" s="145">
        <f t="shared" si="119"/>
        <v>1600</v>
      </c>
      <c r="I1003" s="146">
        <f t="shared" si="121"/>
        <v>9.2824999999999996E-6</v>
      </c>
      <c r="J1003" s="147">
        <f t="shared" si="123"/>
        <v>0</v>
      </c>
      <c r="K1003" s="67"/>
      <c r="L1003" s="67"/>
      <c r="M1003" s="67"/>
      <c r="N1003" s="67"/>
      <c r="O1003" s="67"/>
      <c r="P1003" s="67"/>
      <c r="Q1003" s="67"/>
      <c r="R1003" s="67"/>
      <c r="S1003" s="67"/>
      <c r="T1003" s="67"/>
      <c r="U1003" s="67"/>
      <c r="V1003" s="67"/>
      <c r="W1003" s="67"/>
      <c r="X1003" s="67"/>
      <c r="Y1003" s="67"/>
      <c r="Z1003" s="67"/>
      <c r="AA1003" s="67"/>
      <c r="AB1003" s="67"/>
      <c r="AC1003" s="67"/>
      <c r="AD1003" s="67"/>
      <c r="AE1003" s="67"/>
      <c r="AF1003" s="67"/>
      <c r="AG1003" s="67"/>
      <c r="AH1003" s="67"/>
      <c r="AI1003" s="67"/>
      <c r="AJ1003" s="67"/>
      <c r="AK1003" s="67"/>
      <c r="AL1003" s="67"/>
      <c r="AM1003" s="67"/>
      <c r="AN1003" s="67"/>
      <c r="AO1003" s="67"/>
      <c r="AP1003" s="67"/>
      <c r="AQ1003" s="67"/>
      <c r="AR1003" s="67"/>
      <c r="AS1003" s="67"/>
      <c r="AT1003" s="67"/>
      <c r="AU1003" s="67"/>
      <c r="AV1003" s="67"/>
      <c r="AW1003" s="67"/>
      <c r="AX1003" s="67"/>
      <c r="AY1003" s="67"/>
      <c r="AZ1003" s="67"/>
      <c r="BA1003" s="67"/>
      <c r="BB1003" s="67"/>
      <c r="BC1003" s="67"/>
      <c r="BD1003" s="67"/>
      <c r="BE1003" s="67"/>
      <c r="BF1003" s="67"/>
      <c r="BG1003" s="67"/>
      <c r="BH1003" s="67"/>
      <c r="BI1003" s="67"/>
      <c r="BJ1003" s="67"/>
      <c r="BK1003" s="67"/>
      <c r="BL1003" s="67"/>
      <c r="BM1003" s="67"/>
      <c r="BN1003" s="67"/>
      <c r="BO1003" s="67"/>
      <c r="BP1003" s="67"/>
      <c r="BQ1003" s="67"/>
      <c r="BR1003" s="67"/>
      <c r="BS1003" s="67"/>
      <c r="BT1003" s="67"/>
      <c r="BU1003" s="67"/>
      <c r="BV1003" s="148">
        <f t="shared" si="124"/>
        <v>0</v>
      </c>
      <c r="BW1003" s="67"/>
    </row>
    <row r="1004" spans="1:75" x14ac:dyDescent="0.25">
      <c r="A1004" s="141">
        <f>'AFORO-Boy.-Calle 43'!C1018</f>
        <v>1515</v>
      </c>
      <c r="B1004" s="142">
        <f>'AFORO-Boy.-Calle 43'!D1018</f>
        <v>1530</v>
      </c>
      <c r="C1004" s="89" t="str">
        <f>'AFORO-Boy.-Calle 43'!F1018</f>
        <v>10(3)</v>
      </c>
      <c r="D1004" s="48">
        <f>'AFORO-Boy.-Calle 43'!K1018</f>
        <v>0</v>
      </c>
      <c r="E1004" s="144">
        <f t="shared" si="118"/>
        <v>0</v>
      </c>
      <c r="F1004" s="144">
        <f t="shared" si="122"/>
        <v>0</v>
      </c>
      <c r="G1004" s="145">
        <f t="shared" si="120"/>
        <v>1515</v>
      </c>
      <c r="H1004" s="145">
        <f t="shared" si="119"/>
        <v>1615</v>
      </c>
      <c r="I1004" s="146">
        <f t="shared" si="121"/>
        <v>9.2824999999999996E-6</v>
      </c>
      <c r="J1004" s="147">
        <f t="shared" si="123"/>
        <v>0</v>
      </c>
      <c r="K1004" s="67"/>
      <c r="L1004" s="67"/>
      <c r="M1004" s="67"/>
      <c r="N1004" s="67"/>
      <c r="O1004" s="67"/>
      <c r="P1004" s="67"/>
      <c r="Q1004" s="67"/>
      <c r="R1004" s="67"/>
      <c r="S1004" s="67"/>
      <c r="T1004" s="67"/>
      <c r="U1004" s="67"/>
      <c r="V1004" s="67"/>
      <c r="W1004" s="67"/>
      <c r="X1004" s="67"/>
      <c r="Y1004" s="67"/>
      <c r="Z1004" s="67"/>
      <c r="AA1004" s="67"/>
      <c r="AB1004" s="67"/>
      <c r="AC1004" s="67"/>
      <c r="AD1004" s="67"/>
      <c r="AE1004" s="67"/>
      <c r="AF1004" s="67"/>
      <c r="AG1004" s="67"/>
      <c r="AH1004" s="67"/>
      <c r="AI1004" s="67"/>
      <c r="AJ1004" s="67"/>
      <c r="AK1004" s="67"/>
      <c r="AL1004" s="67"/>
      <c r="AM1004" s="67"/>
      <c r="AN1004" s="67"/>
      <c r="AO1004" s="67"/>
      <c r="AP1004" s="67"/>
      <c r="AQ1004" s="67"/>
      <c r="AR1004" s="67"/>
      <c r="AS1004" s="67"/>
      <c r="AT1004" s="67"/>
      <c r="AU1004" s="67"/>
      <c r="AV1004" s="67"/>
      <c r="AW1004" s="67"/>
      <c r="AX1004" s="67"/>
      <c r="AY1004" s="67"/>
      <c r="AZ1004" s="67"/>
      <c r="BA1004" s="67"/>
      <c r="BB1004" s="67"/>
      <c r="BC1004" s="67"/>
      <c r="BD1004" s="67"/>
      <c r="BE1004" s="67"/>
      <c r="BF1004" s="67"/>
      <c r="BG1004" s="67"/>
      <c r="BH1004" s="67"/>
      <c r="BI1004" s="67"/>
      <c r="BJ1004" s="67"/>
      <c r="BK1004" s="67"/>
      <c r="BL1004" s="67"/>
      <c r="BM1004" s="67"/>
      <c r="BN1004" s="67"/>
      <c r="BO1004" s="67"/>
      <c r="BP1004" s="67"/>
      <c r="BQ1004" s="67"/>
      <c r="BR1004" s="67"/>
      <c r="BS1004" s="67"/>
      <c r="BT1004" s="67"/>
      <c r="BU1004" s="67"/>
      <c r="BV1004" s="148">
        <f t="shared" si="124"/>
        <v>0</v>
      </c>
      <c r="BW1004" s="67"/>
    </row>
    <row r="1005" spans="1:75" x14ac:dyDescent="0.25">
      <c r="A1005" s="141">
        <f>'AFORO-Boy.-Calle 43'!C1019</f>
        <v>1530</v>
      </c>
      <c r="B1005" s="142">
        <f>'AFORO-Boy.-Calle 43'!D1019</f>
        <v>1545</v>
      </c>
      <c r="C1005" s="89" t="str">
        <f>'AFORO-Boy.-Calle 43'!F1019</f>
        <v>10(3)</v>
      </c>
      <c r="D1005" s="48">
        <f>'AFORO-Boy.-Calle 43'!K1019</f>
        <v>0</v>
      </c>
      <c r="E1005" s="144">
        <f t="shared" si="118"/>
        <v>0</v>
      </c>
      <c r="F1005" s="144">
        <f t="shared" si="122"/>
        <v>0</v>
      </c>
      <c r="G1005" s="145">
        <f t="shared" si="120"/>
        <v>1530</v>
      </c>
      <c r="H1005" s="145">
        <f t="shared" si="119"/>
        <v>1630</v>
      </c>
      <c r="I1005" s="146">
        <f t="shared" si="121"/>
        <v>9.2824999999999996E-6</v>
      </c>
      <c r="J1005" s="147">
        <f t="shared" si="123"/>
        <v>0</v>
      </c>
      <c r="K1005" s="67"/>
      <c r="L1005" s="67"/>
      <c r="M1005" s="67"/>
      <c r="N1005" s="67"/>
      <c r="O1005" s="67"/>
      <c r="P1005" s="67"/>
      <c r="Q1005" s="67"/>
      <c r="R1005" s="67"/>
      <c r="S1005" s="67"/>
      <c r="T1005" s="67"/>
      <c r="U1005" s="67"/>
      <c r="V1005" s="67"/>
      <c r="W1005" s="67"/>
      <c r="X1005" s="67"/>
      <c r="Y1005" s="67"/>
      <c r="Z1005" s="67"/>
      <c r="AA1005" s="67"/>
      <c r="AB1005" s="67"/>
      <c r="AC1005" s="67"/>
      <c r="AD1005" s="67"/>
      <c r="AE1005" s="67"/>
      <c r="AF1005" s="67"/>
      <c r="AG1005" s="67"/>
      <c r="AH1005" s="67"/>
      <c r="AI1005" s="67"/>
      <c r="AJ1005" s="67"/>
      <c r="AK1005" s="67"/>
      <c r="AL1005" s="67"/>
      <c r="AM1005" s="67"/>
      <c r="AN1005" s="67"/>
      <c r="AO1005" s="67"/>
      <c r="AP1005" s="67"/>
      <c r="AQ1005" s="67"/>
      <c r="AR1005" s="67"/>
      <c r="AS1005" s="67"/>
      <c r="AT1005" s="67"/>
      <c r="AU1005" s="67"/>
      <c r="AV1005" s="67"/>
      <c r="AW1005" s="67"/>
      <c r="AX1005" s="67"/>
      <c r="AY1005" s="67"/>
      <c r="AZ1005" s="67"/>
      <c r="BA1005" s="67"/>
      <c r="BB1005" s="67"/>
      <c r="BC1005" s="67"/>
      <c r="BD1005" s="67"/>
      <c r="BE1005" s="67"/>
      <c r="BF1005" s="67"/>
      <c r="BG1005" s="67"/>
      <c r="BH1005" s="67"/>
      <c r="BI1005" s="67"/>
      <c r="BJ1005" s="67"/>
      <c r="BK1005" s="67"/>
      <c r="BL1005" s="67"/>
      <c r="BM1005" s="67"/>
      <c r="BN1005" s="67"/>
      <c r="BO1005" s="67"/>
      <c r="BP1005" s="67"/>
      <c r="BQ1005" s="67"/>
      <c r="BR1005" s="67"/>
      <c r="BS1005" s="67"/>
      <c r="BT1005" s="67"/>
      <c r="BU1005" s="67"/>
      <c r="BV1005" s="148">
        <f t="shared" si="124"/>
        <v>0</v>
      </c>
      <c r="BW1005" s="67"/>
    </row>
    <row r="1006" spans="1:75" x14ac:dyDescent="0.25">
      <c r="A1006" s="141">
        <f>'AFORO-Boy.-Calle 43'!C1020</f>
        <v>1545</v>
      </c>
      <c r="B1006" s="142">
        <f>'AFORO-Boy.-Calle 43'!D1020</f>
        <v>1600</v>
      </c>
      <c r="C1006" s="89" t="str">
        <f>'AFORO-Boy.-Calle 43'!F1020</f>
        <v>10(3)</v>
      </c>
      <c r="D1006" s="48">
        <f>'AFORO-Boy.-Calle 43'!K1020</f>
        <v>0</v>
      </c>
      <c r="E1006" s="144">
        <f t="shared" si="118"/>
        <v>0</v>
      </c>
      <c r="F1006" s="144">
        <f t="shared" si="122"/>
        <v>0</v>
      </c>
      <c r="G1006" s="145">
        <f t="shared" si="120"/>
        <v>1545</v>
      </c>
      <c r="H1006" s="145">
        <f t="shared" si="119"/>
        <v>1645</v>
      </c>
      <c r="I1006" s="146">
        <f t="shared" si="121"/>
        <v>9.2824999999999996E-6</v>
      </c>
      <c r="J1006" s="147">
        <f t="shared" si="123"/>
        <v>0</v>
      </c>
      <c r="K1006" s="67"/>
      <c r="L1006" s="67"/>
      <c r="M1006" s="67"/>
      <c r="N1006" s="67"/>
      <c r="O1006" s="67"/>
      <c r="P1006" s="67"/>
      <c r="Q1006" s="67"/>
      <c r="R1006" s="67"/>
      <c r="S1006" s="67"/>
      <c r="T1006" s="67"/>
      <c r="U1006" s="67"/>
      <c r="V1006" s="67"/>
      <c r="W1006" s="67"/>
      <c r="X1006" s="67"/>
      <c r="Y1006" s="67"/>
      <c r="Z1006" s="67"/>
      <c r="AA1006" s="67"/>
      <c r="AB1006" s="67"/>
      <c r="AC1006" s="67"/>
      <c r="AD1006" s="67"/>
      <c r="AE1006" s="67"/>
      <c r="AF1006" s="67"/>
      <c r="AG1006" s="67"/>
      <c r="AH1006" s="67"/>
      <c r="AI1006" s="67"/>
      <c r="AJ1006" s="67"/>
      <c r="AK1006" s="67"/>
      <c r="AL1006" s="67"/>
      <c r="AM1006" s="67"/>
      <c r="AN1006" s="67"/>
      <c r="AO1006" s="67"/>
      <c r="AP1006" s="67"/>
      <c r="AQ1006" s="67"/>
      <c r="AR1006" s="67"/>
      <c r="AS1006" s="67"/>
      <c r="AT1006" s="67"/>
      <c r="AU1006" s="67"/>
      <c r="AV1006" s="67"/>
      <c r="AW1006" s="67"/>
      <c r="AX1006" s="67"/>
      <c r="AY1006" s="67"/>
      <c r="AZ1006" s="67"/>
      <c r="BA1006" s="67"/>
      <c r="BB1006" s="67"/>
      <c r="BC1006" s="67"/>
      <c r="BD1006" s="67"/>
      <c r="BE1006" s="67"/>
      <c r="BF1006" s="67"/>
      <c r="BG1006" s="67"/>
      <c r="BH1006" s="67"/>
      <c r="BI1006" s="67"/>
      <c r="BJ1006" s="67"/>
      <c r="BK1006" s="67"/>
      <c r="BL1006" s="67"/>
      <c r="BM1006" s="67"/>
      <c r="BN1006" s="67"/>
      <c r="BO1006" s="67"/>
      <c r="BP1006" s="67"/>
      <c r="BQ1006" s="67"/>
      <c r="BR1006" s="67"/>
      <c r="BS1006" s="67"/>
      <c r="BT1006" s="67"/>
      <c r="BU1006" s="67"/>
      <c r="BV1006" s="148">
        <f t="shared" si="124"/>
        <v>0</v>
      </c>
      <c r="BW1006" s="67"/>
    </row>
    <row r="1007" spans="1:75" x14ac:dyDescent="0.25">
      <c r="A1007" s="141">
        <f>'AFORO-Boy.-Calle 43'!C1021</f>
        <v>1600</v>
      </c>
      <c r="B1007" s="142">
        <f>'AFORO-Boy.-Calle 43'!D1021</f>
        <v>1615</v>
      </c>
      <c r="C1007" s="89" t="str">
        <f>'AFORO-Boy.-Calle 43'!F1021</f>
        <v>10(3)</v>
      </c>
      <c r="D1007" s="48">
        <f>'AFORO-Boy.-Calle 43'!K1021</f>
        <v>0</v>
      </c>
      <c r="E1007" s="144">
        <f t="shared" si="118"/>
        <v>0</v>
      </c>
      <c r="F1007" s="144">
        <f t="shared" si="122"/>
        <v>0</v>
      </c>
      <c r="G1007" s="145">
        <f t="shared" si="120"/>
        <v>1600</v>
      </c>
      <c r="H1007" s="145">
        <f t="shared" si="119"/>
        <v>1700</v>
      </c>
      <c r="I1007" s="146">
        <f t="shared" si="121"/>
        <v>9.2824999999999996E-6</v>
      </c>
      <c r="J1007" s="147">
        <f t="shared" si="123"/>
        <v>0</v>
      </c>
      <c r="K1007" s="67"/>
      <c r="L1007" s="67"/>
      <c r="M1007" s="67"/>
      <c r="N1007" s="67"/>
      <c r="O1007" s="67"/>
      <c r="P1007" s="67"/>
      <c r="Q1007" s="67"/>
      <c r="R1007" s="67"/>
      <c r="S1007" s="67"/>
      <c r="T1007" s="67"/>
      <c r="U1007" s="67"/>
      <c r="V1007" s="67"/>
      <c r="W1007" s="67"/>
      <c r="X1007" s="67"/>
      <c r="Y1007" s="67"/>
      <c r="Z1007" s="67"/>
      <c r="AA1007" s="67"/>
      <c r="AB1007" s="67"/>
      <c r="AC1007" s="67"/>
      <c r="AD1007" s="67"/>
      <c r="AE1007" s="67"/>
      <c r="AF1007" s="67"/>
      <c r="AG1007" s="67"/>
      <c r="AH1007" s="67"/>
      <c r="AI1007" s="67"/>
      <c r="AJ1007" s="67"/>
      <c r="AK1007" s="67"/>
      <c r="AL1007" s="67"/>
      <c r="AM1007" s="67"/>
      <c r="AN1007" s="67"/>
      <c r="AO1007" s="67"/>
      <c r="AP1007" s="67"/>
      <c r="AQ1007" s="67"/>
      <c r="AR1007" s="67"/>
      <c r="AS1007" s="67"/>
      <c r="AT1007" s="67"/>
      <c r="AU1007" s="67"/>
      <c r="AV1007" s="67"/>
      <c r="AW1007" s="67"/>
      <c r="AX1007" s="67"/>
      <c r="AY1007" s="67"/>
      <c r="AZ1007" s="67"/>
      <c r="BA1007" s="67"/>
      <c r="BB1007" s="67"/>
      <c r="BC1007" s="67"/>
      <c r="BD1007" s="67"/>
      <c r="BE1007" s="67"/>
      <c r="BF1007" s="67"/>
      <c r="BG1007" s="67"/>
      <c r="BH1007" s="67"/>
      <c r="BI1007" s="67"/>
      <c r="BJ1007" s="67"/>
      <c r="BK1007" s="67"/>
      <c r="BL1007" s="67"/>
      <c r="BM1007" s="67"/>
      <c r="BN1007" s="67"/>
      <c r="BO1007" s="67"/>
      <c r="BP1007" s="67"/>
      <c r="BQ1007" s="67"/>
      <c r="BR1007" s="67"/>
      <c r="BS1007" s="67"/>
      <c r="BT1007" s="67"/>
      <c r="BU1007" s="67"/>
      <c r="BV1007" s="148">
        <f t="shared" si="124"/>
        <v>0</v>
      </c>
      <c r="BW1007" s="67"/>
    </row>
    <row r="1008" spans="1:75" x14ac:dyDescent="0.25">
      <c r="A1008" s="141">
        <f>'AFORO-Boy.-Calle 43'!C1022</f>
        <v>1615</v>
      </c>
      <c r="B1008" s="142">
        <f>'AFORO-Boy.-Calle 43'!D1022</f>
        <v>1630</v>
      </c>
      <c r="C1008" s="89" t="str">
        <f>'AFORO-Boy.-Calle 43'!F1022</f>
        <v>10(3)</v>
      </c>
      <c r="D1008" s="48">
        <f>'AFORO-Boy.-Calle 43'!K1022</f>
        <v>0</v>
      </c>
      <c r="E1008" s="144">
        <f t="shared" si="118"/>
        <v>0</v>
      </c>
      <c r="F1008" s="144">
        <f t="shared" si="122"/>
        <v>0</v>
      </c>
      <c r="G1008" s="145">
        <f t="shared" si="120"/>
        <v>1615</v>
      </c>
      <c r="H1008" s="145">
        <f t="shared" si="119"/>
        <v>1715</v>
      </c>
      <c r="I1008" s="146">
        <f t="shared" si="121"/>
        <v>9.2824999999999996E-6</v>
      </c>
      <c r="J1008" s="147">
        <f t="shared" si="123"/>
        <v>0</v>
      </c>
      <c r="K1008" s="67"/>
      <c r="L1008" s="67"/>
      <c r="M1008" s="67"/>
      <c r="N1008" s="67"/>
      <c r="O1008" s="67"/>
      <c r="P1008" s="67"/>
      <c r="Q1008" s="67"/>
      <c r="R1008" s="67"/>
      <c r="S1008" s="67"/>
      <c r="T1008" s="67"/>
      <c r="U1008" s="67"/>
      <c r="V1008" s="67"/>
      <c r="W1008" s="67"/>
      <c r="X1008" s="67"/>
      <c r="Y1008" s="67"/>
      <c r="Z1008" s="67"/>
      <c r="AA1008" s="67"/>
      <c r="AB1008" s="67"/>
      <c r="AC1008" s="67"/>
      <c r="AD1008" s="67"/>
      <c r="AE1008" s="67"/>
      <c r="AF1008" s="67"/>
      <c r="AG1008" s="67"/>
      <c r="AH1008" s="67"/>
      <c r="AI1008" s="67"/>
      <c r="AJ1008" s="67"/>
      <c r="AK1008" s="67"/>
      <c r="AL1008" s="67"/>
      <c r="AM1008" s="67"/>
      <c r="AN1008" s="67"/>
      <c r="AO1008" s="67"/>
      <c r="AP1008" s="67"/>
      <c r="AQ1008" s="67"/>
      <c r="AR1008" s="67"/>
      <c r="AS1008" s="67"/>
      <c r="AT1008" s="67"/>
      <c r="AU1008" s="67"/>
      <c r="AV1008" s="67"/>
      <c r="AW1008" s="67"/>
      <c r="AX1008" s="67"/>
      <c r="AY1008" s="67"/>
      <c r="AZ1008" s="67"/>
      <c r="BA1008" s="67"/>
      <c r="BB1008" s="67"/>
      <c r="BC1008" s="67"/>
      <c r="BD1008" s="67"/>
      <c r="BE1008" s="67"/>
      <c r="BF1008" s="67"/>
      <c r="BG1008" s="67"/>
      <c r="BH1008" s="67"/>
      <c r="BI1008" s="67"/>
      <c r="BJ1008" s="67"/>
      <c r="BK1008" s="67"/>
      <c r="BL1008" s="67"/>
      <c r="BM1008" s="67"/>
      <c r="BN1008" s="67"/>
      <c r="BO1008" s="67"/>
      <c r="BP1008" s="67"/>
      <c r="BQ1008" s="67"/>
      <c r="BR1008" s="67"/>
      <c r="BS1008" s="67"/>
      <c r="BT1008" s="67"/>
      <c r="BU1008" s="67"/>
      <c r="BV1008" s="148">
        <f t="shared" si="124"/>
        <v>0</v>
      </c>
      <c r="BW1008" s="67"/>
    </row>
    <row r="1009" spans="1:75" x14ac:dyDescent="0.25">
      <c r="A1009" s="141">
        <f>'AFORO-Boy.-Calle 43'!C1023</f>
        <v>1630</v>
      </c>
      <c r="B1009" s="142">
        <f>'AFORO-Boy.-Calle 43'!D1023</f>
        <v>1645</v>
      </c>
      <c r="C1009" s="89" t="str">
        <f>'AFORO-Boy.-Calle 43'!F1023</f>
        <v>10(3)</v>
      </c>
      <c r="D1009" s="48">
        <f>'AFORO-Boy.-Calle 43'!K1023</f>
        <v>0</v>
      </c>
      <c r="E1009" s="144">
        <f t="shared" ref="E1009:E1072" si="125">SUM(D1009:D1012)</f>
        <v>0</v>
      </c>
      <c r="F1009" s="144">
        <f t="shared" si="122"/>
        <v>0</v>
      </c>
      <c r="G1009" s="145">
        <f t="shared" si="120"/>
        <v>1630</v>
      </c>
      <c r="H1009" s="145">
        <f t="shared" si="119"/>
        <v>1730</v>
      </c>
      <c r="I1009" s="146">
        <f t="shared" si="121"/>
        <v>9.2824999999999996E-6</v>
      </c>
      <c r="J1009" s="147">
        <f t="shared" si="123"/>
        <v>0</v>
      </c>
      <c r="K1009" s="67"/>
      <c r="L1009" s="67"/>
      <c r="M1009" s="67"/>
      <c r="N1009" s="67"/>
      <c r="O1009" s="67"/>
      <c r="P1009" s="67"/>
      <c r="Q1009" s="67"/>
      <c r="R1009" s="67"/>
      <c r="S1009" s="67"/>
      <c r="T1009" s="67"/>
      <c r="U1009" s="67"/>
      <c r="V1009" s="67"/>
      <c r="W1009" s="67"/>
      <c r="X1009" s="67"/>
      <c r="Y1009" s="67"/>
      <c r="Z1009" s="67"/>
      <c r="AA1009" s="67"/>
      <c r="AB1009" s="67"/>
      <c r="AC1009" s="67"/>
      <c r="AD1009" s="67"/>
      <c r="AE1009" s="67"/>
      <c r="AF1009" s="67"/>
      <c r="AG1009" s="67"/>
      <c r="AH1009" s="67"/>
      <c r="AI1009" s="67"/>
      <c r="AJ1009" s="67"/>
      <c r="AK1009" s="67"/>
      <c r="AL1009" s="67"/>
      <c r="AM1009" s="67"/>
      <c r="AN1009" s="67"/>
      <c r="AO1009" s="67"/>
      <c r="AP1009" s="67"/>
      <c r="AQ1009" s="67"/>
      <c r="AR1009" s="67"/>
      <c r="AS1009" s="67"/>
      <c r="AT1009" s="67"/>
      <c r="AU1009" s="67"/>
      <c r="AV1009" s="67"/>
      <c r="AW1009" s="67"/>
      <c r="AX1009" s="67"/>
      <c r="AY1009" s="67"/>
      <c r="AZ1009" s="67"/>
      <c r="BA1009" s="67"/>
      <c r="BB1009" s="67"/>
      <c r="BC1009" s="67"/>
      <c r="BD1009" s="67"/>
      <c r="BE1009" s="67"/>
      <c r="BF1009" s="67"/>
      <c r="BG1009" s="67"/>
      <c r="BH1009" s="67"/>
      <c r="BI1009" s="67"/>
      <c r="BJ1009" s="67"/>
      <c r="BK1009" s="67"/>
      <c r="BL1009" s="67"/>
      <c r="BM1009" s="67"/>
      <c r="BN1009" s="67"/>
      <c r="BO1009" s="67"/>
      <c r="BP1009" s="67"/>
      <c r="BQ1009" s="67"/>
      <c r="BR1009" s="67"/>
      <c r="BS1009" s="67"/>
      <c r="BT1009" s="67"/>
      <c r="BU1009" s="67"/>
      <c r="BV1009" s="148">
        <f t="shared" si="124"/>
        <v>0</v>
      </c>
      <c r="BW1009" s="67"/>
    </row>
    <row r="1010" spans="1:75" x14ac:dyDescent="0.25">
      <c r="A1010" s="141">
        <f>'AFORO-Boy.-Calle 43'!C1024</f>
        <v>1645</v>
      </c>
      <c r="B1010" s="142">
        <f>'AFORO-Boy.-Calle 43'!D1024</f>
        <v>1700</v>
      </c>
      <c r="C1010" s="89" t="str">
        <f>'AFORO-Boy.-Calle 43'!F1024</f>
        <v>10(3)</v>
      </c>
      <c r="D1010" s="48">
        <f>'AFORO-Boy.-Calle 43'!K1024</f>
        <v>0</v>
      </c>
      <c r="E1010" s="144">
        <f t="shared" si="125"/>
        <v>0</v>
      </c>
      <c r="F1010" s="144">
        <f t="shared" si="122"/>
        <v>0</v>
      </c>
      <c r="G1010" s="145">
        <f t="shared" si="120"/>
        <v>1645</v>
      </c>
      <c r="H1010" s="145">
        <f t="shared" si="119"/>
        <v>1745</v>
      </c>
      <c r="I1010" s="146">
        <f t="shared" si="121"/>
        <v>9.2824999999999996E-6</v>
      </c>
      <c r="J1010" s="147">
        <f t="shared" si="123"/>
        <v>0</v>
      </c>
      <c r="K1010" s="67"/>
      <c r="L1010" s="67"/>
      <c r="M1010" s="67"/>
      <c r="N1010" s="67"/>
      <c r="O1010" s="67"/>
      <c r="P1010" s="67"/>
      <c r="Q1010" s="67"/>
      <c r="R1010" s="67"/>
      <c r="S1010" s="67"/>
      <c r="T1010" s="67"/>
      <c r="U1010" s="67"/>
      <c r="V1010" s="67"/>
      <c r="W1010" s="67"/>
      <c r="X1010" s="67"/>
      <c r="Y1010" s="67"/>
      <c r="Z1010" s="67"/>
      <c r="AA1010" s="67"/>
      <c r="AB1010" s="67"/>
      <c r="AC1010" s="67"/>
      <c r="AD1010" s="67"/>
      <c r="AE1010" s="67"/>
      <c r="AF1010" s="67"/>
      <c r="AG1010" s="67"/>
      <c r="AH1010" s="67"/>
      <c r="AI1010" s="67"/>
      <c r="AJ1010" s="67"/>
      <c r="AK1010" s="67"/>
      <c r="AL1010" s="67"/>
      <c r="AM1010" s="67"/>
      <c r="AN1010" s="67"/>
      <c r="AO1010" s="67"/>
      <c r="AP1010" s="67"/>
      <c r="AQ1010" s="67"/>
      <c r="AR1010" s="67"/>
      <c r="AS1010" s="67"/>
      <c r="AT1010" s="67"/>
      <c r="AU1010" s="67"/>
      <c r="AV1010" s="67"/>
      <c r="AW1010" s="67"/>
      <c r="AX1010" s="67"/>
      <c r="AY1010" s="67"/>
      <c r="AZ1010" s="67"/>
      <c r="BA1010" s="67"/>
      <c r="BB1010" s="67"/>
      <c r="BC1010" s="67"/>
      <c r="BD1010" s="67"/>
      <c r="BE1010" s="67"/>
      <c r="BF1010" s="67"/>
      <c r="BG1010" s="67"/>
      <c r="BH1010" s="67"/>
      <c r="BI1010" s="67"/>
      <c r="BJ1010" s="67"/>
      <c r="BK1010" s="67"/>
      <c r="BL1010" s="67"/>
      <c r="BM1010" s="67"/>
      <c r="BN1010" s="67"/>
      <c r="BO1010" s="67"/>
      <c r="BP1010" s="67"/>
      <c r="BQ1010" s="67"/>
      <c r="BR1010" s="67"/>
      <c r="BS1010" s="67"/>
      <c r="BT1010" s="67"/>
      <c r="BU1010" s="67"/>
      <c r="BV1010" s="148">
        <f t="shared" si="124"/>
        <v>0</v>
      </c>
      <c r="BW1010" s="67"/>
    </row>
    <row r="1011" spans="1:75" x14ac:dyDescent="0.25">
      <c r="A1011" s="141">
        <f>'AFORO-Boy.-Calle 43'!C1025</f>
        <v>1700</v>
      </c>
      <c r="B1011" s="142">
        <f>'AFORO-Boy.-Calle 43'!D1025</f>
        <v>1715</v>
      </c>
      <c r="C1011" s="89" t="str">
        <f>'AFORO-Boy.-Calle 43'!F1025</f>
        <v>10(3)</v>
      </c>
      <c r="D1011" s="48">
        <f>'AFORO-Boy.-Calle 43'!K1025</f>
        <v>0</v>
      </c>
      <c r="E1011" s="144">
        <f t="shared" si="125"/>
        <v>0</v>
      </c>
      <c r="F1011" s="144">
        <f t="shared" si="122"/>
        <v>0</v>
      </c>
      <c r="G1011" s="145">
        <f t="shared" si="120"/>
        <v>1700</v>
      </c>
      <c r="H1011" s="145">
        <f t="shared" si="119"/>
        <v>1800</v>
      </c>
      <c r="I1011" s="146">
        <f t="shared" si="121"/>
        <v>9.2824999999999996E-6</v>
      </c>
      <c r="J1011" s="147">
        <f t="shared" si="123"/>
        <v>0</v>
      </c>
      <c r="K1011" s="67"/>
      <c r="L1011" s="67"/>
      <c r="M1011" s="67"/>
      <c r="N1011" s="67"/>
      <c r="O1011" s="67"/>
      <c r="P1011" s="67"/>
      <c r="Q1011" s="67"/>
      <c r="R1011" s="67"/>
      <c r="S1011" s="67"/>
      <c r="T1011" s="67"/>
      <c r="U1011" s="67"/>
      <c r="V1011" s="67"/>
      <c r="W1011" s="67"/>
      <c r="X1011" s="67"/>
      <c r="Y1011" s="67"/>
      <c r="Z1011" s="67"/>
      <c r="AA1011" s="67"/>
      <c r="AB1011" s="67"/>
      <c r="AC1011" s="67"/>
      <c r="AD1011" s="67"/>
      <c r="AE1011" s="67"/>
      <c r="AF1011" s="67"/>
      <c r="AG1011" s="67"/>
      <c r="AH1011" s="67"/>
      <c r="AI1011" s="67"/>
      <c r="AJ1011" s="67"/>
      <c r="AK1011" s="67"/>
      <c r="AL1011" s="67"/>
      <c r="AM1011" s="67"/>
      <c r="AN1011" s="67"/>
      <c r="AO1011" s="67"/>
      <c r="AP1011" s="67"/>
      <c r="AQ1011" s="67"/>
      <c r="AR1011" s="67"/>
      <c r="AS1011" s="67"/>
      <c r="AT1011" s="67"/>
      <c r="AU1011" s="67"/>
      <c r="AV1011" s="67"/>
      <c r="AW1011" s="67"/>
      <c r="AX1011" s="67"/>
      <c r="AY1011" s="67"/>
      <c r="AZ1011" s="67"/>
      <c r="BA1011" s="67"/>
      <c r="BB1011" s="67"/>
      <c r="BC1011" s="67"/>
      <c r="BD1011" s="67"/>
      <c r="BE1011" s="67"/>
      <c r="BF1011" s="67"/>
      <c r="BG1011" s="67"/>
      <c r="BH1011" s="67"/>
      <c r="BI1011" s="67"/>
      <c r="BJ1011" s="67"/>
      <c r="BK1011" s="67"/>
      <c r="BL1011" s="67"/>
      <c r="BM1011" s="67"/>
      <c r="BN1011" s="67"/>
      <c r="BO1011" s="67"/>
      <c r="BP1011" s="67"/>
      <c r="BQ1011" s="67"/>
      <c r="BR1011" s="67"/>
      <c r="BS1011" s="67"/>
      <c r="BT1011" s="67"/>
      <c r="BU1011" s="67"/>
      <c r="BV1011" s="148">
        <f t="shared" si="124"/>
        <v>0</v>
      </c>
      <c r="BW1011" s="67"/>
    </row>
    <row r="1012" spans="1:75" x14ac:dyDescent="0.25">
      <c r="A1012" s="141">
        <f>'AFORO-Boy.-Calle 43'!C1026</f>
        <v>1715</v>
      </c>
      <c r="B1012" s="142">
        <f>'AFORO-Boy.-Calle 43'!D1026</f>
        <v>1730</v>
      </c>
      <c r="C1012" s="89" t="str">
        <f>'AFORO-Boy.-Calle 43'!F1026</f>
        <v>10(3)</v>
      </c>
      <c r="D1012" s="48">
        <f>'AFORO-Boy.-Calle 43'!K1026</f>
        <v>0</v>
      </c>
      <c r="E1012" s="144">
        <f t="shared" si="125"/>
        <v>0</v>
      </c>
      <c r="F1012" s="144">
        <f t="shared" si="122"/>
        <v>0</v>
      </c>
      <c r="G1012" s="145">
        <f t="shared" si="120"/>
        <v>1715</v>
      </c>
      <c r="H1012" s="145">
        <f t="shared" si="119"/>
        <v>1815</v>
      </c>
      <c r="I1012" s="146">
        <f t="shared" si="121"/>
        <v>9.2824999999999996E-6</v>
      </c>
      <c r="J1012" s="147">
        <f t="shared" si="123"/>
        <v>0</v>
      </c>
      <c r="K1012" s="67"/>
      <c r="L1012" s="67"/>
      <c r="M1012" s="67"/>
      <c r="N1012" s="67"/>
      <c r="O1012" s="67"/>
      <c r="P1012" s="67"/>
      <c r="Q1012" s="67"/>
      <c r="R1012" s="67"/>
      <c r="S1012" s="67"/>
      <c r="T1012" s="67"/>
      <c r="U1012" s="67"/>
      <c r="V1012" s="67"/>
      <c r="W1012" s="67"/>
      <c r="X1012" s="67"/>
      <c r="Y1012" s="67"/>
      <c r="Z1012" s="67"/>
      <c r="AA1012" s="67"/>
      <c r="AB1012" s="67"/>
      <c r="AC1012" s="67"/>
      <c r="AD1012" s="67"/>
      <c r="AE1012" s="67"/>
      <c r="AF1012" s="67"/>
      <c r="AG1012" s="67"/>
      <c r="AH1012" s="67"/>
      <c r="AI1012" s="67"/>
      <c r="AJ1012" s="67"/>
      <c r="AK1012" s="67"/>
      <c r="AL1012" s="67"/>
      <c r="AM1012" s="67"/>
      <c r="AN1012" s="67"/>
      <c r="AO1012" s="67"/>
      <c r="AP1012" s="67"/>
      <c r="AQ1012" s="67"/>
      <c r="AR1012" s="67"/>
      <c r="AS1012" s="67"/>
      <c r="AT1012" s="67"/>
      <c r="AU1012" s="67"/>
      <c r="AV1012" s="67"/>
      <c r="AW1012" s="67"/>
      <c r="AX1012" s="67"/>
      <c r="AY1012" s="67"/>
      <c r="AZ1012" s="67"/>
      <c r="BA1012" s="67"/>
      <c r="BB1012" s="67"/>
      <c r="BC1012" s="67"/>
      <c r="BD1012" s="67"/>
      <c r="BE1012" s="67"/>
      <c r="BF1012" s="67"/>
      <c r="BG1012" s="67"/>
      <c r="BH1012" s="67"/>
      <c r="BI1012" s="67"/>
      <c r="BJ1012" s="67"/>
      <c r="BK1012" s="67"/>
      <c r="BL1012" s="67"/>
      <c r="BM1012" s="67"/>
      <c r="BN1012" s="67"/>
      <c r="BO1012" s="67"/>
      <c r="BP1012" s="67"/>
      <c r="BQ1012" s="67"/>
      <c r="BR1012" s="67"/>
      <c r="BS1012" s="67"/>
      <c r="BT1012" s="67"/>
      <c r="BU1012" s="67"/>
      <c r="BV1012" s="148">
        <f t="shared" si="124"/>
        <v>0</v>
      </c>
      <c r="BW1012" s="67"/>
    </row>
    <row r="1013" spans="1:75" x14ac:dyDescent="0.25">
      <c r="A1013" s="141">
        <f>'AFORO-Boy.-Calle 43'!C1027</f>
        <v>1730</v>
      </c>
      <c r="B1013" s="142">
        <f>'AFORO-Boy.-Calle 43'!D1027</f>
        <v>1745</v>
      </c>
      <c r="C1013" s="89" t="str">
        <f>'AFORO-Boy.-Calle 43'!F1027</f>
        <v>10(3)</v>
      </c>
      <c r="D1013" s="48">
        <f>'AFORO-Boy.-Calle 43'!K1027</f>
        <v>0</v>
      </c>
      <c r="E1013" s="144">
        <f t="shared" si="125"/>
        <v>0</v>
      </c>
      <c r="F1013" s="144">
        <f t="shared" si="122"/>
        <v>0</v>
      </c>
      <c r="G1013" s="145">
        <f t="shared" si="120"/>
        <v>1730</v>
      </c>
      <c r="H1013" s="145">
        <f t="shared" si="119"/>
        <v>1830</v>
      </c>
      <c r="I1013" s="146">
        <f t="shared" si="121"/>
        <v>9.2824999999999996E-6</v>
      </c>
      <c r="J1013" s="147">
        <f t="shared" si="123"/>
        <v>0</v>
      </c>
      <c r="K1013" s="67"/>
      <c r="L1013" s="67"/>
      <c r="M1013" s="67"/>
      <c r="N1013" s="67"/>
      <c r="O1013" s="67"/>
      <c r="P1013" s="67"/>
      <c r="Q1013" s="67"/>
      <c r="R1013" s="67"/>
      <c r="S1013" s="67"/>
      <c r="T1013" s="67"/>
      <c r="U1013" s="67"/>
      <c r="V1013" s="67"/>
      <c r="W1013" s="67"/>
      <c r="X1013" s="67"/>
      <c r="Y1013" s="67"/>
      <c r="Z1013" s="67"/>
      <c r="AA1013" s="67"/>
      <c r="AB1013" s="67"/>
      <c r="AC1013" s="67"/>
      <c r="AD1013" s="67"/>
      <c r="AE1013" s="67"/>
      <c r="AF1013" s="67"/>
      <c r="AG1013" s="67"/>
      <c r="AH1013" s="67"/>
      <c r="AI1013" s="67"/>
      <c r="AJ1013" s="67"/>
      <c r="AK1013" s="67"/>
      <c r="AL1013" s="67"/>
      <c r="AM1013" s="67"/>
      <c r="AN1013" s="67"/>
      <c r="AO1013" s="67"/>
      <c r="AP1013" s="67"/>
      <c r="AQ1013" s="67"/>
      <c r="AR1013" s="67"/>
      <c r="AS1013" s="67"/>
      <c r="AT1013" s="67"/>
      <c r="AU1013" s="67"/>
      <c r="AV1013" s="67"/>
      <c r="AW1013" s="67"/>
      <c r="AX1013" s="67"/>
      <c r="AY1013" s="67"/>
      <c r="AZ1013" s="67"/>
      <c r="BA1013" s="67"/>
      <c r="BB1013" s="67"/>
      <c r="BC1013" s="67"/>
      <c r="BD1013" s="67"/>
      <c r="BE1013" s="67"/>
      <c r="BF1013" s="67"/>
      <c r="BG1013" s="67"/>
      <c r="BH1013" s="67"/>
      <c r="BI1013" s="67"/>
      <c r="BJ1013" s="67"/>
      <c r="BK1013" s="67"/>
      <c r="BL1013" s="67"/>
      <c r="BM1013" s="67"/>
      <c r="BN1013" s="67"/>
      <c r="BO1013" s="67"/>
      <c r="BP1013" s="67"/>
      <c r="BQ1013" s="67"/>
      <c r="BR1013" s="67"/>
      <c r="BS1013" s="67"/>
      <c r="BT1013" s="67"/>
      <c r="BU1013" s="67"/>
      <c r="BV1013" s="148">
        <f t="shared" si="124"/>
        <v>0</v>
      </c>
      <c r="BW1013" s="67"/>
    </row>
    <row r="1014" spans="1:75" x14ac:dyDescent="0.25">
      <c r="A1014" s="141">
        <f>'AFORO-Boy.-Calle 43'!C1028</f>
        <v>1745</v>
      </c>
      <c r="B1014" s="142">
        <f>'AFORO-Boy.-Calle 43'!D1028</f>
        <v>1800</v>
      </c>
      <c r="C1014" s="89" t="str">
        <f>'AFORO-Boy.-Calle 43'!F1028</f>
        <v>10(3)</v>
      </c>
      <c r="D1014" s="48">
        <f>'AFORO-Boy.-Calle 43'!K1028</f>
        <v>0</v>
      </c>
      <c r="E1014" s="144">
        <f t="shared" si="125"/>
        <v>0</v>
      </c>
      <c r="F1014" s="144">
        <f t="shared" si="122"/>
        <v>0</v>
      </c>
      <c r="G1014" s="145">
        <f t="shared" si="120"/>
        <v>1745</v>
      </c>
      <c r="H1014" s="145">
        <f t="shared" si="119"/>
        <v>1845</v>
      </c>
      <c r="I1014" s="146">
        <f t="shared" si="121"/>
        <v>9.2824999999999996E-6</v>
      </c>
      <c r="J1014" s="147">
        <f t="shared" si="123"/>
        <v>0</v>
      </c>
      <c r="K1014" s="67"/>
      <c r="L1014" s="67"/>
      <c r="M1014" s="67"/>
      <c r="N1014" s="67"/>
      <c r="O1014" s="67"/>
      <c r="P1014" s="67"/>
      <c r="Q1014" s="67"/>
      <c r="R1014" s="67"/>
      <c r="S1014" s="67"/>
      <c r="T1014" s="67"/>
      <c r="U1014" s="67"/>
      <c r="V1014" s="67"/>
      <c r="W1014" s="67"/>
      <c r="X1014" s="67"/>
      <c r="Y1014" s="67"/>
      <c r="Z1014" s="67"/>
      <c r="AA1014" s="67"/>
      <c r="AB1014" s="67"/>
      <c r="AC1014" s="67"/>
      <c r="AD1014" s="67"/>
      <c r="AE1014" s="67"/>
      <c r="AF1014" s="67"/>
      <c r="AG1014" s="67"/>
      <c r="AH1014" s="67"/>
      <c r="AI1014" s="67"/>
      <c r="AJ1014" s="67"/>
      <c r="AK1014" s="67"/>
      <c r="AL1014" s="67"/>
      <c r="AM1014" s="67"/>
      <c r="AN1014" s="67"/>
      <c r="AO1014" s="67"/>
      <c r="AP1014" s="67"/>
      <c r="AQ1014" s="67"/>
      <c r="AR1014" s="67"/>
      <c r="AS1014" s="67"/>
      <c r="AT1014" s="67"/>
      <c r="AU1014" s="67"/>
      <c r="AV1014" s="67"/>
      <c r="AW1014" s="67"/>
      <c r="AX1014" s="67"/>
      <c r="AY1014" s="67"/>
      <c r="AZ1014" s="67"/>
      <c r="BA1014" s="67"/>
      <c r="BB1014" s="67"/>
      <c r="BC1014" s="67"/>
      <c r="BD1014" s="67"/>
      <c r="BE1014" s="67"/>
      <c r="BF1014" s="67"/>
      <c r="BG1014" s="67"/>
      <c r="BH1014" s="67"/>
      <c r="BI1014" s="67"/>
      <c r="BJ1014" s="67"/>
      <c r="BK1014" s="67"/>
      <c r="BL1014" s="67"/>
      <c r="BM1014" s="67"/>
      <c r="BN1014" s="67"/>
      <c r="BO1014" s="67"/>
      <c r="BP1014" s="67"/>
      <c r="BQ1014" s="67"/>
      <c r="BR1014" s="67"/>
      <c r="BS1014" s="67"/>
      <c r="BT1014" s="67"/>
      <c r="BU1014" s="67"/>
      <c r="BV1014" s="148">
        <f t="shared" si="124"/>
        <v>0</v>
      </c>
      <c r="BW1014" s="67"/>
    </row>
    <row r="1015" spans="1:75" x14ac:dyDescent="0.25">
      <c r="A1015" s="141">
        <f>'AFORO-Boy.-Calle 43'!C1029</f>
        <v>1800</v>
      </c>
      <c r="B1015" s="142">
        <f>'AFORO-Boy.-Calle 43'!D1029</f>
        <v>1815</v>
      </c>
      <c r="C1015" s="89" t="str">
        <f>'AFORO-Boy.-Calle 43'!F1029</f>
        <v>10(3)</v>
      </c>
      <c r="D1015" s="48">
        <f>'AFORO-Boy.-Calle 43'!K1029</f>
        <v>0</v>
      </c>
      <c r="E1015" s="144">
        <f t="shared" si="125"/>
        <v>0</v>
      </c>
      <c r="F1015" s="144">
        <f t="shared" si="122"/>
        <v>0</v>
      </c>
      <c r="G1015" s="145">
        <f t="shared" si="120"/>
        <v>1800</v>
      </c>
      <c r="H1015" s="145">
        <f t="shared" ref="H1015:H1078" si="126">IF(E1015=SUM(D1015:D1018),B1018)</f>
        <v>1900</v>
      </c>
      <c r="I1015" s="146">
        <f t="shared" si="121"/>
        <v>9.2824999999999996E-6</v>
      </c>
      <c r="J1015" s="147">
        <f t="shared" si="123"/>
        <v>0</v>
      </c>
      <c r="K1015" s="67"/>
      <c r="L1015" s="67"/>
      <c r="M1015" s="67"/>
      <c r="N1015" s="67"/>
      <c r="O1015" s="67"/>
      <c r="P1015" s="67"/>
      <c r="Q1015" s="67"/>
      <c r="R1015" s="67"/>
      <c r="S1015" s="67"/>
      <c r="T1015" s="67"/>
      <c r="U1015" s="67"/>
      <c r="V1015" s="67"/>
      <c r="W1015" s="67"/>
      <c r="X1015" s="67"/>
      <c r="Y1015" s="67"/>
      <c r="Z1015" s="67"/>
      <c r="AA1015" s="67"/>
      <c r="AB1015" s="67"/>
      <c r="AC1015" s="67"/>
      <c r="AD1015" s="67"/>
      <c r="AE1015" s="67"/>
      <c r="AF1015" s="67"/>
      <c r="AG1015" s="67"/>
      <c r="AH1015" s="67"/>
      <c r="AI1015" s="67"/>
      <c r="AJ1015" s="67"/>
      <c r="AK1015" s="67"/>
      <c r="AL1015" s="67"/>
      <c r="AM1015" s="67"/>
      <c r="AN1015" s="67"/>
      <c r="AO1015" s="67"/>
      <c r="AP1015" s="67"/>
      <c r="AQ1015" s="67"/>
      <c r="AR1015" s="67"/>
      <c r="AS1015" s="67"/>
      <c r="AT1015" s="67"/>
      <c r="AU1015" s="67"/>
      <c r="AV1015" s="67"/>
      <c r="AW1015" s="67"/>
      <c r="AX1015" s="67"/>
      <c r="AY1015" s="67"/>
      <c r="AZ1015" s="67"/>
      <c r="BA1015" s="67"/>
      <c r="BB1015" s="67"/>
      <c r="BC1015" s="67"/>
      <c r="BD1015" s="67"/>
      <c r="BE1015" s="67"/>
      <c r="BF1015" s="67"/>
      <c r="BG1015" s="67"/>
      <c r="BH1015" s="67"/>
      <c r="BI1015" s="67"/>
      <c r="BJ1015" s="67"/>
      <c r="BK1015" s="67"/>
      <c r="BL1015" s="67"/>
      <c r="BM1015" s="67"/>
      <c r="BN1015" s="67"/>
      <c r="BO1015" s="67"/>
      <c r="BP1015" s="67"/>
      <c r="BQ1015" s="67"/>
      <c r="BR1015" s="67"/>
      <c r="BS1015" s="67"/>
      <c r="BT1015" s="67"/>
      <c r="BU1015" s="67"/>
      <c r="BV1015" s="148">
        <f t="shared" si="124"/>
        <v>0</v>
      </c>
      <c r="BW1015" s="67"/>
    </row>
    <row r="1016" spans="1:75" x14ac:dyDescent="0.25">
      <c r="A1016" s="141">
        <f>'AFORO-Boy.-Calle 43'!C1030</f>
        <v>1815</v>
      </c>
      <c r="B1016" s="142">
        <f>'AFORO-Boy.-Calle 43'!D1030</f>
        <v>1830</v>
      </c>
      <c r="C1016" s="89" t="str">
        <f>'AFORO-Boy.-Calle 43'!F1030</f>
        <v>10(3)</v>
      </c>
      <c r="D1016" s="48">
        <f>'AFORO-Boy.-Calle 43'!K1030</f>
        <v>0</v>
      </c>
      <c r="E1016" s="144">
        <f t="shared" si="125"/>
        <v>0</v>
      </c>
      <c r="F1016" s="144">
        <f t="shared" si="122"/>
        <v>0</v>
      </c>
      <c r="G1016" s="145">
        <f t="shared" si="120"/>
        <v>1815</v>
      </c>
      <c r="H1016" s="145">
        <f t="shared" si="126"/>
        <v>1915</v>
      </c>
      <c r="I1016" s="146">
        <f t="shared" si="121"/>
        <v>9.2824999999999996E-6</v>
      </c>
      <c r="J1016" s="147">
        <f t="shared" si="123"/>
        <v>0</v>
      </c>
      <c r="K1016" s="67"/>
      <c r="L1016" s="67"/>
      <c r="M1016" s="67"/>
      <c r="N1016" s="67"/>
      <c r="O1016" s="67"/>
      <c r="P1016" s="67"/>
      <c r="Q1016" s="67"/>
      <c r="R1016" s="67"/>
      <c r="S1016" s="67"/>
      <c r="T1016" s="67"/>
      <c r="U1016" s="67"/>
      <c r="V1016" s="67"/>
      <c r="W1016" s="67"/>
      <c r="X1016" s="67"/>
      <c r="Y1016" s="67"/>
      <c r="Z1016" s="67"/>
      <c r="AA1016" s="67"/>
      <c r="AB1016" s="67"/>
      <c r="AC1016" s="67"/>
      <c r="AD1016" s="67"/>
      <c r="AE1016" s="67"/>
      <c r="AF1016" s="67"/>
      <c r="AG1016" s="67"/>
      <c r="AH1016" s="67"/>
      <c r="AI1016" s="67"/>
      <c r="AJ1016" s="67"/>
      <c r="AK1016" s="67"/>
      <c r="AL1016" s="67"/>
      <c r="AM1016" s="67"/>
      <c r="AN1016" s="67"/>
      <c r="AO1016" s="67"/>
      <c r="AP1016" s="67"/>
      <c r="AQ1016" s="67"/>
      <c r="AR1016" s="67"/>
      <c r="AS1016" s="67"/>
      <c r="AT1016" s="67"/>
      <c r="AU1016" s="67"/>
      <c r="AV1016" s="67"/>
      <c r="AW1016" s="67"/>
      <c r="AX1016" s="67"/>
      <c r="AY1016" s="67"/>
      <c r="AZ1016" s="67"/>
      <c r="BA1016" s="67"/>
      <c r="BB1016" s="67"/>
      <c r="BC1016" s="67"/>
      <c r="BD1016" s="67"/>
      <c r="BE1016" s="67"/>
      <c r="BF1016" s="67"/>
      <c r="BG1016" s="67"/>
      <c r="BH1016" s="67"/>
      <c r="BI1016" s="67"/>
      <c r="BJ1016" s="67"/>
      <c r="BK1016" s="67"/>
      <c r="BL1016" s="67"/>
      <c r="BM1016" s="67"/>
      <c r="BN1016" s="67"/>
      <c r="BO1016" s="67"/>
      <c r="BP1016" s="67"/>
      <c r="BQ1016" s="67"/>
      <c r="BR1016" s="67"/>
      <c r="BS1016" s="67"/>
      <c r="BT1016" s="67"/>
      <c r="BU1016" s="67"/>
      <c r="BV1016" s="148">
        <f t="shared" si="124"/>
        <v>0</v>
      </c>
      <c r="BW1016" s="67"/>
    </row>
    <row r="1017" spans="1:75" x14ac:dyDescent="0.25">
      <c r="A1017" s="141">
        <f>'AFORO-Boy.-Calle 43'!C1031</f>
        <v>1830</v>
      </c>
      <c r="B1017" s="142">
        <f>'AFORO-Boy.-Calle 43'!D1031</f>
        <v>1845</v>
      </c>
      <c r="C1017" s="89" t="str">
        <f>'AFORO-Boy.-Calle 43'!F1031</f>
        <v>10(3)</v>
      </c>
      <c r="D1017" s="48">
        <f>'AFORO-Boy.-Calle 43'!K1031</f>
        <v>0</v>
      </c>
      <c r="E1017" s="144">
        <f t="shared" si="125"/>
        <v>0</v>
      </c>
      <c r="F1017" s="144">
        <f t="shared" si="122"/>
        <v>0</v>
      </c>
      <c r="G1017" s="145">
        <f t="shared" si="120"/>
        <v>1830</v>
      </c>
      <c r="H1017" s="145">
        <f t="shared" si="126"/>
        <v>1930</v>
      </c>
      <c r="I1017" s="146">
        <f t="shared" si="121"/>
        <v>9.2824999999999996E-6</v>
      </c>
      <c r="J1017" s="147">
        <f t="shared" si="123"/>
        <v>0</v>
      </c>
      <c r="K1017" s="67"/>
      <c r="L1017" s="67"/>
      <c r="M1017" s="67"/>
      <c r="N1017" s="67"/>
      <c r="O1017" s="67"/>
      <c r="P1017" s="67"/>
      <c r="Q1017" s="67"/>
      <c r="R1017" s="67"/>
      <c r="S1017" s="67"/>
      <c r="T1017" s="67"/>
      <c r="U1017" s="67"/>
      <c r="V1017" s="67"/>
      <c r="W1017" s="67"/>
      <c r="X1017" s="67"/>
      <c r="Y1017" s="67"/>
      <c r="Z1017" s="67"/>
      <c r="AA1017" s="67"/>
      <c r="AB1017" s="67"/>
      <c r="AC1017" s="67"/>
      <c r="AD1017" s="67"/>
      <c r="AE1017" s="67"/>
      <c r="AF1017" s="67"/>
      <c r="AG1017" s="67"/>
      <c r="AH1017" s="67"/>
      <c r="AI1017" s="67"/>
      <c r="AJ1017" s="67"/>
      <c r="AK1017" s="67"/>
      <c r="AL1017" s="67"/>
      <c r="AM1017" s="67"/>
      <c r="AN1017" s="67"/>
      <c r="AO1017" s="67"/>
      <c r="AP1017" s="67"/>
      <c r="AQ1017" s="67"/>
      <c r="AR1017" s="67"/>
      <c r="AS1017" s="67"/>
      <c r="AT1017" s="67"/>
      <c r="AU1017" s="67"/>
      <c r="AV1017" s="67"/>
      <c r="AW1017" s="67"/>
      <c r="AX1017" s="67"/>
      <c r="AY1017" s="67"/>
      <c r="AZ1017" s="67"/>
      <c r="BA1017" s="67"/>
      <c r="BB1017" s="67"/>
      <c r="BC1017" s="67"/>
      <c r="BD1017" s="67"/>
      <c r="BE1017" s="67"/>
      <c r="BF1017" s="67"/>
      <c r="BG1017" s="67"/>
      <c r="BH1017" s="67"/>
      <c r="BI1017" s="67"/>
      <c r="BJ1017" s="67"/>
      <c r="BK1017" s="67"/>
      <c r="BL1017" s="67"/>
      <c r="BM1017" s="67"/>
      <c r="BN1017" s="67"/>
      <c r="BO1017" s="67"/>
      <c r="BP1017" s="67"/>
      <c r="BQ1017" s="67"/>
      <c r="BR1017" s="67"/>
      <c r="BS1017" s="67"/>
      <c r="BT1017" s="67"/>
      <c r="BU1017" s="67"/>
      <c r="BV1017" s="148">
        <f t="shared" si="124"/>
        <v>0</v>
      </c>
      <c r="BW1017" s="67"/>
    </row>
    <row r="1018" spans="1:75" x14ac:dyDescent="0.25">
      <c r="A1018" s="141">
        <f>'AFORO-Boy.-Calle 43'!C1032</f>
        <v>1845</v>
      </c>
      <c r="B1018" s="142">
        <f>'AFORO-Boy.-Calle 43'!D1032</f>
        <v>1900</v>
      </c>
      <c r="C1018" s="89" t="str">
        <f>'AFORO-Boy.-Calle 43'!F1032</f>
        <v>10(3)</v>
      </c>
      <c r="D1018" s="48">
        <f>'AFORO-Boy.-Calle 43'!K1032</f>
        <v>0</v>
      </c>
      <c r="E1018" s="144">
        <f t="shared" si="125"/>
        <v>0</v>
      </c>
      <c r="F1018" s="144">
        <f t="shared" si="122"/>
        <v>0</v>
      </c>
      <c r="G1018" s="145">
        <f t="shared" si="120"/>
        <v>1845</v>
      </c>
      <c r="H1018" s="145">
        <f t="shared" si="126"/>
        <v>1945</v>
      </c>
      <c r="I1018" s="146">
        <f t="shared" si="121"/>
        <v>9.2824999999999996E-6</v>
      </c>
      <c r="J1018" s="147">
        <f t="shared" si="123"/>
        <v>0</v>
      </c>
      <c r="K1018" s="67"/>
      <c r="L1018" s="67"/>
      <c r="M1018" s="67"/>
      <c r="N1018" s="67"/>
      <c r="O1018" s="67"/>
      <c r="P1018" s="67"/>
      <c r="Q1018" s="67"/>
      <c r="R1018" s="67"/>
      <c r="S1018" s="67"/>
      <c r="T1018" s="67"/>
      <c r="U1018" s="67"/>
      <c r="V1018" s="67"/>
      <c r="W1018" s="67"/>
      <c r="X1018" s="67"/>
      <c r="Y1018" s="67"/>
      <c r="Z1018" s="67"/>
      <c r="AA1018" s="67"/>
      <c r="AB1018" s="67"/>
      <c r="AC1018" s="67"/>
      <c r="AD1018" s="67"/>
      <c r="AE1018" s="67"/>
      <c r="AF1018" s="67"/>
      <c r="AG1018" s="67"/>
      <c r="AH1018" s="67"/>
      <c r="AI1018" s="67"/>
      <c r="AJ1018" s="67"/>
      <c r="AK1018" s="67"/>
      <c r="AL1018" s="67"/>
      <c r="AM1018" s="67"/>
      <c r="AN1018" s="67"/>
      <c r="AO1018" s="67"/>
      <c r="AP1018" s="67"/>
      <c r="AQ1018" s="67"/>
      <c r="AR1018" s="67"/>
      <c r="AS1018" s="67"/>
      <c r="AT1018" s="67"/>
      <c r="AU1018" s="67"/>
      <c r="AV1018" s="67"/>
      <c r="AW1018" s="67"/>
      <c r="AX1018" s="67"/>
      <c r="AY1018" s="67"/>
      <c r="AZ1018" s="67"/>
      <c r="BA1018" s="67"/>
      <c r="BB1018" s="67"/>
      <c r="BC1018" s="67"/>
      <c r="BD1018" s="67"/>
      <c r="BE1018" s="67"/>
      <c r="BF1018" s="67"/>
      <c r="BG1018" s="67"/>
      <c r="BH1018" s="67"/>
      <c r="BI1018" s="67"/>
      <c r="BJ1018" s="67"/>
      <c r="BK1018" s="67"/>
      <c r="BL1018" s="67"/>
      <c r="BM1018" s="67"/>
      <c r="BN1018" s="67"/>
      <c r="BO1018" s="67"/>
      <c r="BP1018" s="67"/>
      <c r="BQ1018" s="67"/>
      <c r="BR1018" s="67"/>
      <c r="BS1018" s="67"/>
      <c r="BT1018" s="67"/>
      <c r="BU1018" s="67"/>
      <c r="BV1018" s="148">
        <f t="shared" si="124"/>
        <v>0</v>
      </c>
      <c r="BW1018" s="67"/>
    </row>
    <row r="1019" spans="1:75" x14ac:dyDescent="0.25">
      <c r="A1019" s="141">
        <f>'AFORO-Boy.-Calle 43'!C1033</f>
        <v>1900</v>
      </c>
      <c r="B1019" s="142">
        <f>'AFORO-Boy.-Calle 43'!D1033</f>
        <v>1915</v>
      </c>
      <c r="C1019" s="89" t="str">
        <f>'AFORO-Boy.-Calle 43'!F1033</f>
        <v>10(3)</v>
      </c>
      <c r="D1019" s="48">
        <f>'AFORO-Boy.-Calle 43'!K1033</f>
        <v>0</v>
      </c>
      <c r="E1019" s="144">
        <f t="shared" si="125"/>
        <v>0</v>
      </c>
      <c r="F1019" s="144">
        <f t="shared" si="122"/>
        <v>0</v>
      </c>
      <c r="G1019" s="145">
        <f t="shared" ref="G1019:G1079" si="127">IF(E1019=SUM(D1019:D1022),A1019)</f>
        <v>1900</v>
      </c>
      <c r="H1019" s="145">
        <f t="shared" si="126"/>
        <v>2000</v>
      </c>
      <c r="I1019" s="146">
        <f t="shared" si="121"/>
        <v>9.2824999999999996E-6</v>
      </c>
      <c r="J1019" s="147">
        <f t="shared" si="123"/>
        <v>0</v>
      </c>
      <c r="K1019" s="67"/>
      <c r="L1019" s="67"/>
      <c r="M1019" s="67"/>
      <c r="N1019" s="67"/>
      <c r="O1019" s="67"/>
      <c r="P1019" s="67"/>
      <c r="Q1019" s="67"/>
      <c r="R1019" s="67"/>
      <c r="S1019" s="67"/>
      <c r="T1019" s="67"/>
      <c r="U1019" s="67"/>
      <c r="V1019" s="67"/>
      <c r="W1019" s="67"/>
      <c r="X1019" s="67"/>
      <c r="Y1019" s="67"/>
      <c r="Z1019" s="67"/>
      <c r="AA1019" s="67"/>
      <c r="AB1019" s="67"/>
      <c r="AC1019" s="67"/>
      <c r="AD1019" s="67"/>
      <c r="AE1019" s="67"/>
      <c r="AF1019" s="67"/>
      <c r="AG1019" s="67"/>
      <c r="AH1019" s="67"/>
      <c r="AI1019" s="67"/>
      <c r="AJ1019" s="67"/>
      <c r="AK1019" s="67"/>
      <c r="AL1019" s="67"/>
      <c r="AM1019" s="67"/>
      <c r="AN1019" s="67"/>
      <c r="AO1019" s="67"/>
      <c r="AP1019" s="67"/>
      <c r="AQ1019" s="67"/>
      <c r="AR1019" s="67"/>
      <c r="AS1019" s="67"/>
      <c r="AT1019" s="67"/>
      <c r="AU1019" s="67"/>
      <c r="AV1019" s="67"/>
      <c r="AW1019" s="67"/>
      <c r="AX1019" s="67"/>
      <c r="AY1019" s="67"/>
      <c r="AZ1019" s="67"/>
      <c r="BA1019" s="67"/>
      <c r="BB1019" s="67"/>
      <c r="BC1019" s="67"/>
      <c r="BD1019" s="67"/>
      <c r="BE1019" s="67"/>
      <c r="BF1019" s="67"/>
      <c r="BG1019" s="67"/>
      <c r="BH1019" s="67"/>
      <c r="BI1019" s="67"/>
      <c r="BJ1019" s="67"/>
      <c r="BK1019" s="67"/>
      <c r="BL1019" s="67"/>
      <c r="BM1019" s="67"/>
      <c r="BN1019" s="67"/>
      <c r="BO1019" s="67"/>
      <c r="BP1019" s="67"/>
      <c r="BQ1019" s="67"/>
      <c r="BR1019" s="67"/>
      <c r="BS1019" s="67"/>
      <c r="BT1019" s="67"/>
      <c r="BU1019" s="67"/>
      <c r="BV1019" s="148">
        <f t="shared" si="124"/>
        <v>0</v>
      </c>
      <c r="BW1019" s="67"/>
    </row>
    <row r="1020" spans="1:75" x14ac:dyDescent="0.25">
      <c r="A1020" s="141">
        <f>'AFORO-Boy.-Calle 43'!C1034</f>
        <v>1915</v>
      </c>
      <c r="B1020" s="142">
        <f>'AFORO-Boy.-Calle 43'!D1034</f>
        <v>1930</v>
      </c>
      <c r="C1020" s="89" t="str">
        <f>'AFORO-Boy.-Calle 43'!F1034</f>
        <v>10(3)</v>
      </c>
      <c r="D1020" s="48">
        <f>'AFORO-Boy.-Calle 43'!K1034</f>
        <v>0</v>
      </c>
      <c r="E1020" s="282"/>
      <c r="F1020" s="283"/>
      <c r="G1020" s="283"/>
      <c r="H1020" s="283"/>
      <c r="I1020" s="283"/>
      <c r="J1020" s="284"/>
      <c r="K1020" s="67"/>
      <c r="L1020" s="67"/>
      <c r="M1020" s="67"/>
      <c r="N1020" s="67"/>
      <c r="O1020" s="67"/>
      <c r="P1020" s="67"/>
      <c r="Q1020" s="67"/>
      <c r="R1020" s="67"/>
      <c r="S1020" s="67"/>
      <c r="T1020" s="67"/>
      <c r="U1020" s="67"/>
      <c r="V1020" s="67"/>
      <c r="W1020" s="67"/>
      <c r="X1020" s="67"/>
      <c r="Y1020" s="67"/>
      <c r="Z1020" s="67"/>
      <c r="AA1020" s="67"/>
      <c r="AB1020" s="67"/>
      <c r="AC1020" s="67"/>
      <c r="AD1020" s="67"/>
      <c r="AE1020" s="67"/>
      <c r="AF1020" s="67"/>
      <c r="AG1020" s="67"/>
      <c r="AH1020" s="67"/>
      <c r="AI1020" s="67"/>
      <c r="AJ1020" s="67"/>
      <c r="AK1020" s="67"/>
      <c r="AL1020" s="67"/>
      <c r="AM1020" s="67"/>
      <c r="AN1020" s="67"/>
      <c r="AO1020" s="67"/>
      <c r="AP1020" s="67"/>
      <c r="AQ1020" s="67"/>
      <c r="AR1020" s="67"/>
      <c r="AS1020" s="67"/>
      <c r="AT1020" s="67"/>
      <c r="AU1020" s="67"/>
      <c r="AV1020" s="67"/>
      <c r="AW1020" s="67"/>
      <c r="AX1020" s="67"/>
      <c r="AY1020" s="67"/>
      <c r="AZ1020" s="67"/>
      <c r="BA1020" s="67"/>
      <c r="BB1020" s="67"/>
      <c r="BC1020" s="67"/>
      <c r="BD1020" s="67"/>
      <c r="BE1020" s="67"/>
      <c r="BF1020" s="67"/>
      <c r="BG1020" s="67"/>
      <c r="BH1020" s="67"/>
      <c r="BI1020" s="67"/>
      <c r="BJ1020" s="67"/>
      <c r="BK1020" s="67"/>
      <c r="BL1020" s="67"/>
      <c r="BM1020" s="67"/>
      <c r="BN1020" s="67"/>
      <c r="BO1020" s="67"/>
      <c r="BP1020" s="67"/>
      <c r="BQ1020" s="67"/>
      <c r="BR1020" s="67"/>
      <c r="BS1020" s="67"/>
      <c r="BT1020" s="67"/>
      <c r="BU1020" s="67"/>
      <c r="BV1020" s="266"/>
      <c r="BW1020" s="67"/>
    </row>
    <row r="1021" spans="1:75" x14ac:dyDescent="0.25">
      <c r="A1021" s="141">
        <f>'AFORO-Boy.-Calle 43'!C1035</f>
        <v>1930</v>
      </c>
      <c r="B1021" s="142">
        <f>'AFORO-Boy.-Calle 43'!D1035</f>
        <v>1945</v>
      </c>
      <c r="C1021" s="89" t="str">
        <f>'AFORO-Boy.-Calle 43'!F1035</f>
        <v>10(3)</v>
      </c>
      <c r="D1021" s="48">
        <f>'AFORO-Boy.-Calle 43'!K1035</f>
        <v>0</v>
      </c>
      <c r="E1021" s="285"/>
      <c r="F1021" s="286"/>
      <c r="G1021" s="286"/>
      <c r="H1021" s="286"/>
      <c r="I1021" s="286"/>
      <c r="J1021" s="287"/>
      <c r="K1021" s="67"/>
      <c r="L1021" s="67"/>
      <c r="M1021" s="67"/>
      <c r="N1021" s="67"/>
      <c r="O1021" s="67"/>
      <c r="P1021" s="67"/>
      <c r="Q1021" s="67"/>
      <c r="R1021" s="67"/>
      <c r="S1021" s="67"/>
      <c r="T1021" s="67"/>
      <c r="U1021" s="67"/>
      <c r="V1021" s="67"/>
      <c r="W1021" s="67"/>
      <c r="X1021" s="67"/>
      <c r="Y1021" s="67"/>
      <c r="Z1021" s="67"/>
      <c r="AA1021" s="67"/>
      <c r="AB1021" s="67"/>
      <c r="AC1021" s="67"/>
      <c r="AD1021" s="67"/>
      <c r="AE1021" s="67"/>
      <c r="AF1021" s="67"/>
      <c r="AG1021" s="67"/>
      <c r="AH1021" s="67"/>
      <c r="AI1021" s="67"/>
      <c r="AJ1021" s="67"/>
      <c r="AK1021" s="67"/>
      <c r="AL1021" s="67"/>
      <c r="AM1021" s="67"/>
      <c r="AN1021" s="67"/>
      <c r="AO1021" s="67"/>
      <c r="AP1021" s="67"/>
      <c r="AQ1021" s="67"/>
      <c r="AR1021" s="67"/>
      <c r="AS1021" s="67"/>
      <c r="AT1021" s="67"/>
      <c r="AU1021" s="67"/>
      <c r="AV1021" s="67"/>
      <c r="AW1021" s="67"/>
      <c r="AX1021" s="67"/>
      <c r="AY1021" s="67"/>
      <c r="AZ1021" s="67"/>
      <c r="BA1021" s="67"/>
      <c r="BB1021" s="67"/>
      <c r="BC1021" s="67"/>
      <c r="BD1021" s="67"/>
      <c r="BE1021" s="67"/>
      <c r="BF1021" s="67"/>
      <c r="BG1021" s="67"/>
      <c r="BH1021" s="67"/>
      <c r="BI1021" s="67"/>
      <c r="BJ1021" s="67"/>
      <c r="BK1021" s="67"/>
      <c r="BL1021" s="67"/>
      <c r="BM1021" s="67"/>
      <c r="BN1021" s="67"/>
      <c r="BO1021" s="67"/>
      <c r="BP1021" s="67"/>
      <c r="BQ1021" s="67"/>
      <c r="BR1021" s="67"/>
      <c r="BS1021" s="67"/>
      <c r="BT1021" s="67"/>
      <c r="BU1021" s="67"/>
      <c r="BV1021" s="266"/>
      <c r="BW1021" s="67"/>
    </row>
    <row r="1022" spans="1:75" x14ac:dyDescent="0.25">
      <c r="A1022" s="141">
        <f>'AFORO-Boy.-Calle 43'!C1036</f>
        <v>1945</v>
      </c>
      <c r="B1022" s="142">
        <f>'AFORO-Boy.-Calle 43'!D1036</f>
        <v>2000</v>
      </c>
      <c r="C1022" s="89" t="str">
        <f>'AFORO-Boy.-Calle 43'!F1036</f>
        <v>10(3)</v>
      </c>
      <c r="D1022" s="48">
        <f>'AFORO-Boy.-Calle 43'!K1036</f>
        <v>0</v>
      </c>
      <c r="E1022" s="288"/>
      <c r="F1022" s="289"/>
      <c r="G1022" s="289"/>
      <c r="H1022" s="289"/>
      <c r="I1022" s="289"/>
      <c r="J1022" s="290"/>
      <c r="K1022" s="67"/>
      <c r="L1022" s="67"/>
      <c r="M1022" s="67"/>
      <c r="N1022" s="67"/>
      <c r="O1022" s="67"/>
      <c r="P1022" s="67"/>
      <c r="Q1022" s="67"/>
      <c r="R1022" s="67"/>
      <c r="S1022" s="67"/>
      <c r="T1022" s="67"/>
      <c r="U1022" s="67"/>
      <c r="V1022" s="67"/>
      <c r="W1022" s="67"/>
      <c r="X1022" s="67"/>
      <c r="Y1022" s="67"/>
      <c r="Z1022" s="67"/>
      <c r="AA1022" s="67"/>
      <c r="AB1022" s="67"/>
      <c r="AC1022" s="67"/>
      <c r="AD1022" s="67"/>
      <c r="AE1022" s="67"/>
      <c r="AF1022" s="67"/>
      <c r="AG1022" s="67"/>
      <c r="AH1022" s="67"/>
      <c r="AI1022" s="67"/>
      <c r="AJ1022" s="67"/>
      <c r="AK1022" s="67"/>
      <c r="AL1022" s="67"/>
      <c r="AM1022" s="67"/>
      <c r="AN1022" s="67"/>
      <c r="AO1022" s="67"/>
      <c r="AP1022" s="67"/>
      <c r="AQ1022" s="67"/>
      <c r="AR1022" s="67"/>
      <c r="AS1022" s="67"/>
      <c r="AT1022" s="67"/>
      <c r="AU1022" s="67"/>
      <c r="AV1022" s="67"/>
      <c r="AW1022" s="67"/>
      <c r="AX1022" s="67"/>
      <c r="AY1022" s="67"/>
      <c r="AZ1022" s="67"/>
      <c r="BA1022" s="67"/>
      <c r="BB1022" s="67"/>
      <c r="BC1022" s="67"/>
      <c r="BD1022" s="67"/>
      <c r="BE1022" s="67"/>
      <c r="BF1022" s="67"/>
      <c r="BG1022" s="67"/>
      <c r="BH1022" s="67"/>
      <c r="BI1022" s="67"/>
      <c r="BJ1022" s="67"/>
      <c r="BK1022" s="67"/>
      <c r="BL1022" s="67"/>
      <c r="BM1022" s="67"/>
      <c r="BN1022" s="67"/>
      <c r="BO1022" s="67"/>
      <c r="BP1022" s="67"/>
      <c r="BQ1022" s="67"/>
      <c r="BR1022" s="67"/>
      <c r="BS1022" s="67"/>
      <c r="BT1022" s="67"/>
      <c r="BU1022" s="67"/>
      <c r="BV1022" s="266"/>
      <c r="BW1022" s="67"/>
    </row>
    <row r="1023" spans="1:75" ht="15.75" x14ac:dyDescent="0.25">
      <c r="A1023" s="52">
        <f>'AFORO-Boy.-Calle 43'!C1037</f>
        <v>500</v>
      </c>
      <c r="B1023" s="53">
        <f>'AFORO-Boy.-Calle 43'!D1037</f>
        <v>515</v>
      </c>
      <c r="C1023" s="134" t="str">
        <f>'AFORO-Boy.-Calle 43'!F1037</f>
        <v>10(4)</v>
      </c>
      <c r="D1023" s="48">
        <f>'AFORO-Boy.-Calle 43'!K1037</f>
        <v>0</v>
      </c>
      <c r="E1023" s="55">
        <f t="shared" si="125"/>
        <v>0</v>
      </c>
      <c r="F1023" s="55">
        <f t="shared" si="122"/>
        <v>0</v>
      </c>
      <c r="G1023" s="56">
        <f t="shared" si="127"/>
        <v>500</v>
      </c>
      <c r="H1023" s="56">
        <f t="shared" si="126"/>
        <v>600</v>
      </c>
      <c r="I1023" s="57">
        <f t="shared" ref="I1023:I1079" si="128">MAX($E$187:$E$242)/(4*(IF(E1023=MAX($E$187:$E$242),F1023,100000000)))</f>
        <v>9.2824999999999996E-6</v>
      </c>
      <c r="J1023" s="58">
        <f>MAX($E$1023:$E$1079)/4</f>
        <v>0</v>
      </c>
      <c r="K1023" s="67"/>
      <c r="L1023" s="67"/>
      <c r="M1023" s="67"/>
      <c r="N1023" s="67"/>
      <c r="O1023" s="67"/>
      <c r="P1023" s="67"/>
      <c r="Q1023" s="67"/>
      <c r="R1023" s="67"/>
      <c r="S1023" s="67"/>
      <c r="T1023" s="67"/>
      <c r="U1023" s="67"/>
      <c r="V1023" s="67"/>
      <c r="W1023" s="67"/>
      <c r="X1023" s="67"/>
      <c r="Y1023" s="67"/>
      <c r="Z1023" s="67"/>
      <c r="AA1023" s="67"/>
      <c r="AB1023" s="67"/>
      <c r="AC1023" s="67"/>
      <c r="AD1023" s="67"/>
      <c r="AE1023" s="67"/>
      <c r="AF1023" s="67"/>
      <c r="AG1023" s="67"/>
      <c r="AH1023" s="67"/>
      <c r="AI1023" s="67"/>
      <c r="AJ1023" s="67"/>
      <c r="AK1023" s="67"/>
      <c r="AL1023" s="67"/>
      <c r="AM1023" s="67"/>
      <c r="AN1023" s="67"/>
      <c r="AO1023" s="67"/>
      <c r="AP1023" s="67"/>
      <c r="AQ1023" s="67"/>
      <c r="AR1023" s="67"/>
      <c r="AS1023" s="67"/>
      <c r="AT1023" s="67"/>
      <c r="AU1023" s="67"/>
      <c r="AV1023" s="67"/>
      <c r="AW1023" s="67"/>
      <c r="AX1023" s="67"/>
      <c r="AY1023" s="67"/>
      <c r="AZ1023" s="67"/>
      <c r="BA1023" s="67"/>
      <c r="BB1023" s="67"/>
      <c r="BC1023" s="67"/>
      <c r="BD1023" s="67"/>
      <c r="BE1023" s="67"/>
      <c r="BF1023" s="67"/>
      <c r="BG1023" s="67"/>
      <c r="BH1023" s="67"/>
      <c r="BI1023" s="67"/>
      <c r="BJ1023" s="67"/>
      <c r="BK1023" s="67"/>
      <c r="BL1023" s="67"/>
      <c r="BM1023" s="67"/>
      <c r="BN1023" s="67"/>
      <c r="BO1023" s="67"/>
      <c r="BP1023" s="67"/>
      <c r="BQ1023" s="67"/>
      <c r="BR1023" s="67"/>
      <c r="BS1023" s="67"/>
      <c r="BT1023" s="67"/>
      <c r="BU1023" s="67"/>
      <c r="BV1023" s="139">
        <f>MAX($E$1023:$E$1079)/4</f>
        <v>0</v>
      </c>
      <c r="BW1023" s="67"/>
    </row>
    <row r="1024" spans="1:75" x14ac:dyDescent="0.25">
      <c r="A1024" s="52">
        <f>'AFORO-Boy.-Calle 43'!C1038</f>
        <v>515</v>
      </c>
      <c r="B1024" s="53">
        <f>'AFORO-Boy.-Calle 43'!D1038</f>
        <v>530</v>
      </c>
      <c r="C1024" s="54" t="str">
        <f>'AFORO-Boy.-Calle 43'!F1038</f>
        <v>10(4)</v>
      </c>
      <c r="D1024" s="48">
        <f>'AFORO-Boy.-Calle 43'!K1038</f>
        <v>0</v>
      </c>
      <c r="E1024" s="55">
        <f t="shared" si="125"/>
        <v>0</v>
      </c>
      <c r="F1024" s="55">
        <f t="shared" si="122"/>
        <v>0</v>
      </c>
      <c r="G1024" s="56">
        <f t="shared" si="127"/>
        <v>515</v>
      </c>
      <c r="H1024" s="56">
        <f t="shared" si="126"/>
        <v>615</v>
      </c>
      <c r="I1024" s="57">
        <f t="shared" si="128"/>
        <v>9.2824999999999996E-6</v>
      </c>
      <c r="J1024" s="58">
        <f t="shared" ref="J1024:J1079" si="129">MAX($E$1023:$E$1079)/4</f>
        <v>0</v>
      </c>
      <c r="K1024" s="67"/>
      <c r="L1024" s="67"/>
      <c r="M1024" s="67"/>
      <c r="N1024" s="67"/>
      <c r="O1024" s="67"/>
      <c r="P1024" s="67"/>
      <c r="Q1024" s="67"/>
      <c r="R1024" s="67"/>
      <c r="S1024" s="67"/>
      <c r="T1024" s="67"/>
      <c r="U1024" s="67"/>
      <c r="V1024" s="67"/>
      <c r="W1024" s="67"/>
      <c r="X1024" s="67"/>
      <c r="Y1024" s="67"/>
      <c r="Z1024" s="67"/>
      <c r="AA1024" s="67"/>
      <c r="AB1024" s="67"/>
      <c r="AC1024" s="67"/>
      <c r="AD1024" s="67"/>
      <c r="AE1024" s="67"/>
      <c r="AF1024" s="67"/>
      <c r="AG1024" s="67"/>
      <c r="AH1024" s="67"/>
      <c r="AI1024" s="67"/>
      <c r="AJ1024" s="67"/>
      <c r="AK1024" s="67"/>
      <c r="AL1024" s="67"/>
      <c r="AM1024" s="67"/>
      <c r="AN1024" s="67"/>
      <c r="AO1024" s="67"/>
      <c r="AP1024" s="67"/>
      <c r="AQ1024" s="67"/>
      <c r="AR1024" s="67"/>
      <c r="AS1024" s="67"/>
      <c r="AT1024" s="67"/>
      <c r="AU1024" s="67"/>
      <c r="AV1024" s="67"/>
      <c r="AW1024" s="67"/>
      <c r="AX1024" s="67"/>
      <c r="AY1024" s="67"/>
      <c r="AZ1024" s="67"/>
      <c r="BA1024" s="67"/>
      <c r="BB1024" s="67"/>
      <c r="BC1024" s="67"/>
      <c r="BD1024" s="67"/>
      <c r="BE1024" s="67"/>
      <c r="BF1024" s="67"/>
      <c r="BG1024" s="67"/>
      <c r="BH1024" s="67"/>
      <c r="BI1024" s="67"/>
      <c r="BJ1024" s="67"/>
      <c r="BK1024" s="67"/>
      <c r="BL1024" s="67"/>
      <c r="BM1024" s="67"/>
      <c r="BN1024" s="67"/>
      <c r="BO1024" s="67"/>
      <c r="BP1024" s="67"/>
      <c r="BQ1024" s="67"/>
      <c r="BR1024" s="67"/>
      <c r="BS1024" s="67"/>
      <c r="BT1024" s="67"/>
      <c r="BU1024" s="67"/>
      <c r="BV1024" s="139">
        <f t="shared" ref="BV1024:BV1079" si="130">MAX($E$1023:$E$1079)/4</f>
        <v>0</v>
      </c>
      <c r="BW1024" s="67"/>
    </row>
    <row r="1025" spans="1:75" x14ac:dyDescent="0.25">
      <c r="A1025" s="52">
        <f>'AFORO-Boy.-Calle 43'!C1039</f>
        <v>530</v>
      </c>
      <c r="B1025" s="53">
        <f>'AFORO-Boy.-Calle 43'!D1039</f>
        <v>545</v>
      </c>
      <c r="C1025" s="54" t="str">
        <f>'AFORO-Boy.-Calle 43'!F1039</f>
        <v>10(4)</v>
      </c>
      <c r="D1025" s="48">
        <f>'AFORO-Boy.-Calle 43'!K1039</f>
        <v>0</v>
      </c>
      <c r="E1025" s="55">
        <f t="shared" si="125"/>
        <v>0</v>
      </c>
      <c r="F1025" s="55">
        <f t="shared" si="122"/>
        <v>0</v>
      </c>
      <c r="G1025" s="56">
        <f t="shared" si="127"/>
        <v>530</v>
      </c>
      <c r="H1025" s="56">
        <f t="shared" si="126"/>
        <v>630</v>
      </c>
      <c r="I1025" s="57">
        <f t="shared" si="128"/>
        <v>9.2824999999999996E-6</v>
      </c>
      <c r="J1025" s="58">
        <f t="shared" si="129"/>
        <v>0</v>
      </c>
      <c r="K1025" s="67"/>
      <c r="L1025" s="67"/>
      <c r="M1025" s="67"/>
      <c r="N1025" s="67"/>
      <c r="O1025" s="67"/>
      <c r="P1025" s="67"/>
      <c r="Q1025" s="67"/>
      <c r="R1025" s="67"/>
      <c r="S1025" s="67"/>
      <c r="T1025" s="67"/>
      <c r="U1025" s="67"/>
      <c r="V1025" s="67"/>
      <c r="W1025" s="67"/>
      <c r="X1025" s="67"/>
      <c r="Y1025" s="67"/>
      <c r="Z1025" s="67"/>
      <c r="AA1025" s="67"/>
      <c r="AB1025" s="67"/>
      <c r="AC1025" s="67"/>
      <c r="AD1025" s="67"/>
      <c r="AE1025" s="67"/>
      <c r="AF1025" s="67"/>
      <c r="AG1025" s="67"/>
      <c r="AH1025" s="67"/>
      <c r="AI1025" s="67"/>
      <c r="AJ1025" s="67"/>
      <c r="AK1025" s="67"/>
      <c r="AL1025" s="67"/>
      <c r="AM1025" s="67"/>
      <c r="AN1025" s="67"/>
      <c r="AO1025" s="67"/>
      <c r="AP1025" s="67"/>
      <c r="AQ1025" s="67"/>
      <c r="AR1025" s="67"/>
      <c r="AS1025" s="67"/>
      <c r="AT1025" s="67"/>
      <c r="AU1025" s="67"/>
      <c r="AV1025" s="67"/>
      <c r="AW1025" s="67"/>
      <c r="AX1025" s="67"/>
      <c r="AY1025" s="67"/>
      <c r="AZ1025" s="67"/>
      <c r="BA1025" s="67"/>
      <c r="BB1025" s="67"/>
      <c r="BC1025" s="67"/>
      <c r="BD1025" s="67"/>
      <c r="BE1025" s="67"/>
      <c r="BF1025" s="67"/>
      <c r="BG1025" s="67"/>
      <c r="BH1025" s="67"/>
      <c r="BI1025" s="67"/>
      <c r="BJ1025" s="67"/>
      <c r="BK1025" s="67"/>
      <c r="BL1025" s="67"/>
      <c r="BM1025" s="67"/>
      <c r="BN1025" s="67"/>
      <c r="BO1025" s="67"/>
      <c r="BP1025" s="67"/>
      <c r="BQ1025" s="67"/>
      <c r="BR1025" s="67"/>
      <c r="BS1025" s="67"/>
      <c r="BT1025" s="67"/>
      <c r="BU1025" s="67"/>
      <c r="BV1025" s="139">
        <f t="shared" si="130"/>
        <v>0</v>
      </c>
      <c r="BW1025" s="67"/>
    </row>
    <row r="1026" spans="1:75" x14ac:dyDescent="0.25">
      <c r="A1026" s="52">
        <f>'AFORO-Boy.-Calle 43'!C1040</f>
        <v>545</v>
      </c>
      <c r="B1026" s="53">
        <f>'AFORO-Boy.-Calle 43'!D1040</f>
        <v>600</v>
      </c>
      <c r="C1026" s="54" t="str">
        <f>'AFORO-Boy.-Calle 43'!F1040</f>
        <v>10(4)</v>
      </c>
      <c r="D1026" s="48">
        <f>'AFORO-Boy.-Calle 43'!K1040</f>
        <v>0</v>
      </c>
      <c r="E1026" s="55">
        <f t="shared" si="125"/>
        <v>0</v>
      </c>
      <c r="F1026" s="55">
        <f t="shared" si="122"/>
        <v>0</v>
      </c>
      <c r="G1026" s="56">
        <f t="shared" si="127"/>
        <v>545</v>
      </c>
      <c r="H1026" s="56">
        <f t="shared" si="126"/>
        <v>645</v>
      </c>
      <c r="I1026" s="57">
        <f t="shared" si="128"/>
        <v>9.2824999999999996E-6</v>
      </c>
      <c r="J1026" s="58">
        <f t="shared" si="129"/>
        <v>0</v>
      </c>
      <c r="K1026" s="67"/>
      <c r="L1026" s="67"/>
      <c r="M1026" s="67"/>
      <c r="N1026" s="67"/>
      <c r="O1026" s="67"/>
      <c r="P1026" s="67"/>
      <c r="Q1026" s="67"/>
      <c r="R1026" s="67"/>
      <c r="S1026" s="67"/>
      <c r="T1026" s="67"/>
      <c r="U1026" s="67"/>
      <c r="V1026" s="67"/>
      <c r="W1026" s="67"/>
      <c r="X1026" s="67"/>
      <c r="Y1026" s="67"/>
      <c r="Z1026" s="67"/>
      <c r="AA1026" s="67"/>
      <c r="AB1026" s="67"/>
      <c r="AC1026" s="67"/>
      <c r="AD1026" s="67"/>
      <c r="AE1026" s="67"/>
      <c r="AF1026" s="67"/>
      <c r="AG1026" s="67"/>
      <c r="AH1026" s="67"/>
      <c r="AI1026" s="67"/>
      <c r="AJ1026" s="67"/>
      <c r="AK1026" s="67"/>
      <c r="AL1026" s="67"/>
      <c r="AM1026" s="67"/>
      <c r="AN1026" s="67"/>
      <c r="AO1026" s="67"/>
      <c r="AP1026" s="67"/>
      <c r="AQ1026" s="67"/>
      <c r="AR1026" s="67"/>
      <c r="AS1026" s="67"/>
      <c r="AT1026" s="67"/>
      <c r="AU1026" s="67"/>
      <c r="AV1026" s="67"/>
      <c r="AW1026" s="67"/>
      <c r="AX1026" s="67"/>
      <c r="AY1026" s="67"/>
      <c r="AZ1026" s="67"/>
      <c r="BA1026" s="67"/>
      <c r="BB1026" s="67"/>
      <c r="BC1026" s="67"/>
      <c r="BD1026" s="67"/>
      <c r="BE1026" s="67"/>
      <c r="BF1026" s="67"/>
      <c r="BG1026" s="67"/>
      <c r="BH1026" s="67"/>
      <c r="BI1026" s="67"/>
      <c r="BJ1026" s="67"/>
      <c r="BK1026" s="67"/>
      <c r="BL1026" s="67"/>
      <c r="BM1026" s="67"/>
      <c r="BN1026" s="67"/>
      <c r="BO1026" s="67"/>
      <c r="BP1026" s="67"/>
      <c r="BQ1026" s="67"/>
      <c r="BR1026" s="67"/>
      <c r="BS1026" s="67"/>
      <c r="BT1026" s="67"/>
      <c r="BU1026" s="67"/>
      <c r="BV1026" s="139">
        <f t="shared" si="130"/>
        <v>0</v>
      </c>
      <c r="BW1026" s="67"/>
    </row>
    <row r="1027" spans="1:75" x14ac:dyDescent="0.25">
      <c r="A1027" s="52">
        <f>'AFORO-Boy.-Calle 43'!C1041</f>
        <v>600</v>
      </c>
      <c r="B1027" s="53">
        <f>'AFORO-Boy.-Calle 43'!D1041</f>
        <v>615</v>
      </c>
      <c r="C1027" s="54" t="str">
        <f>'AFORO-Boy.-Calle 43'!F1041</f>
        <v>10(4)</v>
      </c>
      <c r="D1027" s="48">
        <f>'AFORO-Boy.-Calle 43'!K1041</f>
        <v>0</v>
      </c>
      <c r="E1027" s="55">
        <f t="shared" si="125"/>
        <v>0</v>
      </c>
      <c r="F1027" s="55">
        <f t="shared" ref="F1027:F1079" si="131">IF(SUM(D1027:D1030)=E1027,MAX(D1027:D1030)," ")</f>
        <v>0</v>
      </c>
      <c r="G1027" s="56">
        <f t="shared" si="127"/>
        <v>600</v>
      </c>
      <c r="H1027" s="56">
        <f t="shared" si="126"/>
        <v>700</v>
      </c>
      <c r="I1027" s="57">
        <f t="shared" si="128"/>
        <v>9.2824999999999996E-6</v>
      </c>
      <c r="J1027" s="58">
        <f t="shared" si="129"/>
        <v>0</v>
      </c>
      <c r="K1027" s="67"/>
      <c r="L1027" s="67"/>
      <c r="M1027" s="67"/>
      <c r="N1027" s="67"/>
      <c r="O1027" s="67"/>
      <c r="P1027" s="67"/>
      <c r="Q1027" s="67"/>
      <c r="R1027" s="67"/>
      <c r="S1027" s="67"/>
      <c r="T1027" s="67"/>
      <c r="U1027" s="67"/>
      <c r="V1027" s="67"/>
      <c r="W1027" s="67"/>
      <c r="X1027" s="67"/>
      <c r="Y1027" s="67"/>
      <c r="Z1027" s="67"/>
      <c r="AA1027" s="67"/>
      <c r="AB1027" s="67"/>
      <c r="AC1027" s="67"/>
      <c r="AD1027" s="67"/>
      <c r="AE1027" s="67"/>
      <c r="AF1027" s="67"/>
      <c r="AG1027" s="67"/>
      <c r="AH1027" s="67"/>
      <c r="AI1027" s="67"/>
      <c r="AJ1027" s="67"/>
      <c r="AK1027" s="67"/>
      <c r="AL1027" s="67"/>
      <c r="AM1027" s="67"/>
      <c r="AN1027" s="67"/>
      <c r="AO1027" s="67"/>
      <c r="AP1027" s="67"/>
      <c r="AQ1027" s="67"/>
      <c r="AR1027" s="67"/>
      <c r="AS1027" s="67"/>
      <c r="AT1027" s="67"/>
      <c r="AU1027" s="67"/>
      <c r="AV1027" s="67"/>
      <c r="AW1027" s="67"/>
      <c r="AX1027" s="67"/>
      <c r="AY1027" s="67"/>
      <c r="AZ1027" s="67"/>
      <c r="BA1027" s="67"/>
      <c r="BB1027" s="67"/>
      <c r="BC1027" s="67"/>
      <c r="BD1027" s="67"/>
      <c r="BE1027" s="67"/>
      <c r="BF1027" s="67"/>
      <c r="BG1027" s="67"/>
      <c r="BH1027" s="67"/>
      <c r="BI1027" s="67"/>
      <c r="BJ1027" s="67"/>
      <c r="BK1027" s="67"/>
      <c r="BL1027" s="67"/>
      <c r="BM1027" s="67"/>
      <c r="BN1027" s="67"/>
      <c r="BO1027" s="67"/>
      <c r="BP1027" s="67"/>
      <c r="BQ1027" s="67"/>
      <c r="BR1027" s="67"/>
      <c r="BS1027" s="67"/>
      <c r="BT1027" s="67"/>
      <c r="BU1027" s="67"/>
      <c r="BV1027" s="139">
        <f t="shared" si="130"/>
        <v>0</v>
      </c>
      <c r="BW1027" s="67"/>
    </row>
    <row r="1028" spans="1:75" x14ac:dyDescent="0.25">
      <c r="A1028" s="52">
        <f>'AFORO-Boy.-Calle 43'!C1042</f>
        <v>615</v>
      </c>
      <c r="B1028" s="53">
        <f>'AFORO-Boy.-Calle 43'!D1042</f>
        <v>630</v>
      </c>
      <c r="C1028" s="54" t="str">
        <f>'AFORO-Boy.-Calle 43'!F1042</f>
        <v>10(4)</v>
      </c>
      <c r="D1028" s="48">
        <f>'AFORO-Boy.-Calle 43'!K1042</f>
        <v>0</v>
      </c>
      <c r="E1028" s="55">
        <f t="shared" si="125"/>
        <v>0</v>
      </c>
      <c r="F1028" s="55">
        <f t="shared" si="131"/>
        <v>0</v>
      </c>
      <c r="G1028" s="56">
        <f t="shared" si="127"/>
        <v>615</v>
      </c>
      <c r="H1028" s="56">
        <f t="shared" si="126"/>
        <v>715</v>
      </c>
      <c r="I1028" s="57">
        <f t="shared" si="128"/>
        <v>9.2824999999999996E-6</v>
      </c>
      <c r="J1028" s="58">
        <f t="shared" si="129"/>
        <v>0</v>
      </c>
      <c r="K1028" s="67"/>
      <c r="L1028" s="67"/>
      <c r="M1028" s="67"/>
      <c r="N1028" s="67"/>
      <c r="O1028" s="67"/>
      <c r="P1028" s="67"/>
      <c r="Q1028" s="67"/>
      <c r="R1028" s="67"/>
      <c r="S1028" s="67"/>
      <c r="T1028" s="67"/>
      <c r="U1028" s="67"/>
      <c r="V1028" s="67"/>
      <c r="W1028" s="67"/>
      <c r="X1028" s="67"/>
      <c r="Y1028" s="67"/>
      <c r="Z1028" s="67"/>
      <c r="AA1028" s="67"/>
      <c r="AB1028" s="67"/>
      <c r="AC1028" s="67"/>
      <c r="AD1028" s="67"/>
      <c r="AE1028" s="67"/>
      <c r="AF1028" s="67"/>
      <c r="AG1028" s="67"/>
      <c r="AH1028" s="67"/>
      <c r="AI1028" s="67"/>
      <c r="AJ1028" s="67"/>
      <c r="AK1028" s="67"/>
      <c r="AL1028" s="67"/>
      <c r="AM1028" s="67"/>
      <c r="AN1028" s="67"/>
      <c r="AO1028" s="67"/>
      <c r="AP1028" s="67"/>
      <c r="AQ1028" s="67"/>
      <c r="AR1028" s="67"/>
      <c r="AS1028" s="67"/>
      <c r="AT1028" s="67"/>
      <c r="AU1028" s="67"/>
      <c r="AV1028" s="67"/>
      <c r="AW1028" s="67"/>
      <c r="AX1028" s="67"/>
      <c r="AY1028" s="67"/>
      <c r="AZ1028" s="67"/>
      <c r="BA1028" s="67"/>
      <c r="BB1028" s="67"/>
      <c r="BC1028" s="67"/>
      <c r="BD1028" s="67"/>
      <c r="BE1028" s="67"/>
      <c r="BF1028" s="67"/>
      <c r="BG1028" s="67"/>
      <c r="BH1028" s="67"/>
      <c r="BI1028" s="67"/>
      <c r="BJ1028" s="67"/>
      <c r="BK1028" s="67"/>
      <c r="BL1028" s="67"/>
      <c r="BM1028" s="67"/>
      <c r="BN1028" s="67"/>
      <c r="BO1028" s="67"/>
      <c r="BP1028" s="67"/>
      <c r="BQ1028" s="67"/>
      <c r="BR1028" s="67"/>
      <c r="BS1028" s="67"/>
      <c r="BT1028" s="67"/>
      <c r="BU1028" s="67"/>
      <c r="BV1028" s="139">
        <f t="shared" si="130"/>
        <v>0</v>
      </c>
      <c r="BW1028" s="67"/>
    </row>
    <row r="1029" spans="1:75" x14ac:dyDescent="0.25">
      <c r="A1029" s="52">
        <f>'AFORO-Boy.-Calle 43'!C1043</f>
        <v>630</v>
      </c>
      <c r="B1029" s="53">
        <f>'AFORO-Boy.-Calle 43'!D1043</f>
        <v>645</v>
      </c>
      <c r="C1029" s="54" t="str">
        <f>'AFORO-Boy.-Calle 43'!F1043</f>
        <v>10(4)</v>
      </c>
      <c r="D1029" s="48">
        <f>'AFORO-Boy.-Calle 43'!K1043</f>
        <v>0</v>
      </c>
      <c r="E1029" s="55">
        <f t="shared" si="125"/>
        <v>0</v>
      </c>
      <c r="F1029" s="55">
        <f t="shared" si="131"/>
        <v>0</v>
      </c>
      <c r="G1029" s="56">
        <f t="shared" si="127"/>
        <v>630</v>
      </c>
      <c r="H1029" s="56">
        <f t="shared" si="126"/>
        <v>730</v>
      </c>
      <c r="I1029" s="57">
        <f t="shared" si="128"/>
        <v>9.2824999999999996E-6</v>
      </c>
      <c r="J1029" s="58">
        <f t="shared" si="129"/>
        <v>0</v>
      </c>
      <c r="K1029" s="67"/>
      <c r="L1029" s="67"/>
      <c r="M1029" s="67"/>
      <c r="N1029" s="67"/>
      <c r="O1029" s="67"/>
      <c r="P1029" s="67"/>
      <c r="Q1029" s="67"/>
      <c r="R1029" s="67"/>
      <c r="S1029" s="67"/>
      <c r="T1029" s="67"/>
      <c r="U1029" s="67"/>
      <c r="V1029" s="67"/>
      <c r="W1029" s="67"/>
      <c r="X1029" s="67"/>
      <c r="Y1029" s="67"/>
      <c r="Z1029" s="67"/>
      <c r="AA1029" s="67"/>
      <c r="AB1029" s="67"/>
      <c r="AC1029" s="67"/>
      <c r="AD1029" s="67"/>
      <c r="AE1029" s="67"/>
      <c r="AF1029" s="67"/>
      <c r="AG1029" s="67"/>
      <c r="AH1029" s="67"/>
      <c r="AI1029" s="67"/>
      <c r="AJ1029" s="67"/>
      <c r="AK1029" s="67"/>
      <c r="AL1029" s="67"/>
      <c r="AM1029" s="67"/>
      <c r="AN1029" s="67"/>
      <c r="AO1029" s="67"/>
      <c r="AP1029" s="67"/>
      <c r="AQ1029" s="67"/>
      <c r="AR1029" s="67"/>
      <c r="AS1029" s="67"/>
      <c r="AT1029" s="67"/>
      <c r="AU1029" s="67"/>
      <c r="AV1029" s="67"/>
      <c r="AW1029" s="67"/>
      <c r="AX1029" s="67"/>
      <c r="AY1029" s="67"/>
      <c r="AZ1029" s="67"/>
      <c r="BA1029" s="67"/>
      <c r="BB1029" s="67"/>
      <c r="BC1029" s="67"/>
      <c r="BD1029" s="67"/>
      <c r="BE1029" s="67"/>
      <c r="BF1029" s="67"/>
      <c r="BG1029" s="67"/>
      <c r="BH1029" s="67"/>
      <c r="BI1029" s="67"/>
      <c r="BJ1029" s="67"/>
      <c r="BK1029" s="67"/>
      <c r="BL1029" s="67"/>
      <c r="BM1029" s="67"/>
      <c r="BN1029" s="67"/>
      <c r="BO1029" s="67"/>
      <c r="BP1029" s="67"/>
      <c r="BQ1029" s="67"/>
      <c r="BR1029" s="67"/>
      <c r="BS1029" s="67"/>
      <c r="BT1029" s="67"/>
      <c r="BU1029" s="67"/>
      <c r="BV1029" s="139">
        <f t="shared" si="130"/>
        <v>0</v>
      </c>
      <c r="BW1029" s="67"/>
    </row>
    <row r="1030" spans="1:75" x14ac:dyDescent="0.25">
      <c r="A1030" s="52">
        <f>'AFORO-Boy.-Calle 43'!C1044</f>
        <v>645</v>
      </c>
      <c r="B1030" s="53">
        <f>'AFORO-Boy.-Calle 43'!D1044</f>
        <v>700</v>
      </c>
      <c r="C1030" s="54" t="str">
        <f>'AFORO-Boy.-Calle 43'!F1044</f>
        <v>10(4)</v>
      </c>
      <c r="D1030" s="48">
        <f>'AFORO-Boy.-Calle 43'!K1044</f>
        <v>0</v>
      </c>
      <c r="E1030" s="55">
        <f t="shared" si="125"/>
        <v>0</v>
      </c>
      <c r="F1030" s="55">
        <f t="shared" si="131"/>
        <v>0</v>
      </c>
      <c r="G1030" s="56">
        <f t="shared" si="127"/>
        <v>645</v>
      </c>
      <c r="H1030" s="56">
        <f t="shared" si="126"/>
        <v>745</v>
      </c>
      <c r="I1030" s="57">
        <f t="shared" si="128"/>
        <v>9.2824999999999996E-6</v>
      </c>
      <c r="J1030" s="58">
        <f t="shared" si="129"/>
        <v>0</v>
      </c>
      <c r="K1030" s="67"/>
      <c r="L1030" s="67"/>
      <c r="M1030" s="67"/>
      <c r="N1030" s="67"/>
      <c r="O1030" s="67"/>
      <c r="P1030" s="67"/>
      <c r="Q1030" s="67"/>
      <c r="R1030" s="67"/>
      <c r="S1030" s="67"/>
      <c r="T1030" s="67"/>
      <c r="U1030" s="67"/>
      <c r="V1030" s="67"/>
      <c r="W1030" s="67"/>
      <c r="X1030" s="67"/>
      <c r="Y1030" s="67"/>
      <c r="Z1030" s="67"/>
      <c r="AA1030" s="67"/>
      <c r="AB1030" s="67"/>
      <c r="AC1030" s="67"/>
      <c r="AD1030" s="67"/>
      <c r="AE1030" s="67"/>
      <c r="AF1030" s="67"/>
      <c r="AG1030" s="67"/>
      <c r="AH1030" s="67"/>
      <c r="AI1030" s="67"/>
      <c r="AJ1030" s="67"/>
      <c r="AK1030" s="67"/>
      <c r="AL1030" s="67"/>
      <c r="AM1030" s="67"/>
      <c r="AN1030" s="67"/>
      <c r="AO1030" s="67"/>
      <c r="AP1030" s="67"/>
      <c r="AQ1030" s="67"/>
      <c r="AR1030" s="67"/>
      <c r="AS1030" s="67"/>
      <c r="AT1030" s="67"/>
      <c r="AU1030" s="67"/>
      <c r="AV1030" s="67"/>
      <c r="AW1030" s="67"/>
      <c r="AX1030" s="67"/>
      <c r="AY1030" s="67"/>
      <c r="AZ1030" s="67"/>
      <c r="BA1030" s="67"/>
      <c r="BB1030" s="67"/>
      <c r="BC1030" s="67"/>
      <c r="BD1030" s="67"/>
      <c r="BE1030" s="67"/>
      <c r="BF1030" s="67"/>
      <c r="BG1030" s="67"/>
      <c r="BH1030" s="67"/>
      <c r="BI1030" s="67"/>
      <c r="BJ1030" s="67"/>
      <c r="BK1030" s="67"/>
      <c r="BL1030" s="67"/>
      <c r="BM1030" s="67"/>
      <c r="BN1030" s="67"/>
      <c r="BO1030" s="67"/>
      <c r="BP1030" s="67"/>
      <c r="BQ1030" s="67"/>
      <c r="BR1030" s="67"/>
      <c r="BS1030" s="67"/>
      <c r="BT1030" s="67"/>
      <c r="BU1030" s="67"/>
      <c r="BV1030" s="139">
        <f t="shared" si="130"/>
        <v>0</v>
      </c>
      <c r="BW1030" s="67"/>
    </row>
    <row r="1031" spans="1:75" x14ac:dyDescent="0.25">
      <c r="A1031" s="52">
        <f>'AFORO-Boy.-Calle 43'!C1045</f>
        <v>700</v>
      </c>
      <c r="B1031" s="53">
        <f>'AFORO-Boy.-Calle 43'!D1045</f>
        <v>715</v>
      </c>
      <c r="C1031" s="54" t="str">
        <f>'AFORO-Boy.-Calle 43'!F1045</f>
        <v>10(4)</v>
      </c>
      <c r="D1031" s="48">
        <f>'AFORO-Boy.-Calle 43'!K1045</f>
        <v>0</v>
      </c>
      <c r="E1031" s="55">
        <f t="shared" si="125"/>
        <v>0</v>
      </c>
      <c r="F1031" s="55">
        <f t="shared" si="131"/>
        <v>0</v>
      </c>
      <c r="G1031" s="56">
        <f t="shared" si="127"/>
        <v>700</v>
      </c>
      <c r="H1031" s="56">
        <f t="shared" si="126"/>
        <v>800</v>
      </c>
      <c r="I1031" s="57">
        <f t="shared" si="128"/>
        <v>9.2824999999999996E-6</v>
      </c>
      <c r="J1031" s="58">
        <f t="shared" si="129"/>
        <v>0</v>
      </c>
      <c r="K1031" s="67"/>
      <c r="L1031" s="67"/>
      <c r="M1031" s="67"/>
      <c r="N1031" s="67"/>
      <c r="O1031" s="67"/>
      <c r="P1031" s="67"/>
      <c r="Q1031" s="67"/>
      <c r="R1031" s="67"/>
      <c r="S1031" s="67"/>
      <c r="T1031" s="67"/>
      <c r="U1031" s="67"/>
      <c r="V1031" s="67"/>
      <c r="W1031" s="67"/>
      <c r="X1031" s="67"/>
      <c r="Y1031" s="67"/>
      <c r="Z1031" s="67"/>
      <c r="AA1031" s="67"/>
      <c r="AB1031" s="67"/>
      <c r="AC1031" s="67"/>
      <c r="AD1031" s="67"/>
      <c r="AE1031" s="67"/>
      <c r="AF1031" s="67"/>
      <c r="AG1031" s="67"/>
      <c r="AH1031" s="67"/>
      <c r="AI1031" s="67"/>
      <c r="AJ1031" s="67"/>
      <c r="AK1031" s="67"/>
      <c r="AL1031" s="67"/>
      <c r="AM1031" s="67"/>
      <c r="AN1031" s="67"/>
      <c r="AO1031" s="67"/>
      <c r="AP1031" s="67"/>
      <c r="AQ1031" s="67"/>
      <c r="AR1031" s="67"/>
      <c r="AS1031" s="67"/>
      <c r="AT1031" s="67"/>
      <c r="AU1031" s="67"/>
      <c r="AV1031" s="67"/>
      <c r="AW1031" s="67"/>
      <c r="AX1031" s="67"/>
      <c r="AY1031" s="67"/>
      <c r="AZ1031" s="67"/>
      <c r="BA1031" s="67"/>
      <c r="BB1031" s="67"/>
      <c r="BC1031" s="67"/>
      <c r="BD1031" s="67"/>
      <c r="BE1031" s="67"/>
      <c r="BF1031" s="67"/>
      <c r="BG1031" s="67"/>
      <c r="BH1031" s="67"/>
      <c r="BI1031" s="67"/>
      <c r="BJ1031" s="67"/>
      <c r="BK1031" s="67"/>
      <c r="BL1031" s="67"/>
      <c r="BM1031" s="67"/>
      <c r="BN1031" s="67"/>
      <c r="BO1031" s="67"/>
      <c r="BP1031" s="67"/>
      <c r="BQ1031" s="67"/>
      <c r="BR1031" s="67"/>
      <c r="BS1031" s="67"/>
      <c r="BT1031" s="67"/>
      <c r="BU1031" s="67"/>
      <c r="BV1031" s="139">
        <f t="shared" si="130"/>
        <v>0</v>
      </c>
      <c r="BW1031" s="67"/>
    </row>
    <row r="1032" spans="1:75" x14ac:dyDescent="0.25">
      <c r="A1032" s="52">
        <f>'AFORO-Boy.-Calle 43'!C1046</f>
        <v>715</v>
      </c>
      <c r="B1032" s="53">
        <f>'AFORO-Boy.-Calle 43'!D1046</f>
        <v>730</v>
      </c>
      <c r="C1032" s="54" t="str">
        <f>'AFORO-Boy.-Calle 43'!F1046</f>
        <v>10(4)</v>
      </c>
      <c r="D1032" s="48">
        <f>'AFORO-Boy.-Calle 43'!K1046</f>
        <v>0</v>
      </c>
      <c r="E1032" s="55">
        <f t="shared" si="125"/>
        <v>0</v>
      </c>
      <c r="F1032" s="55">
        <f t="shared" si="131"/>
        <v>0</v>
      </c>
      <c r="G1032" s="56">
        <f t="shared" si="127"/>
        <v>715</v>
      </c>
      <c r="H1032" s="56">
        <f t="shared" si="126"/>
        <v>815</v>
      </c>
      <c r="I1032" s="57">
        <f t="shared" si="128"/>
        <v>9.2824999999999996E-6</v>
      </c>
      <c r="J1032" s="58">
        <f t="shared" si="129"/>
        <v>0</v>
      </c>
      <c r="K1032" s="67"/>
      <c r="L1032" s="67"/>
      <c r="M1032" s="67"/>
      <c r="N1032" s="67"/>
      <c r="O1032" s="67"/>
      <c r="P1032" s="67"/>
      <c r="Q1032" s="67"/>
      <c r="R1032" s="67"/>
      <c r="S1032" s="67"/>
      <c r="T1032" s="67"/>
      <c r="U1032" s="67"/>
      <c r="V1032" s="67"/>
      <c r="W1032" s="67"/>
      <c r="X1032" s="67"/>
      <c r="Y1032" s="67"/>
      <c r="Z1032" s="67"/>
      <c r="AA1032" s="67"/>
      <c r="AB1032" s="67"/>
      <c r="AC1032" s="67"/>
      <c r="AD1032" s="67"/>
      <c r="AE1032" s="67"/>
      <c r="AF1032" s="67"/>
      <c r="AG1032" s="67"/>
      <c r="AH1032" s="67"/>
      <c r="AI1032" s="67"/>
      <c r="AJ1032" s="67"/>
      <c r="AK1032" s="67"/>
      <c r="AL1032" s="67"/>
      <c r="AM1032" s="67"/>
      <c r="AN1032" s="67"/>
      <c r="AO1032" s="67"/>
      <c r="AP1032" s="67"/>
      <c r="AQ1032" s="67"/>
      <c r="AR1032" s="67"/>
      <c r="AS1032" s="67"/>
      <c r="AT1032" s="67"/>
      <c r="AU1032" s="67"/>
      <c r="AV1032" s="67"/>
      <c r="AW1032" s="67"/>
      <c r="AX1032" s="67"/>
      <c r="AY1032" s="67"/>
      <c r="AZ1032" s="67"/>
      <c r="BA1032" s="67"/>
      <c r="BB1032" s="67"/>
      <c r="BC1032" s="67"/>
      <c r="BD1032" s="67"/>
      <c r="BE1032" s="67"/>
      <c r="BF1032" s="67"/>
      <c r="BG1032" s="67"/>
      <c r="BH1032" s="67"/>
      <c r="BI1032" s="67"/>
      <c r="BJ1032" s="67"/>
      <c r="BK1032" s="67"/>
      <c r="BL1032" s="67"/>
      <c r="BM1032" s="67"/>
      <c r="BN1032" s="67"/>
      <c r="BO1032" s="67"/>
      <c r="BP1032" s="67"/>
      <c r="BQ1032" s="67"/>
      <c r="BR1032" s="67"/>
      <c r="BS1032" s="67"/>
      <c r="BT1032" s="67"/>
      <c r="BU1032" s="67"/>
      <c r="BV1032" s="139">
        <f t="shared" si="130"/>
        <v>0</v>
      </c>
      <c r="BW1032" s="67"/>
    </row>
    <row r="1033" spans="1:75" x14ac:dyDescent="0.25">
      <c r="A1033" s="52">
        <f>'AFORO-Boy.-Calle 43'!C1047</f>
        <v>730</v>
      </c>
      <c r="B1033" s="53">
        <f>'AFORO-Boy.-Calle 43'!D1047</f>
        <v>745</v>
      </c>
      <c r="C1033" s="54" t="str">
        <f>'AFORO-Boy.-Calle 43'!F1047</f>
        <v>10(4)</v>
      </c>
      <c r="D1033" s="48">
        <f>'AFORO-Boy.-Calle 43'!K1047</f>
        <v>0</v>
      </c>
      <c r="E1033" s="55">
        <f t="shared" si="125"/>
        <v>0</v>
      </c>
      <c r="F1033" s="55">
        <f t="shared" si="131"/>
        <v>0</v>
      </c>
      <c r="G1033" s="56">
        <f t="shared" si="127"/>
        <v>730</v>
      </c>
      <c r="H1033" s="56">
        <f t="shared" si="126"/>
        <v>830</v>
      </c>
      <c r="I1033" s="57">
        <f t="shared" si="128"/>
        <v>9.2824999999999996E-6</v>
      </c>
      <c r="J1033" s="58">
        <f t="shared" si="129"/>
        <v>0</v>
      </c>
      <c r="K1033" s="67"/>
      <c r="L1033" s="67"/>
      <c r="M1033" s="67"/>
      <c r="N1033" s="67"/>
      <c r="O1033" s="67"/>
      <c r="P1033" s="67"/>
      <c r="Q1033" s="67"/>
      <c r="R1033" s="67"/>
      <c r="S1033" s="67"/>
      <c r="T1033" s="67"/>
      <c r="U1033" s="67"/>
      <c r="V1033" s="67"/>
      <c r="W1033" s="67"/>
      <c r="X1033" s="67"/>
      <c r="Y1033" s="67"/>
      <c r="Z1033" s="67"/>
      <c r="AA1033" s="67"/>
      <c r="AB1033" s="67"/>
      <c r="AC1033" s="67"/>
      <c r="AD1033" s="67"/>
      <c r="AE1033" s="67"/>
      <c r="AF1033" s="67"/>
      <c r="AG1033" s="67"/>
      <c r="AH1033" s="67"/>
      <c r="AI1033" s="67"/>
      <c r="AJ1033" s="67"/>
      <c r="AK1033" s="67"/>
      <c r="AL1033" s="67"/>
      <c r="AM1033" s="67"/>
      <c r="AN1033" s="67"/>
      <c r="AO1033" s="67"/>
      <c r="AP1033" s="67"/>
      <c r="AQ1033" s="67"/>
      <c r="AR1033" s="67"/>
      <c r="AS1033" s="67"/>
      <c r="AT1033" s="67"/>
      <c r="AU1033" s="67"/>
      <c r="AV1033" s="67"/>
      <c r="AW1033" s="67"/>
      <c r="AX1033" s="67"/>
      <c r="AY1033" s="67"/>
      <c r="AZ1033" s="67"/>
      <c r="BA1033" s="67"/>
      <c r="BB1033" s="67"/>
      <c r="BC1033" s="67"/>
      <c r="BD1033" s="67"/>
      <c r="BE1033" s="67"/>
      <c r="BF1033" s="67"/>
      <c r="BG1033" s="67"/>
      <c r="BH1033" s="67"/>
      <c r="BI1033" s="67"/>
      <c r="BJ1033" s="67"/>
      <c r="BK1033" s="67"/>
      <c r="BL1033" s="67"/>
      <c r="BM1033" s="67"/>
      <c r="BN1033" s="67"/>
      <c r="BO1033" s="67"/>
      <c r="BP1033" s="67"/>
      <c r="BQ1033" s="67"/>
      <c r="BR1033" s="67"/>
      <c r="BS1033" s="67"/>
      <c r="BT1033" s="67"/>
      <c r="BU1033" s="67"/>
      <c r="BV1033" s="139">
        <f t="shared" si="130"/>
        <v>0</v>
      </c>
      <c r="BW1033" s="67"/>
    </row>
    <row r="1034" spans="1:75" x14ac:dyDescent="0.25">
      <c r="A1034" s="52">
        <f>'AFORO-Boy.-Calle 43'!C1048</f>
        <v>745</v>
      </c>
      <c r="B1034" s="53">
        <f>'AFORO-Boy.-Calle 43'!D1048</f>
        <v>800</v>
      </c>
      <c r="C1034" s="54" t="str">
        <f>'AFORO-Boy.-Calle 43'!F1048</f>
        <v>10(4)</v>
      </c>
      <c r="D1034" s="48">
        <f>'AFORO-Boy.-Calle 43'!K1048</f>
        <v>0</v>
      </c>
      <c r="E1034" s="55">
        <f t="shared" si="125"/>
        <v>0</v>
      </c>
      <c r="F1034" s="55">
        <f t="shared" si="131"/>
        <v>0</v>
      </c>
      <c r="G1034" s="56">
        <f t="shared" si="127"/>
        <v>745</v>
      </c>
      <c r="H1034" s="56">
        <f t="shared" si="126"/>
        <v>845</v>
      </c>
      <c r="I1034" s="57">
        <f t="shared" si="128"/>
        <v>9.2824999999999996E-6</v>
      </c>
      <c r="J1034" s="58">
        <f t="shared" si="129"/>
        <v>0</v>
      </c>
      <c r="K1034" s="67"/>
      <c r="L1034" s="67"/>
      <c r="M1034" s="67"/>
      <c r="N1034" s="67"/>
      <c r="O1034" s="67"/>
      <c r="P1034" s="67"/>
      <c r="Q1034" s="67"/>
      <c r="R1034" s="67"/>
      <c r="S1034" s="67"/>
      <c r="T1034" s="67"/>
      <c r="U1034" s="67"/>
      <c r="V1034" s="67"/>
      <c r="W1034" s="67"/>
      <c r="X1034" s="67"/>
      <c r="Y1034" s="67"/>
      <c r="Z1034" s="67"/>
      <c r="AA1034" s="67"/>
      <c r="AB1034" s="67"/>
      <c r="AC1034" s="67"/>
      <c r="AD1034" s="67"/>
      <c r="AE1034" s="67"/>
      <c r="AF1034" s="67"/>
      <c r="AG1034" s="67"/>
      <c r="AH1034" s="67"/>
      <c r="AI1034" s="67"/>
      <c r="AJ1034" s="67"/>
      <c r="AK1034" s="67"/>
      <c r="AL1034" s="67"/>
      <c r="AM1034" s="67"/>
      <c r="AN1034" s="67"/>
      <c r="AO1034" s="67"/>
      <c r="AP1034" s="67"/>
      <c r="AQ1034" s="67"/>
      <c r="AR1034" s="67"/>
      <c r="AS1034" s="67"/>
      <c r="AT1034" s="67"/>
      <c r="AU1034" s="67"/>
      <c r="AV1034" s="67"/>
      <c r="AW1034" s="67"/>
      <c r="AX1034" s="67"/>
      <c r="AY1034" s="67"/>
      <c r="AZ1034" s="67"/>
      <c r="BA1034" s="67"/>
      <c r="BB1034" s="67"/>
      <c r="BC1034" s="67"/>
      <c r="BD1034" s="67"/>
      <c r="BE1034" s="67"/>
      <c r="BF1034" s="67"/>
      <c r="BG1034" s="67"/>
      <c r="BH1034" s="67"/>
      <c r="BI1034" s="67"/>
      <c r="BJ1034" s="67"/>
      <c r="BK1034" s="67"/>
      <c r="BL1034" s="67"/>
      <c r="BM1034" s="67"/>
      <c r="BN1034" s="67"/>
      <c r="BO1034" s="67"/>
      <c r="BP1034" s="67"/>
      <c r="BQ1034" s="67"/>
      <c r="BR1034" s="67"/>
      <c r="BS1034" s="67"/>
      <c r="BT1034" s="67"/>
      <c r="BU1034" s="67"/>
      <c r="BV1034" s="139">
        <f t="shared" si="130"/>
        <v>0</v>
      </c>
      <c r="BW1034" s="67"/>
    </row>
    <row r="1035" spans="1:75" x14ac:dyDescent="0.25">
      <c r="A1035" s="52">
        <f>'AFORO-Boy.-Calle 43'!C1049</f>
        <v>800</v>
      </c>
      <c r="B1035" s="53">
        <f>'AFORO-Boy.-Calle 43'!D1049</f>
        <v>815</v>
      </c>
      <c r="C1035" s="54" t="str">
        <f>'AFORO-Boy.-Calle 43'!F1049</f>
        <v>10(4)</v>
      </c>
      <c r="D1035" s="48">
        <f>'AFORO-Boy.-Calle 43'!K1049</f>
        <v>0</v>
      </c>
      <c r="E1035" s="55">
        <f t="shared" si="125"/>
        <v>0</v>
      </c>
      <c r="F1035" s="55">
        <f t="shared" si="131"/>
        <v>0</v>
      </c>
      <c r="G1035" s="56">
        <f t="shared" si="127"/>
        <v>800</v>
      </c>
      <c r="H1035" s="56">
        <f t="shared" si="126"/>
        <v>900</v>
      </c>
      <c r="I1035" s="57">
        <f t="shared" si="128"/>
        <v>9.2824999999999996E-6</v>
      </c>
      <c r="J1035" s="58">
        <f t="shared" si="129"/>
        <v>0</v>
      </c>
      <c r="K1035" s="67"/>
      <c r="L1035" s="67"/>
      <c r="M1035" s="67"/>
      <c r="N1035" s="67"/>
      <c r="O1035" s="67"/>
      <c r="P1035" s="67"/>
      <c r="Q1035" s="67"/>
      <c r="R1035" s="67"/>
      <c r="S1035" s="67"/>
      <c r="T1035" s="67"/>
      <c r="U1035" s="67"/>
      <c r="V1035" s="67"/>
      <c r="W1035" s="67"/>
      <c r="X1035" s="67"/>
      <c r="Y1035" s="67"/>
      <c r="Z1035" s="67"/>
      <c r="AA1035" s="67"/>
      <c r="AB1035" s="67"/>
      <c r="AC1035" s="67"/>
      <c r="AD1035" s="67"/>
      <c r="AE1035" s="67"/>
      <c r="AF1035" s="67"/>
      <c r="AG1035" s="67"/>
      <c r="AH1035" s="67"/>
      <c r="AI1035" s="67"/>
      <c r="AJ1035" s="67"/>
      <c r="AK1035" s="67"/>
      <c r="AL1035" s="67"/>
      <c r="AM1035" s="67"/>
      <c r="AN1035" s="67"/>
      <c r="AO1035" s="67"/>
      <c r="AP1035" s="67"/>
      <c r="AQ1035" s="67"/>
      <c r="AR1035" s="67"/>
      <c r="AS1035" s="67"/>
      <c r="AT1035" s="67"/>
      <c r="AU1035" s="67"/>
      <c r="AV1035" s="67"/>
      <c r="AW1035" s="67"/>
      <c r="AX1035" s="67"/>
      <c r="AY1035" s="67"/>
      <c r="AZ1035" s="67"/>
      <c r="BA1035" s="67"/>
      <c r="BB1035" s="67"/>
      <c r="BC1035" s="67"/>
      <c r="BD1035" s="67"/>
      <c r="BE1035" s="67"/>
      <c r="BF1035" s="67"/>
      <c r="BG1035" s="67"/>
      <c r="BH1035" s="67"/>
      <c r="BI1035" s="67"/>
      <c r="BJ1035" s="67"/>
      <c r="BK1035" s="67"/>
      <c r="BL1035" s="67"/>
      <c r="BM1035" s="67"/>
      <c r="BN1035" s="67"/>
      <c r="BO1035" s="67"/>
      <c r="BP1035" s="67"/>
      <c r="BQ1035" s="67"/>
      <c r="BR1035" s="67"/>
      <c r="BS1035" s="67"/>
      <c r="BT1035" s="67"/>
      <c r="BU1035" s="67"/>
      <c r="BV1035" s="139">
        <f t="shared" si="130"/>
        <v>0</v>
      </c>
      <c r="BW1035" s="67"/>
    </row>
    <row r="1036" spans="1:75" x14ac:dyDescent="0.25">
      <c r="A1036" s="52">
        <f>'AFORO-Boy.-Calle 43'!C1050</f>
        <v>815</v>
      </c>
      <c r="B1036" s="53">
        <f>'AFORO-Boy.-Calle 43'!D1050</f>
        <v>830</v>
      </c>
      <c r="C1036" s="54" t="str">
        <f>'AFORO-Boy.-Calle 43'!F1050</f>
        <v>10(4)</v>
      </c>
      <c r="D1036" s="48">
        <f>'AFORO-Boy.-Calle 43'!K1050</f>
        <v>0</v>
      </c>
      <c r="E1036" s="55">
        <f t="shared" si="125"/>
        <v>0</v>
      </c>
      <c r="F1036" s="55">
        <f t="shared" si="131"/>
        <v>0</v>
      </c>
      <c r="G1036" s="56">
        <f t="shared" si="127"/>
        <v>815</v>
      </c>
      <c r="H1036" s="56">
        <f t="shared" si="126"/>
        <v>915</v>
      </c>
      <c r="I1036" s="57">
        <f t="shared" si="128"/>
        <v>9.2824999999999996E-6</v>
      </c>
      <c r="J1036" s="58">
        <f t="shared" si="129"/>
        <v>0</v>
      </c>
      <c r="K1036" s="67"/>
      <c r="L1036" s="67"/>
      <c r="M1036" s="67"/>
      <c r="N1036" s="67"/>
      <c r="O1036" s="67"/>
      <c r="P1036" s="67"/>
      <c r="Q1036" s="67"/>
      <c r="R1036" s="67"/>
      <c r="S1036" s="67"/>
      <c r="T1036" s="67"/>
      <c r="U1036" s="67"/>
      <c r="V1036" s="67"/>
      <c r="W1036" s="67"/>
      <c r="X1036" s="67"/>
      <c r="Y1036" s="67"/>
      <c r="Z1036" s="67"/>
      <c r="AA1036" s="67"/>
      <c r="AB1036" s="67"/>
      <c r="AC1036" s="67"/>
      <c r="AD1036" s="67"/>
      <c r="AE1036" s="67"/>
      <c r="AF1036" s="67"/>
      <c r="AG1036" s="67"/>
      <c r="AH1036" s="67"/>
      <c r="AI1036" s="67"/>
      <c r="AJ1036" s="67"/>
      <c r="AK1036" s="67"/>
      <c r="AL1036" s="67"/>
      <c r="AM1036" s="67"/>
      <c r="AN1036" s="67"/>
      <c r="AO1036" s="67"/>
      <c r="AP1036" s="67"/>
      <c r="AQ1036" s="67"/>
      <c r="AR1036" s="67"/>
      <c r="AS1036" s="67"/>
      <c r="AT1036" s="67"/>
      <c r="AU1036" s="67"/>
      <c r="AV1036" s="67"/>
      <c r="AW1036" s="67"/>
      <c r="AX1036" s="67"/>
      <c r="AY1036" s="67"/>
      <c r="AZ1036" s="67"/>
      <c r="BA1036" s="67"/>
      <c r="BB1036" s="67"/>
      <c r="BC1036" s="67"/>
      <c r="BD1036" s="67"/>
      <c r="BE1036" s="67"/>
      <c r="BF1036" s="67"/>
      <c r="BG1036" s="67"/>
      <c r="BH1036" s="67"/>
      <c r="BI1036" s="67"/>
      <c r="BJ1036" s="67"/>
      <c r="BK1036" s="67"/>
      <c r="BL1036" s="67"/>
      <c r="BM1036" s="67"/>
      <c r="BN1036" s="67"/>
      <c r="BO1036" s="67"/>
      <c r="BP1036" s="67"/>
      <c r="BQ1036" s="67"/>
      <c r="BR1036" s="67"/>
      <c r="BS1036" s="67"/>
      <c r="BT1036" s="67"/>
      <c r="BU1036" s="67"/>
      <c r="BV1036" s="139">
        <f t="shared" si="130"/>
        <v>0</v>
      </c>
      <c r="BW1036" s="67"/>
    </row>
    <row r="1037" spans="1:75" x14ac:dyDescent="0.25">
      <c r="A1037" s="52">
        <f>'AFORO-Boy.-Calle 43'!C1051</f>
        <v>830</v>
      </c>
      <c r="B1037" s="53">
        <f>'AFORO-Boy.-Calle 43'!D1051</f>
        <v>845</v>
      </c>
      <c r="C1037" s="54" t="str">
        <f>'AFORO-Boy.-Calle 43'!F1051</f>
        <v>10(4)</v>
      </c>
      <c r="D1037" s="48">
        <f>'AFORO-Boy.-Calle 43'!K1051</f>
        <v>0</v>
      </c>
      <c r="E1037" s="55">
        <f t="shared" si="125"/>
        <v>0</v>
      </c>
      <c r="F1037" s="55">
        <f t="shared" si="131"/>
        <v>0</v>
      </c>
      <c r="G1037" s="56">
        <f t="shared" si="127"/>
        <v>830</v>
      </c>
      <c r="H1037" s="56">
        <f t="shared" si="126"/>
        <v>930</v>
      </c>
      <c r="I1037" s="57">
        <f t="shared" si="128"/>
        <v>9.2824999999999996E-6</v>
      </c>
      <c r="J1037" s="58">
        <f t="shared" si="129"/>
        <v>0</v>
      </c>
      <c r="K1037" s="67"/>
      <c r="L1037" s="67"/>
      <c r="M1037" s="67"/>
      <c r="N1037" s="67"/>
      <c r="O1037" s="67"/>
      <c r="P1037" s="67"/>
      <c r="Q1037" s="67"/>
      <c r="R1037" s="67"/>
      <c r="S1037" s="67"/>
      <c r="T1037" s="67"/>
      <c r="U1037" s="67"/>
      <c r="V1037" s="67"/>
      <c r="W1037" s="67"/>
      <c r="X1037" s="67"/>
      <c r="Y1037" s="67"/>
      <c r="Z1037" s="67"/>
      <c r="AA1037" s="67"/>
      <c r="AB1037" s="67"/>
      <c r="AC1037" s="67"/>
      <c r="AD1037" s="67"/>
      <c r="AE1037" s="67"/>
      <c r="AF1037" s="67"/>
      <c r="AG1037" s="67"/>
      <c r="AH1037" s="67"/>
      <c r="AI1037" s="67"/>
      <c r="AJ1037" s="67"/>
      <c r="AK1037" s="67"/>
      <c r="AL1037" s="67"/>
      <c r="AM1037" s="67"/>
      <c r="AN1037" s="67"/>
      <c r="AO1037" s="67"/>
      <c r="AP1037" s="67"/>
      <c r="AQ1037" s="67"/>
      <c r="AR1037" s="67"/>
      <c r="AS1037" s="67"/>
      <c r="AT1037" s="67"/>
      <c r="AU1037" s="67"/>
      <c r="AV1037" s="67"/>
      <c r="AW1037" s="67"/>
      <c r="AX1037" s="67"/>
      <c r="AY1037" s="67"/>
      <c r="AZ1037" s="67"/>
      <c r="BA1037" s="67"/>
      <c r="BB1037" s="67"/>
      <c r="BC1037" s="67"/>
      <c r="BD1037" s="67"/>
      <c r="BE1037" s="67"/>
      <c r="BF1037" s="67"/>
      <c r="BG1037" s="67"/>
      <c r="BH1037" s="67"/>
      <c r="BI1037" s="67"/>
      <c r="BJ1037" s="67"/>
      <c r="BK1037" s="67"/>
      <c r="BL1037" s="67"/>
      <c r="BM1037" s="67"/>
      <c r="BN1037" s="67"/>
      <c r="BO1037" s="67"/>
      <c r="BP1037" s="67"/>
      <c r="BQ1037" s="67"/>
      <c r="BR1037" s="67"/>
      <c r="BS1037" s="67"/>
      <c r="BT1037" s="67"/>
      <c r="BU1037" s="67"/>
      <c r="BV1037" s="139">
        <f t="shared" si="130"/>
        <v>0</v>
      </c>
      <c r="BW1037" s="67"/>
    </row>
    <row r="1038" spans="1:75" x14ac:dyDescent="0.25">
      <c r="A1038" s="52">
        <f>'AFORO-Boy.-Calle 43'!C1052</f>
        <v>845</v>
      </c>
      <c r="B1038" s="53">
        <f>'AFORO-Boy.-Calle 43'!D1052</f>
        <v>900</v>
      </c>
      <c r="C1038" s="54" t="str">
        <f>'AFORO-Boy.-Calle 43'!F1052</f>
        <v>10(4)</v>
      </c>
      <c r="D1038" s="48">
        <f>'AFORO-Boy.-Calle 43'!K1052</f>
        <v>0</v>
      </c>
      <c r="E1038" s="55">
        <f t="shared" si="125"/>
        <v>0</v>
      </c>
      <c r="F1038" s="55">
        <f t="shared" si="131"/>
        <v>0</v>
      </c>
      <c r="G1038" s="56">
        <f t="shared" si="127"/>
        <v>845</v>
      </c>
      <c r="H1038" s="56">
        <f t="shared" si="126"/>
        <v>945</v>
      </c>
      <c r="I1038" s="57">
        <f t="shared" si="128"/>
        <v>9.2824999999999996E-6</v>
      </c>
      <c r="J1038" s="58">
        <f t="shared" si="129"/>
        <v>0</v>
      </c>
      <c r="K1038" s="67"/>
      <c r="L1038" s="67"/>
      <c r="M1038" s="67"/>
      <c r="N1038" s="67"/>
      <c r="O1038" s="67"/>
      <c r="P1038" s="67"/>
      <c r="Q1038" s="67"/>
      <c r="R1038" s="67"/>
      <c r="S1038" s="67"/>
      <c r="T1038" s="67"/>
      <c r="U1038" s="67"/>
      <c r="V1038" s="67"/>
      <c r="W1038" s="67"/>
      <c r="X1038" s="67"/>
      <c r="Y1038" s="67"/>
      <c r="Z1038" s="67"/>
      <c r="AA1038" s="67"/>
      <c r="AB1038" s="67"/>
      <c r="AC1038" s="67"/>
      <c r="AD1038" s="67"/>
      <c r="AE1038" s="67"/>
      <c r="AF1038" s="67"/>
      <c r="AG1038" s="67"/>
      <c r="AH1038" s="67"/>
      <c r="AI1038" s="67"/>
      <c r="AJ1038" s="67"/>
      <c r="AK1038" s="67"/>
      <c r="AL1038" s="67"/>
      <c r="AM1038" s="67"/>
      <c r="AN1038" s="67"/>
      <c r="AO1038" s="67"/>
      <c r="AP1038" s="67"/>
      <c r="AQ1038" s="67"/>
      <c r="AR1038" s="67"/>
      <c r="AS1038" s="67"/>
      <c r="AT1038" s="67"/>
      <c r="AU1038" s="67"/>
      <c r="AV1038" s="67"/>
      <c r="AW1038" s="67"/>
      <c r="AX1038" s="67"/>
      <c r="AY1038" s="67"/>
      <c r="AZ1038" s="67"/>
      <c r="BA1038" s="67"/>
      <c r="BB1038" s="67"/>
      <c r="BC1038" s="67"/>
      <c r="BD1038" s="67"/>
      <c r="BE1038" s="67"/>
      <c r="BF1038" s="67"/>
      <c r="BG1038" s="67"/>
      <c r="BH1038" s="67"/>
      <c r="BI1038" s="67"/>
      <c r="BJ1038" s="67"/>
      <c r="BK1038" s="67"/>
      <c r="BL1038" s="67"/>
      <c r="BM1038" s="67"/>
      <c r="BN1038" s="67"/>
      <c r="BO1038" s="67"/>
      <c r="BP1038" s="67"/>
      <c r="BQ1038" s="67"/>
      <c r="BR1038" s="67"/>
      <c r="BS1038" s="67"/>
      <c r="BT1038" s="67"/>
      <c r="BU1038" s="67"/>
      <c r="BV1038" s="139">
        <f t="shared" si="130"/>
        <v>0</v>
      </c>
      <c r="BW1038" s="67"/>
    </row>
    <row r="1039" spans="1:75" x14ac:dyDescent="0.25">
      <c r="A1039" s="52">
        <f>'AFORO-Boy.-Calle 43'!C1053</f>
        <v>900</v>
      </c>
      <c r="B1039" s="53">
        <f>'AFORO-Boy.-Calle 43'!D1053</f>
        <v>915</v>
      </c>
      <c r="C1039" s="54" t="str">
        <f>'AFORO-Boy.-Calle 43'!F1053</f>
        <v>10(4)</v>
      </c>
      <c r="D1039" s="48">
        <f>'AFORO-Boy.-Calle 43'!K1053</f>
        <v>0</v>
      </c>
      <c r="E1039" s="55">
        <f t="shared" si="125"/>
        <v>0</v>
      </c>
      <c r="F1039" s="55">
        <f t="shared" si="131"/>
        <v>0</v>
      </c>
      <c r="G1039" s="56">
        <f t="shared" si="127"/>
        <v>900</v>
      </c>
      <c r="H1039" s="56">
        <f t="shared" si="126"/>
        <v>1000</v>
      </c>
      <c r="I1039" s="57">
        <f t="shared" si="128"/>
        <v>9.2824999999999996E-6</v>
      </c>
      <c r="J1039" s="58">
        <f t="shared" si="129"/>
        <v>0</v>
      </c>
      <c r="K1039" s="67"/>
      <c r="L1039" s="67"/>
      <c r="M1039" s="67"/>
      <c r="N1039" s="67"/>
      <c r="O1039" s="67"/>
      <c r="P1039" s="67"/>
      <c r="Q1039" s="67"/>
      <c r="R1039" s="67"/>
      <c r="S1039" s="67"/>
      <c r="T1039" s="67"/>
      <c r="U1039" s="67"/>
      <c r="V1039" s="67"/>
      <c r="W1039" s="67"/>
      <c r="X1039" s="67"/>
      <c r="Y1039" s="67"/>
      <c r="Z1039" s="67"/>
      <c r="AA1039" s="67"/>
      <c r="AB1039" s="67"/>
      <c r="AC1039" s="67"/>
      <c r="AD1039" s="67"/>
      <c r="AE1039" s="67"/>
      <c r="AF1039" s="67"/>
      <c r="AG1039" s="67"/>
      <c r="AH1039" s="67"/>
      <c r="AI1039" s="67"/>
      <c r="AJ1039" s="67"/>
      <c r="AK1039" s="67"/>
      <c r="AL1039" s="67"/>
      <c r="AM1039" s="67"/>
      <c r="AN1039" s="67"/>
      <c r="AO1039" s="67"/>
      <c r="AP1039" s="67"/>
      <c r="AQ1039" s="67"/>
      <c r="AR1039" s="67"/>
      <c r="AS1039" s="67"/>
      <c r="AT1039" s="67"/>
      <c r="AU1039" s="67"/>
      <c r="AV1039" s="67"/>
      <c r="AW1039" s="67"/>
      <c r="AX1039" s="67"/>
      <c r="AY1039" s="67"/>
      <c r="AZ1039" s="67"/>
      <c r="BA1039" s="67"/>
      <c r="BB1039" s="67"/>
      <c r="BC1039" s="67"/>
      <c r="BD1039" s="67"/>
      <c r="BE1039" s="67"/>
      <c r="BF1039" s="67"/>
      <c r="BG1039" s="67"/>
      <c r="BH1039" s="67"/>
      <c r="BI1039" s="67"/>
      <c r="BJ1039" s="67"/>
      <c r="BK1039" s="67"/>
      <c r="BL1039" s="67"/>
      <c r="BM1039" s="67"/>
      <c r="BN1039" s="67"/>
      <c r="BO1039" s="67"/>
      <c r="BP1039" s="67"/>
      <c r="BQ1039" s="67"/>
      <c r="BR1039" s="67"/>
      <c r="BS1039" s="67"/>
      <c r="BT1039" s="67"/>
      <c r="BU1039" s="67"/>
      <c r="BV1039" s="139">
        <f t="shared" si="130"/>
        <v>0</v>
      </c>
      <c r="BW1039" s="67"/>
    </row>
    <row r="1040" spans="1:75" x14ac:dyDescent="0.25">
      <c r="A1040" s="52">
        <f>'AFORO-Boy.-Calle 43'!C1054</f>
        <v>915</v>
      </c>
      <c r="B1040" s="53">
        <f>'AFORO-Boy.-Calle 43'!D1054</f>
        <v>930</v>
      </c>
      <c r="C1040" s="54" t="str">
        <f>'AFORO-Boy.-Calle 43'!F1054</f>
        <v>10(4)</v>
      </c>
      <c r="D1040" s="48">
        <f>'AFORO-Boy.-Calle 43'!K1054</f>
        <v>0</v>
      </c>
      <c r="E1040" s="55">
        <f t="shared" si="125"/>
        <v>0</v>
      </c>
      <c r="F1040" s="55">
        <f t="shared" si="131"/>
        <v>0</v>
      </c>
      <c r="G1040" s="56">
        <f t="shared" si="127"/>
        <v>915</v>
      </c>
      <c r="H1040" s="56">
        <f t="shared" si="126"/>
        <v>1015</v>
      </c>
      <c r="I1040" s="57">
        <f t="shared" si="128"/>
        <v>9.2824999999999996E-6</v>
      </c>
      <c r="J1040" s="58">
        <f t="shared" si="129"/>
        <v>0</v>
      </c>
      <c r="K1040" s="67"/>
      <c r="L1040" s="67"/>
      <c r="M1040" s="67"/>
      <c r="N1040" s="67"/>
      <c r="O1040" s="67"/>
      <c r="P1040" s="67"/>
      <c r="Q1040" s="67"/>
      <c r="R1040" s="67"/>
      <c r="S1040" s="67"/>
      <c r="T1040" s="67"/>
      <c r="U1040" s="67"/>
      <c r="V1040" s="67"/>
      <c r="W1040" s="67"/>
      <c r="X1040" s="67"/>
      <c r="Y1040" s="67"/>
      <c r="Z1040" s="67"/>
      <c r="AA1040" s="67"/>
      <c r="AB1040" s="67"/>
      <c r="AC1040" s="67"/>
      <c r="AD1040" s="67"/>
      <c r="AE1040" s="67"/>
      <c r="AF1040" s="67"/>
      <c r="AG1040" s="67"/>
      <c r="AH1040" s="67"/>
      <c r="AI1040" s="67"/>
      <c r="AJ1040" s="67"/>
      <c r="AK1040" s="67"/>
      <c r="AL1040" s="67"/>
      <c r="AM1040" s="67"/>
      <c r="AN1040" s="67"/>
      <c r="AO1040" s="67"/>
      <c r="AP1040" s="67"/>
      <c r="AQ1040" s="67"/>
      <c r="AR1040" s="67"/>
      <c r="AS1040" s="67"/>
      <c r="AT1040" s="67"/>
      <c r="AU1040" s="67"/>
      <c r="AV1040" s="67"/>
      <c r="AW1040" s="67"/>
      <c r="AX1040" s="67"/>
      <c r="AY1040" s="67"/>
      <c r="AZ1040" s="67"/>
      <c r="BA1040" s="67"/>
      <c r="BB1040" s="67"/>
      <c r="BC1040" s="67"/>
      <c r="BD1040" s="67"/>
      <c r="BE1040" s="67"/>
      <c r="BF1040" s="67"/>
      <c r="BG1040" s="67"/>
      <c r="BH1040" s="67"/>
      <c r="BI1040" s="67"/>
      <c r="BJ1040" s="67"/>
      <c r="BK1040" s="67"/>
      <c r="BL1040" s="67"/>
      <c r="BM1040" s="67"/>
      <c r="BN1040" s="67"/>
      <c r="BO1040" s="67"/>
      <c r="BP1040" s="67"/>
      <c r="BQ1040" s="67"/>
      <c r="BR1040" s="67"/>
      <c r="BS1040" s="67"/>
      <c r="BT1040" s="67"/>
      <c r="BU1040" s="67"/>
      <c r="BV1040" s="139">
        <f t="shared" si="130"/>
        <v>0</v>
      </c>
      <c r="BW1040" s="67"/>
    </row>
    <row r="1041" spans="1:75" x14ac:dyDescent="0.25">
      <c r="A1041" s="52">
        <f>'AFORO-Boy.-Calle 43'!C1055</f>
        <v>930</v>
      </c>
      <c r="B1041" s="53">
        <f>'AFORO-Boy.-Calle 43'!D1055</f>
        <v>945</v>
      </c>
      <c r="C1041" s="54" t="str">
        <f>'AFORO-Boy.-Calle 43'!F1055</f>
        <v>10(4)</v>
      </c>
      <c r="D1041" s="48">
        <f>'AFORO-Boy.-Calle 43'!K1055</f>
        <v>0</v>
      </c>
      <c r="E1041" s="55">
        <f t="shared" si="125"/>
        <v>0</v>
      </c>
      <c r="F1041" s="55">
        <f t="shared" si="131"/>
        <v>0</v>
      </c>
      <c r="G1041" s="56">
        <f t="shared" si="127"/>
        <v>930</v>
      </c>
      <c r="H1041" s="56">
        <f t="shared" si="126"/>
        <v>1030</v>
      </c>
      <c r="I1041" s="57">
        <f t="shared" si="128"/>
        <v>9.2824999999999996E-6</v>
      </c>
      <c r="J1041" s="58">
        <f t="shared" si="129"/>
        <v>0</v>
      </c>
      <c r="K1041" s="67"/>
      <c r="L1041" s="67"/>
      <c r="M1041" s="67"/>
      <c r="N1041" s="67"/>
      <c r="O1041" s="67"/>
      <c r="P1041" s="67"/>
      <c r="Q1041" s="67"/>
      <c r="R1041" s="67"/>
      <c r="S1041" s="67"/>
      <c r="T1041" s="67"/>
      <c r="U1041" s="67"/>
      <c r="V1041" s="67"/>
      <c r="W1041" s="67"/>
      <c r="X1041" s="67"/>
      <c r="Y1041" s="67"/>
      <c r="Z1041" s="67"/>
      <c r="AA1041" s="67"/>
      <c r="AB1041" s="67"/>
      <c r="AC1041" s="67"/>
      <c r="AD1041" s="67"/>
      <c r="AE1041" s="67"/>
      <c r="AF1041" s="67"/>
      <c r="AG1041" s="67"/>
      <c r="AH1041" s="67"/>
      <c r="AI1041" s="67"/>
      <c r="AJ1041" s="67"/>
      <c r="AK1041" s="67"/>
      <c r="AL1041" s="67"/>
      <c r="AM1041" s="67"/>
      <c r="AN1041" s="67"/>
      <c r="AO1041" s="67"/>
      <c r="AP1041" s="67"/>
      <c r="AQ1041" s="67"/>
      <c r="AR1041" s="67"/>
      <c r="AS1041" s="67"/>
      <c r="AT1041" s="67"/>
      <c r="AU1041" s="67"/>
      <c r="AV1041" s="67"/>
      <c r="AW1041" s="67"/>
      <c r="AX1041" s="67"/>
      <c r="AY1041" s="67"/>
      <c r="AZ1041" s="67"/>
      <c r="BA1041" s="67"/>
      <c r="BB1041" s="67"/>
      <c r="BC1041" s="67"/>
      <c r="BD1041" s="67"/>
      <c r="BE1041" s="67"/>
      <c r="BF1041" s="67"/>
      <c r="BG1041" s="67"/>
      <c r="BH1041" s="67"/>
      <c r="BI1041" s="67"/>
      <c r="BJ1041" s="67"/>
      <c r="BK1041" s="67"/>
      <c r="BL1041" s="67"/>
      <c r="BM1041" s="67"/>
      <c r="BN1041" s="67"/>
      <c r="BO1041" s="67"/>
      <c r="BP1041" s="67"/>
      <c r="BQ1041" s="67"/>
      <c r="BR1041" s="67"/>
      <c r="BS1041" s="67"/>
      <c r="BT1041" s="67"/>
      <c r="BU1041" s="67"/>
      <c r="BV1041" s="139">
        <f t="shared" si="130"/>
        <v>0</v>
      </c>
      <c r="BW1041" s="67"/>
    </row>
    <row r="1042" spans="1:75" x14ac:dyDescent="0.25">
      <c r="A1042" s="52">
        <f>'AFORO-Boy.-Calle 43'!C1056</f>
        <v>945</v>
      </c>
      <c r="B1042" s="53">
        <f>'AFORO-Boy.-Calle 43'!D1056</f>
        <v>1000</v>
      </c>
      <c r="C1042" s="54" t="str">
        <f>'AFORO-Boy.-Calle 43'!F1056</f>
        <v>10(4)</v>
      </c>
      <c r="D1042" s="48">
        <f>'AFORO-Boy.-Calle 43'!K1056</f>
        <v>0</v>
      </c>
      <c r="E1042" s="55">
        <f t="shared" si="125"/>
        <v>0</v>
      </c>
      <c r="F1042" s="55">
        <f t="shared" si="131"/>
        <v>0</v>
      </c>
      <c r="G1042" s="56">
        <f t="shared" si="127"/>
        <v>945</v>
      </c>
      <c r="H1042" s="56">
        <f t="shared" si="126"/>
        <v>1045</v>
      </c>
      <c r="I1042" s="57">
        <f t="shared" si="128"/>
        <v>9.2824999999999996E-6</v>
      </c>
      <c r="J1042" s="58">
        <f t="shared" si="129"/>
        <v>0</v>
      </c>
      <c r="K1042" s="67"/>
      <c r="L1042" s="67"/>
      <c r="M1042" s="67"/>
      <c r="N1042" s="67"/>
      <c r="O1042" s="67"/>
      <c r="P1042" s="67"/>
      <c r="Q1042" s="67"/>
      <c r="R1042" s="67"/>
      <c r="S1042" s="67"/>
      <c r="T1042" s="67"/>
      <c r="U1042" s="67"/>
      <c r="V1042" s="67"/>
      <c r="W1042" s="67"/>
      <c r="X1042" s="67"/>
      <c r="Y1042" s="67"/>
      <c r="Z1042" s="67"/>
      <c r="AA1042" s="67"/>
      <c r="AB1042" s="67"/>
      <c r="AC1042" s="67"/>
      <c r="AD1042" s="67"/>
      <c r="AE1042" s="67"/>
      <c r="AF1042" s="67"/>
      <c r="AG1042" s="67"/>
      <c r="AH1042" s="67"/>
      <c r="AI1042" s="67"/>
      <c r="AJ1042" s="67"/>
      <c r="AK1042" s="67"/>
      <c r="AL1042" s="67"/>
      <c r="AM1042" s="67"/>
      <c r="AN1042" s="67"/>
      <c r="AO1042" s="67"/>
      <c r="AP1042" s="67"/>
      <c r="AQ1042" s="67"/>
      <c r="AR1042" s="67"/>
      <c r="AS1042" s="67"/>
      <c r="AT1042" s="67"/>
      <c r="AU1042" s="67"/>
      <c r="AV1042" s="67"/>
      <c r="AW1042" s="67"/>
      <c r="AX1042" s="67"/>
      <c r="AY1042" s="67"/>
      <c r="AZ1042" s="67"/>
      <c r="BA1042" s="67"/>
      <c r="BB1042" s="67"/>
      <c r="BC1042" s="67"/>
      <c r="BD1042" s="67"/>
      <c r="BE1042" s="67"/>
      <c r="BF1042" s="67"/>
      <c r="BG1042" s="67"/>
      <c r="BH1042" s="67"/>
      <c r="BI1042" s="67"/>
      <c r="BJ1042" s="67"/>
      <c r="BK1042" s="67"/>
      <c r="BL1042" s="67"/>
      <c r="BM1042" s="67"/>
      <c r="BN1042" s="67"/>
      <c r="BO1042" s="67"/>
      <c r="BP1042" s="67"/>
      <c r="BQ1042" s="67"/>
      <c r="BR1042" s="67"/>
      <c r="BS1042" s="67"/>
      <c r="BT1042" s="67"/>
      <c r="BU1042" s="67"/>
      <c r="BV1042" s="139">
        <f t="shared" si="130"/>
        <v>0</v>
      </c>
      <c r="BW1042" s="67"/>
    </row>
    <row r="1043" spans="1:75" x14ac:dyDescent="0.25">
      <c r="A1043" s="52">
        <f>'AFORO-Boy.-Calle 43'!C1057</f>
        <v>1000</v>
      </c>
      <c r="B1043" s="53">
        <f>'AFORO-Boy.-Calle 43'!D1057</f>
        <v>1015</v>
      </c>
      <c r="C1043" s="54" t="str">
        <f>'AFORO-Boy.-Calle 43'!F1057</f>
        <v>10(4)</v>
      </c>
      <c r="D1043" s="48">
        <f>'AFORO-Boy.-Calle 43'!K1057</f>
        <v>0</v>
      </c>
      <c r="E1043" s="55">
        <f t="shared" si="125"/>
        <v>0</v>
      </c>
      <c r="F1043" s="55">
        <f t="shared" si="131"/>
        <v>0</v>
      </c>
      <c r="G1043" s="56">
        <f t="shared" si="127"/>
        <v>1000</v>
      </c>
      <c r="H1043" s="56">
        <f t="shared" si="126"/>
        <v>1100</v>
      </c>
      <c r="I1043" s="57">
        <f t="shared" si="128"/>
        <v>9.2824999999999996E-6</v>
      </c>
      <c r="J1043" s="58">
        <f t="shared" si="129"/>
        <v>0</v>
      </c>
      <c r="K1043" s="67"/>
      <c r="L1043" s="67"/>
      <c r="M1043" s="67"/>
      <c r="N1043" s="67"/>
      <c r="O1043" s="67"/>
      <c r="P1043" s="67"/>
      <c r="Q1043" s="67"/>
      <c r="R1043" s="67"/>
      <c r="S1043" s="67"/>
      <c r="T1043" s="67"/>
      <c r="U1043" s="67"/>
      <c r="V1043" s="67"/>
      <c r="W1043" s="67"/>
      <c r="X1043" s="67"/>
      <c r="Y1043" s="67"/>
      <c r="Z1043" s="67"/>
      <c r="AA1043" s="67"/>
      <c r="AB1043" s="67"/>
      <c r="AC1043" s="67"/>
      <c r="AD1043" s="67"/>
      <c r="AE1043" s="67"/>
      <c r="AF1043" s="67"/>
      <c r="AG1043" s="67"/>
      <c r="AH1043" s="67"/>
      <c r="AI1043" s="67"/>
      <c r="AJ1043" s="67"/>
      <c r="AK1043" s="67"/>
      <c r="AL1043" s="67"/>
      <c r="AM1043" s="67"/>
      <c r="AN1043" s="67"/>
      <c r="AO1043" s="67"/>
      <c r="AP1043" s="67"/>
      <c r="AQ1043" s="67"/>
      <c r="AR1043" s="67"/>
      <c r="AS1043" s="67"/>
      <c r="AT1043" s="67"/>
      <c r="AU1043" s="67"/>
      <c r="AV1043" s="67"/>
      <c r="AW1043" s="67"/>
      <c r="AX1043" s="67"/>
      <c r="AY1043" s="67"/>
      <c r="AZ1043" s="67"/>
      <c r="BA1043" s="67"/>
      <c r="BB1043" s="67"/>
      <c r="BC1043" s="67"/>
      <c r="BD1043" s="67"/>
      <c r="BE1043" s="67"/>
      <c r="BF1043" s="67"/>
      <c r="BG1043" s="67"/>
      <c r="BH1043" s="67"/>
      <c r="BI1043" s="67"/>
      <c r="BJ1043" s="67"/>
      <c r="BK1043" s="67"/>
      <c r="BL1043" s="67"/>
      <c r="BM1043" s="67"/>
      <c r="BN1043" s="67"/>
      <c r="BO1043" s="67"/>
      <c r="BP1043" s="67"/>
      <c r="BQ1043" s="67"/>
      <c r="BR1043" s="67"/>
      <c r="BS1043" s="67"/>
      <c r="BT1043" s="67"/>
      <c r="BU1043" s="67"/>
      <c r="BV1043" s="139">
        <f t="shared" si="130"/>
        <v>0</v>
      </c>
      <c r="BW1043" s="67"/>
    </row>
    <row r="1044" spans="1:75" x14ac:dyDescent="0.25">
      <c r="A1044" s="52">
        <f>'AFORO-Boy.-Calle 43'!C1058</f>
        <v>1015</v>
      </c>
      <c r="B1044" s="53">
        <f>'AFORO-Boy.-Calle 43'!D1058</f>
        <v>1030</v>
      </c>
      <c r="C1044" s="54" t="str">
        <f>'AFORO-Boy.-Calle 43'!F1058</f>
        <v>10(4)</v>
      </c>
      <c r="D1044" s="48">
        <f>'AFORO-Boy.-Calle 43'!K1058</f>
        <v>0</v>
      </c>
      <c r="E1044" s="55">
        <f t="shared" si="125"/>
        <v>0</v>
      </c>
      <c r="F1044" s="55">
        <f t="shared" si="131"/>
        <v>0</v>
      </c>
      <c r="G1044" s="56">
        <f t="shared" si="127"/>
        <v>1015</v>
      </c>
      <c r="H1044" s="56">
        <f t="shared" si="126"/>
        <v>1115</v>
      </c>
      <c r="I1044" s="57">
        <f t="shared" si="128"/>
        <v>9.2824999999999996E-6</v>
      </c>
      <c r="J1044" s="58">
        <f t="shared" si="129"/>
        <v>0</v>
      </c>
      <c r="K1044" s="67"/>
      <c r="L1044" s="67"/>
      <c r="M1044" s="67"/>
      <c r="N1044" s="67"/>
      <c r="O1044" s="67"/>
      <c r="P1044" s="67"/>
      <c r="Q1044" s="67"/>
      <c r="R1044" s="67"/>
      <c r="S1044" s="67"/>
      <c r="T1044" s="67"/>
      <c r="U1044" s="67"/>
      <c r="V1044" s="67"/>
      <c r="W1044" s="67"/>
      <c r="X1044" s="67"/>
      <c r="Y1044" s="67"/>
      <c r="Z1044" s="67"/>
      <c r="AA1044" s="67"/>
      <c r="AB1044" s="67"/>
      <c r="AC1044" s="67"/>
      <c r="AD1044" s="67"/>
      <c r="AE1044" s="67"/>
      <c r="AF1044" s="67"/>
      <c r="AG1044" s="67"/>
      <c r="AH1044" s="67"/>
      <c r="AI1044" s="67"/>
      <c r="AJ1044" s="67"/>
      <c r="AK1044" s="67"/>
      <c r="AL1044" s="67"/>
      <c r="AM1044" s="67"/>
      <c r="AN1044" s="67"/>
      <c r="AO1044" s="67"/>
      <c r="AP1044" s="67"/>
      <c r="AQ1044" s="67"/>
      <c r="AR1044" s="67"/>
      <c r="AS1044" s="67"/>
      <c r="AT1044" s="67"/>
      <c r="AU1044" s="67"/>
      <c r="AV1044" s="67"/>
      <c r="AW1044" s="67"/>
      <c r="AX1044" s="67"/>
      <c r="AY1044" s="67"/>
      <c r="AZ1044" s="67"/>
      <c r="BA1044" s="67"/>
      <c r="BB1044" s="67"/>
      <c r="BC1044" s="67"/>
      <c r="BD1044" s="67"/>
      <c r="BE1044" s="67"/>
      <c r="BF1044" s="67"/>
      <c r="BG1044" s="67"/>
      <c r="BH1044" s="67"/>
      <c r="BI1044" s="67"/>
      <c r="BJ1044" s="67"/>
      <c r="BK1044" s="67"/>
      <c r="BL1044" s="67"/>
      <c r="BM1044" s="67"/>
      <c r="BN1044" s="67"/>
      <c r="BO1044" s="67"/>
      <c r="BP1044" s="67"/>
      <c r="BQ1044" s="67"/>
      <c r="BR1044" s="67"/>
      <c r="BS1044" s="67"/>
      <c r="BT1044" s="67"/>
      <c r="BU1044" s="67"/>
      <c r="BV1044" s="139">
        <f t="shared" si="130"/>
        <v>0</v>
      </c>
      <c r="BW1044" s="67"/>
    </row>
    <row r="1045" spans="1:75" x14ac:dyDescent="0.25">
      <c r="A1045" s="52">
        <f>'AFORO-Boy.-Calle 43'!C1059</f>
        <v>1030</v>
      </c>
      <c r="B1045" s="53">
        <f>'AFORO-Boy.-Calle 43'!D1059</f>
        <v>1045</v>
      </c>
      <c r="C1045" s="54" t="str">
        <f>'AFORO-Boy.-Calle 43'!F1059</f>
        <v>10(4)</v>
      </c>
      <c r="D1045" s="48">
        <f>'AFORO-Boy.-Calle 43'!K1059</f>
        <v>0</v>
      </c>
      <c r="E1045" s="55">
        <f t="shared" si="125"/>
        <v>0</v>
      </c>
      <c r="F1045" s="55">
        <f t="shared" si="131"/>
        <v>0</v>
      </c>
      <c r="G1045" s="56">
        <f t="shared" si="127"/>
        <v>1030</v>
      </c>
      <c r="H1045" s="56">
        <f t="shared" si="126"/>
        <v>1130</v>
      </c>
      <c r="I1045" s="57">
        <f t="shared" si="128"/>
        <v>9.2824999999999996E-6</v>
      </c>
      <c r="J1045" s="58">
        <f t="shared" si="129"/>
        <v>0</v>
      </c>
      <c r="K1045" s="67"/>
      <c r="L1045" s="67"/>
      <c r="M1045" s="67"/>
      <c r="N1045" s="67"/>
      <c r="O1045" s="67"/>
      <c r="P1045" s="67"/>
      <c r="Q1045" s="67"/>
      <c r="R1045" s="67"/>
      <c r="S1045" s="67"/>
      <c r="T1045" s="67"/>
      <c r="U1045" s="67"/>
      <c r="V1045" s="67"/>
      <c r="W1045" s="67"/>
      <c r="X1045" s="67"/>
      <c r="Y1045" s="67"/>
      <c r="Z1045" s="67"/>
      <c r="AA1045" s="67"/>
      <c r="AB1045" s="67"/>
      <c r="AC1045" s="67"/>
      <c r="AD1045" s="67"/>
      <c r="AE1045" s="67"/>
      <c r="AF1045" s="67"/>
      <c r="AG1045" s="67"/>
      <c r="AH1045" s="67"/>
      <c r="AI1045" s="67"/>
      <c r="AJ1045" s="67"/>
      <c r="AK1045" s="67"/>
      <c r="AL1045" s="67"/>
      <c r="AM1045" s="67"/>
      <c r="AN1045" s="67"/>
      <c r="AO1045" s="67"/>
      <c r="AP1045" s="67"/>
      <c r="AQ1045" s="67"/>
      <c r="AR1045" s="67"/>
      <c r="AS1045" s="67"/>
      <c r="AT1045" s="67"/>
      <c r="AU1045" s="67"/>
      <c r="AV1045" s="67"/>
      <c r="AW1045" s="67"/>
      <c r="AX1045" s="67"/>
      <c r="AY1045" s="67"/>
      <c r="AZ1045" s="67"/>
      <c r="BA1045" s="67"/>
      <c r="BB1045" s="67"/>
      <c r="BC1045" s="67"/>
      <c r="BD1045" s="67"/>
      <c r="BE1045" s="67"/>
      <c r="BF1045" s="67"/>
      <c r="BG1045" s="67"/>
      <c r="BH1045" s="67"/>
      <c r="BI1045" s="67"/>
      <c r="BJ1045" s="67"/>
      <c r="BK1045" s="67"/>
      <c r="BL1045" s="67"/>
      <c r="BM1045" s="67"/>
      <c r="BN1045" s="67"/>
      <c r="BO1045" s="67"/>
      <c r="BP1045" s="67"/>
      <c r="BQ1045" s="67"/>
      <c r="BR1045" s="67"/>
      <c r="BS1045" s="67"/>
      <c r="BT1045" s="67"/>
      <c r="BU1045" s="67"/>
      <c r="BV1045" s="139">
        <f t="shared" si="130"/>
        <v>0</v>
      </c>
      <c r="BW1045" s="67"/>
    </row>
    <row r="1046" spans="1:75" x14ac:dyDescent="0.25">
      <c r="A1046" s="52">
        <f>'AFORO-Boy.-Calle 43'!C1060</f>
        <v>1045</v>
      </c>
      <c r="B1046" s="53">
        <f>'AFORO-Boy.-Calle 43'!D1060</f>
        <v>1100</v>
      </c>
      <c r="C1046" s="54" t="str">
        <f>'AFORO-Boy.-Calle 43'!F1060</f>
        <v>10(4)</v>
      </c>
      <c r="D1046" s="48">
        <f>'AFORO-Boy.-Calle 43'!K1060</f>
        <v>0</v>
      </c>
      <c r="E1046" s="55">
        <f t="shared" si="125"/>
        <v>0</v>
      </c>
      <c r="F1046" s="55">
        <f t="shared" si="131"/>
        <v>0</v>
      </c>
      <c r="G1046" s="56">
        <f t="shared" si="127"/>
        <v>1045</v>
      </c>
      <c r="H1046" s="56">
        <f t="shared" si="126"/>
        <v>1145</v>
      </c>
      <c r="I1046" s="57">
        <f t="shared" si="128"/>
        <v>9.2824999999999996E-6</v>
      </c>
      <c r="J1046" s="58">
        <f t="shared" si="129"/>
        <v>0</v>
      </c>
      <c r="K1046" s="67"/>
      <c r="L1046" s="67"/>
      <c r="M1046" s="67"/>
      <c r="N1046" s="67"/>
      <c r="O1046" s="67"/>
      <c r="P1046" s="67"/>
      <c r="Q1046" s="67"/>
      <c r="R1046" s="67"/>
      <c r="S1046" s="67"/>
      <c r="T1046" s="67"/>
      <c r="U1046" s="67"/>
      <c r="V1046" s="67"/>
      <c r="W1046" s="67"/>
      <c r="X1046" s="67"/>
      <c r="Y1046" s="67"/>
      <c r="Z1046" s="67"/>
      <c r="AA1046" s="67"/>
      <c r="AB1046" s="67"/>
      <c r="AC1046" s="67"/>
      <c r="AD1046" s="67"/>
      <c r="AE1046" s="67"/>
      <c r="AF1046" s="67"/>
      <c r="AG1046" s="67"/>
      <c r="AH1046" s="67"/>
      <c r="AI1046" s="67"/>
      <c r="AJ1046" s="67"/>
      <c r="AK1046" s="67"/>
      <c r="AL1046" s="67"/>
      <c r="AM1046" s="67"/>
      <c r="AN1046" s="67"/>
      <c r="AO1046" s="67"/>
      <c r="AP1046" s="67"/>
      <c r="AQ1046" s="67"/>
      <c r="AR1046" s="67"/>
      <c r="AS1046" s="67"/>
      <c r="AT1046" s="67"/>
      <c r="AU1046" s="67"/>
      <c r="AV1046" s="67"/>
      <c r="AW1046" s="67"/>
      <c r="AX1046" s="67"/>
      <c r="AY1046" s="67"/>
      <c r="AZ1046" s="67"/>
      <c r="BA1046" s="67"/>
      <c r="BB1046" s="67"/>
      <c r="BC1046" s="67"/>
      <c r="BD1046" s="67"/>
      <c r="BE1046" s="67"/>
      <c r="BF1046" s="67"/>
      <c r="BG1046" s="67"/>
      <c r="BH1046" s="67"/>
      <c r="BI1046" s="67"/>
      <c r="BJ1046" s="67"/>
      <c r="BK1046" s="67"/>
      <c r="BL1046" s="67"/>
      <c r="BM1046" s="67"/>
      <c r="BN1046" s="67"/>
      <c r="BO1046" s="67"/>
      <c r="BP1046" s="67"/>
      <c r="BQ1046" s="67"/>
      <c r="BR1046" s="67"/>
      <c r="BS1046" s="67"/>
      <c r="BT1046" s="67"/>
      <c r="BU1046" s="67"/>
      <c r="BV1046" s="139">
        <f t="shared" si="130"/>
        <v>0</v>
      </c>
      <c r="BW1046" s="67"/>
    </row>
    <row r="1047" spans="1:75" x14ac:dyDescent="0.25">
      <c r="A1047" s="52">
        <f>'AFORO-Boy.-Calle 43'!C1061</f>
        <v>1100</v>
      </c>
      <c r="B1047" s="53">
        <f>'AFORO-Boy.-Calle 43'!D1061</f>
        <v>1115</v>
      </c>
      <c r="C1047" s="54" t="str">
        <f>'AFORO-Boy.-Calle 43'!F1061</f>
        <v>10(4)</v>
      </c>
      <c r="D1047" s="48">
        <f>'AFORO-Boy.-Calle 43'!K1061</f>
        <v>0</v>
      </c>
      <c r="E1047" s="55">
        <f t="shared" si="125"/>
        <v>0</v>
      </c>
      <c r="F1047" s="55">
        <f t="shared" si="131"/>
        <v>0</v>
      </c>
      <c r="G1047" s="56">
        <f t="shared" si="127"/>
        <v>1100</v>
      </c>
      <c r="H1047" s="56">
        <f t="shared" si="126"/>
        <v>1200</v>
      </c>
      <c r="I1047" s="57">
        <f t="shared" si="128"/>
        <v>9.2824999999999996E-6</v>
      </c>
      <c r="J1047" s="58">
        <f t="shared" si="129"/>
        <v>0</v>
      </c>
      <c r="K1047" s="67"/>
      <c r="L1047" s="67"/>
      <c r="M1047" s="67"/>
      <c r="N1047" s="67"/>
      <c r="O1047" s="67"/>
      <c r="P1047" s="67"/>
      <c r="Q1047" s="67"/>
      <c r="R1047" s="67"/>
      <c r="S1047" s="67"/>
      <c r="T1047" s="67"/>
      <c r="U1047" s="67"/>
      <c r="V1047" s="67"/>
      <c r="W1047" s="67"/>
      <c r="X1047" s="67"/>
      <c r="Y1047" s="67"/>
      <c r="Z1047" s="67"/>
      <c r="AA1047" s="67"/>
      <c r="AB1047" s="67"/>
      <c r="AC1047" s="67"/>
      <c r="AD1047" s="67"/>
      <c r="AE1047" s="67"/>
      <c r="AF1047" s="67"/>
      <c r="AG1047" s="67"/>
      <c r="AH1047" s="67"/>
      <c r="AI1047" s="67"/>
      <c r="AJ1047" s="67"/>
      <c r="AK1047" s="67"/>
      <c r="AL1047" s="67"/>
      <c r="AM1047" s="67"/>
      <c r="AN1047" s="67"/>
      <c r="AO1047" s="67"/>
      <c r="AP1047" s="67"/>
      <c r="AQ1047" s="67"/>
      <c r="AR1047" s="67"/>
      <c r="AS1047" s="67"/>
      <c r="AT1047" s="67"/>
      <c r="AU1047" s="67"/>
      <c r="AV1047" s="67"/>
      <c r="AW1047" s="67"/>
      <c r="AX1047" s="67"/>
      <c r="AY1047" s="67"/>
      <c r="AZ1047" s="67"/>
      <c r="BA1047" s="67"/>
      <c r="BB1047" s="67"/>
      <c r="BC1047" s="67"/>
      <c r="BD1047" s="67"/>
      <c r="BE1047" s="67"/>
      <c r="BF1047" s="67"/>
      <c r="BG1047" s="67"/>
      <c r="BH1047" s="67"/>
      <c r="BI1047" s="67"/>
      <c r="BJ1047" s="67"/>
      <c r="BK1047" s="67"/>
      <c r="BL1047" s="67"/>
      <c r="BM1047" s="67"/>
      <c r="BN1047" s="67"/>
      <c r="BO1047" s="67"/>
      <c r="BP1047" s="67"/>
      <c r="BQ1047" s="67"/>
      <c r="BR1047" s="67"/>
      <c r="BS1047" s="67"/>
      <c r="BT1047" s="67"/>
      <c r="BU1047" s="67"/>
      <c r="BV1047" s="139">
        <f t="shared" si="130"/>
        <v>0</v>
      </c>
      <c r="BW1047" s="67"/>
    </row>
    <row r="1048" spans="1:75" x14ac:dyDescent="0.25">
      <c r="A1048" s="52">
        <f>'AFORO-Boy.-Calle 43'!C1062</f>
        <v>1115</v>
      </c>
      <c r="B1048" s="53">
        <f>'AFORO-Boy.-Calle 43'!D1062</f>
        <v>1130</v>
      </c>
      <c r="C1048" s="54" t="str">
        <f>'AFORO-Boy.-Calle 43'!F1062</f>
        <v>10(4)</v>
      </c>
      <c r="D1048" s="48">
        <f>'AFORO-Boy.-Calle 43'!K1062</f>
        <v>0</v>
      </c>
      <c r="E1048" s="55">
        <f t="shared" si="125"/>
        <v>0</v>
      </c>
      <c r="F1048" s="55">
        <f t="shared" si="131"/>
        <v>0</v>
      </c>
      <c r="G1048" s="56">
        <f t="shared" si="127"/>
        <v>1115</v>
      </c>
      <c r="H1048" s="56">
        <f t="shared" si="126"/>
        <v>1215</v>
      </c>
      <c r="I1048" s="57">
        <f t="shared" si="128"/>
        <v>9.2824999999999996E-6</v>
      </c>
      <c r="J1048" s="58">
        <f t="shared" si="129"/>
        <v>0</v>
      </c>
      <c r="K1048" s="67"/>
      <c r="L1048" s="67"/>
      <c r="M1048" s="67"/>
      <c r="N1048" s="67"/>
      <c r="O1048" s="67"/>
      <c r="P1048" s="67"/>
      <c r="Q1048" s="67"/>
      <c r="R1048" s="67"/>
      <c r="S1048" s="67"/>
      <c r="T1048" s="67"/>
      <c r="U1048" s="67"/>
      <c r="V1048" s="67"/>
      <c r="W1048" s="67"/>
      <c r="X1048" s="67"/>
      <c r="Y1048" s="67"/>
      <c r="Z1048" s="67"/>
      <c r="AA1048" s="67"/>
      <c r="AB1048" s="67"/>
      <c r="AC1048" s="67"/>
      <c r="AD1048" s="67"/>
      <c r="AE1048" s="67"/>
      <c r="AF1048" s="67"/>
      <c r="AG1048" s="67"/>
      <c r="AH1048" s="67"/>
      <c r="AI1048" s="67"/>
      <c r="AJ1048" s="67"/>
      <c r="AK1048" s="67"/>
      <c r="AL1048" s="67"/>
      <c r="AM1048" s="67"/>
      <c r="AN1048" s="67"/>
      <c r="AO1048" s="67"/>
      <c r="AP1048" s="67"/>
      <c r="AQ1048" s="67"/>
      <c r="AR1048" s="67"/>
      <c r="AS1048" s="67"/>
      <c r="AT1048" s="67"/>
      <c r="AU1048" s="67"/>
      <c r="AV1048" s="67"/>
      <c r="AW1048" s="67"/>
      <c r="AX1048" s="67"/>
      <c r="AY1048" s="67"/>
      <c r="AZ1048" s="67"/>
      <c r="BA1048" s="67"/>
      <c r="BB1048" s="67"/>
      <c r="BC1048" s="67"/>
      <c r="BD1048" s="67"/>
      <c r="BE1048" s="67"/>
      <c r="BF1048" s="67"/>
      <c r="BG1048" s="67"/>
      <c r="BH1048" s="67"/>
      <c r="BI1048" s="67"/>
      <c r="BJ1048" s="67"/>
      <c r="BK1048" s="67"/>
      <c r="BL1048" s="67"/>
      <c r="BM1048" s="67"/>
      <c r="BN1048" s="67"/>
      <c r="BO1048" s="67"/>
      <c r="BP1048" s="67"/>
      <c r="BQ1048" s="67"/>
      <c r="BR1048" s="67"/>
      <c r="BS1048" s="67"/>
      <c r="BT1048" s="67"/>
      <c r="BU1048" s="67"/>
      <c r="BV1048" s="139">
        <f t="shared" si="130"/>
        <v>0</v>
      </c>
      <c r="BW1048" s="67"/>
    </row>
    <row r="1049" spans="1:75" x14ac:dyDescent="0.25">
      <c r="A1049" s="52">
        <f>'AFORO-Boy.-Calle 43'!C1063</f>
        <v>1130</v>
      </c>
      <c r="B1049" s="53">
        <f>'AFORO-Boy.-Calle 43'!D1063</f>
        <v>1145</v>
      </c>
      <c r="C1049" s="54" t="str">
        <f>'AFORO-Boy.-Calle 43'!F1063</f>
        <v>10(4)</v>
      </c>
      <c r="D1049" s="48">
        <f>'AFORO-Boy.-Calle 43'!K1063</f>
        <v>0</v>
      </c>
      <c r="E1049" s="55">
        <f t="shared" si="125"/>
        <v>0</v>
      </c>
      <c r="F1049" s="55">
        <f t="shared" si="131"/>
        <v>0</v>
      </c>
      <c r="G1049" s="56">
        <f t="shared" si="127"/>
        <v>1130</v>
      </c>
      <c r="H1049" s="56">
        <f t="shared" si="126"/>
        <v>1230</v>
      </c>
      <c r="I1049" s="57">
        <f t="shared" si="128"/>
        <v>9.2824999999999996E-6</v>
      </c>
      <c r="J1049" s="58">
        <f t="shared" si="129"/>
        <v>0</v>
      </c>
      <c r="K1049" s="67"/>
      <c r="L1049" s="67"/>
      <c r="M1049" s="67"/>
      <c r="N1049" s="67"/>
      <c r="O1049" s="67"/>
      <c r="P1049" s="67"/>
      <c r="Q1049" s="67"/>
      <c r="R1049" s="67"/>
      <c r="S1049" s="67"/>
      <c r="T1049" s="67"/>
      <c r="U1049" s="67"/>
      <c r="V1049" s="67"/>
      <c r="W1049" s="67"/>
      <c r="X1049" s="67"/>
      <c r="Y1049" s="67"/>
      <c r="Z1049" s="67"/>
      <c r="AA1049" s="67"/>
      <c r="AB1049" s="67"/>
      <c r="AC1049" s="67"/>
      <c r="AD1049" s="67"/>
      <c r="AE1049" s="67"/>
      <c r="AF1049" s="67"/>
      <c r="AG1049" s="67"/>
      <c r="AH1049" s="67"/>
      <c r="AI1049" s="67"/>
      <c r="AJ1049" s="67"/>
      <c r="AK1049" s="67"/>
      <c r="AL1049" s="67"/>
      <c r="AM1049" s="67"/>
      <c r="AN1049" s="67"/>
      <c r="AO1049" s="67"/>
      <c r="AP1049" s="67"/>
      <c r="AQ1049" s="67"/>
      <c r="AR1049" s="67"/>
      <c r="AS1049" s="67"/>
      <c r="AT1049" s="67"/>
      <c r="AU1049" s="67"/>
      <c r="AV1049" s="67"/>
      <c r="AW1049" s="67"/>
      <c r="AX1049" s="67"/>
      <c r="AY1049" s="67"/>
      <c r="AZ1049" s="67"/>
      <c r="BA1049" s="67"/>
      <c r="BB1049" s="67"/>
      <c r="BC1049" s="67"/>
      <c r="BD1049" s="67"/>
      <c r="BE1049" s="67"/>
      <c r="BF1049" s="67"/>
      <c r="BG1049" s="67"/>
      <c r="BH1049" s="67"/>
      <c r="BI1049" s="67"/>
      <c r="BJ1049" s="67"/>
      <c r="BK1049" s="67"/>
      <c r="BL1049" s="67"/>
      <c r="BM1049" s="67"/>
      <c r="BN1049" s="67"/>
      <c r="BO1049" s="67"/>
      <c r="BP1049" s="67"/>
      <c r="BQ1049" s="67"/>
      <c r="BR1049" s="67"/>
      <c r="BS1049" s="67"/>
      <c r="BT1049" s="67"/>
      <c r="BU1049" s="67"/>
      <c r="BV1049" s="139">
        <f t="shared" si="130"/>
        <v>0</v>
      </c>
      <c r="BW1049" s="67"/>
    </row>
    <row r="1050" spans="1:75" x14ac:dyDescent="0.25">
      <c r="A1050" s="52">
        <f>'AFORO-Boy.-Calle 43'!C1064</f>
        <v>1145</v>
      </c>
      <c r="B1050" s="53">
        <f>'AFORO-Boy.-Calle 43'!D1064</f>
        <v>1200</v>
      </c>
      <c r="C1050" s="54" t="str">
        <f>'AFORO-Boy.-Calle 43'!F1064</f>
        <v>10(4)</v>
      </c>
      <c r="D1050" s="48">
        <f>'AFORO-Boy.-Calle 43'!K1064</f>
        <v>0</v>
      </c>
      <c r="E1050" s="55">
        <f t="shared" si="125"/>
        <v>0</v>
      </c>
      <c r="F1050" s="55">
        <f t="shared" si="131"/>
        <v>0</v>
      </c>
      <c r="G1050" s="56">
        <f t="shared" si="127"/>
        <v>1145</v>
      </c>
      <c r="H1050" s="56">
        <f t="shared" si="126"/>
        <v>1245</v>
      </c>
      <c r="I1050" s="57">
        <f t="shared" si="128"/>
        <v>9.2824999999999996E-6</v>
      </c>
      <c r="J1050" s="58">
        <f t="shared" si="129"/>
        <v>0</v>
      </c>
      <c r="K1050" s="67"/>
      <c r="L1050" s="67"/>
      <c r="M1050" s="67"/>
      <c r="N1050" s="67"/>
      <c r="O1050" s="67"/>
      <c r="P1050" s="67"/>
      <c r="Q1050" s="67"/>
      <c r="R1050" s="67"/>
      <c r="S1050" s="67"/>
      <c r="T1050" s="67"/>
      <c r="U1050" s="67"/>
      <c r="V1050" s="67"/>
      <c r="W1050" s="67"/>
      <c r="X1050" s="67"/>
      <c r="Y1050" s="67"/>
      <c r="Z1050" s="67"/>
      <c r="AA1050" s="67"/>
      <c r="AB1050" s="67"/>
      <c r="AC1050" s="67"/>
      <c r="AD1050" s="67"/>
      <c r="AE1050" s="67"/>
      <c r="AF1050" s="67"/>
      <c r="AG1050" s="67"/>
      <c r="AH1050" s="67"/>
      <c r="AI1050" s="67"/>
      <c r="AJ1050" s="67"/>
      <c r="AK1050" s="67"/>
      <c r="AL1050" s="67"/>
      <c r="AM1050" s="67"/>
      <c r="AN1050" s="67"/>
      <c r="AO1050" s="67"/>
      <c r="AP1050" s="67"/>
      <c r="AQ1050" s="67"/>
      <c r="AR1050" s="67"/>
      <c r="AS1050" s="67"/>
      <c r="AT1050" s="67"/>
      <c r="AU1050" s="67"/>
      <c r="AV1050" s="67"/>
      <c r="AW1050" s="67"/>
      <c r="AX1050" s="67"/>
      <c r="AY1050" s="67"/>
      <c r="AZ1050" s="67"/>
      <c r="BA1050" s="67"/>
      <c r="BB1050" s="67"/>
      <c r="BC1050" s="67"/>
      <c r="BD1050" s="67"/>
      <c r="BE1050" s="67"/>
      <c r="BF1050" s="67"/>
      <c r="BG1050" s="67"/>
      <c r="BH1050" s="67"/>
      <c r="BI1050" s="67"/>
      <c r="BJ1050" s="67"/>
      <c r="BK1050" s="67"/>
      <c r="BL1050" s="67"/>
      <c r="BM1050" s="67"/>
      <c r="BN1050" s="67"/>
      <c r="BO1050" s="67"/>
      <c r="BP1050" s="67"/>
      <c r="BQ1050" s="67"/>
      <c r="BR1050" s="67"/>
      <c r="BS1050" s="67"/>
      <c r="BT1050" s="67"/>
      <c r="BU1050" s="67"/>
      <c r="BV1050" s="139">
        <f t="shared" si="130"/>
        <v>0</v>
      </c>
      <c r="BW1050" s="67"/>
    </row>
    <row r="1051" spans="1:75" x14ac:dyDescent="0.25">
      <c r="A1051" s="52">
        <f>'AFORO-Boy.-Calle 43'!C1065</f>
        <v>1200</v>
      </c>
      <c r="B1051" s="53">
        <f>'AFORO-Boy.-Calle 43'!D1065</f>
        <v>1215</v>
      </c>
      <c r="C1051" s="54" t="str">
        <f>'AFORO-Boy.-Calle 43'!F1065</f>
        <v>10(4)</v>
      </c>
      <c r="D1051" s="48">
        <f>'AFORO-Boy.-Calle 43'!K1065</f>
        <v>0</v>
      </c>
      <c r="E1051" s="55">
        <f t="shared" si="125"/>
        <v>0</v>
      </c>
      <c r="F1051" s="55">
        <f t="shared" si="131"/>
        <v>0</v>
      </c>
      <c r="G1051" s="56">
        <f t="shared" si="127"/>
        <v>1200</v>
      </c>
      <c r="H1051" s="56">
        <f t="shared" si="126"/>
        <v>1300</v>
      </c>
      <c r="I1051" s="57">
        <f t="shared" si="128"/>
        <v>9.2824999999999996E-6</v>
      </c>
      <c r="J1051" s="58">
        <f t="shared" si="129"/>
        <v>0</v>
      </c>
      <c r="K1051" s="67"/>
      <c r="L1051" s="67"/>
      <c r="M1051" s="67"/>
      <c r="N1051" s="67"/>
      <c r="O1051" s="67"/>
      <c r="P1051" s="67"/>
      <c r="Q1051" s="67"/>
      <c r="R1051" s="67"/>
      <c r="S1051" s="67"/>
      <c r="T1051" s="67"/>
      <c r="U1051" s="67"/>
      <c r="V1051" s="67"/>
      <c r="W1051" s="67"/>
      <c r="X1051" s="67"/>
      <c r="Y1051" s="67"/>
      <c r="Z1051" s="67"/>
      <c r="AA1051" s="67"/>
      <c r="AB1051" s="67"/>
      <c r="AC1051" s="67"/>
      <c r="AD1051" s="67"/>
      <c r="AE1051" s="67"/>
      <c r="AF1051" s="67"/>
      <c r="AG1051" s="67"/>
      <c r="AH1051" s="67"/>
      <c r="AI1051" s="67"/>
      <c r="AJ1051" s="67"/>
      <c r="AK1051" s="67"/>
      <c r="AL1051" s="67"/>
      <c r="AM1051" s="67"/>
      <c r="AN1051" s="67"/>
      <c r="AO1051" s="67"/>
      <c r="AP1051" s="67"/>
      <c r="AQ1051" s="67"/>
      <c r="AR1051" s="67"/>
      <c r="AS1051" s="67"/>
      <c r="AT1051" s="67"/>
      <c r="AU1051" s="67"/>
      <c r="AV1051" s="67"/>
      <c r="AW1051" s="67"/>
      <c r="AX1051" s="67"/>
      <c r="AY1051" s="67"/>
      <c r="AZ1051" s="67"/>
      <c r="BA1051" s="67"/>
      <c r="BB1051" s="67"/>
      <c r="BC1051" s="67"/>
      <c r="BD1051" s="67"/>
      <c r="BE1051" s="67"/>
      <c r="BF1051" s="67"/>
      <c r="BG1051" s="67"/>
      <c r="BH1051" s="67"/>
      <c r="BI1051" s="67"/>
      <c r="BJ1051" s="67"/>
      <c r="BK1051" s="67"/>
      <c r="BL1051" s="67"/>
      <c r="BM1051" s="67"/>
      <c r="BN1051" s="67"/>
      <c r="BO1051" s="67"/>
      <c r="BP1051" s="67"/>
      <c r="BQ1051" s="67"/>
      <c r="BR1051" s="67"/>
      <c r="BS1051" s="67"/>
      <c r="BT1051" s="67"/>
      <c r="BU1051" s="67"/>
      <c r="BV1051" s="139">
        <f t="shared" si="130"/>
        <v>0</v>
      </c>
      <c r="BW1051" s="67"/>
    </row>
    <row r="1052" spans="1:75" x14ac:dyDescent="0.25">
      <c r="A1052" s="52">
        <f>'AFORO-Boy.-Calle 43'!C1066</f>
        <v>1215</v>
      </c>
      <c r="B1052" s="53">
        <f>'AFORO-Boy.-Calle 43'!D1066</f>
        <v>1230</v>
      </c>
      <c r="C1052" s="54" t="str">
        <f>'AFORO-Boy.-Calle 43'!F1066</f>
        <v>10(4)</v>
      </c>
      <c r="D1052" s="48">
        <f>'AFORO-Boy.-Calle 43'!K1066</f>
        <v>0</v>
      </c>
      <c r="E1052" s="55">
        <f t="shared" si="125"/>
        <v>0</v>
      </c>
      <c r="F1052" s="55">
        <f t="shared" si="131"/>
        <v>0</v>
      </c>
      <c r="G1052" s="56">
        <f t="shared" si="127"/>
        <v>1215</v>
      </c>
      <c r="H1052" s="56">
        <f t="shared" si="126"/>
        <v>1315</v>
      </c>
      <c r="I1052" s="57">
        <f t="shared" si="128"/>
        <v>9.2824999999999996E-6</v>
      </c>
      <c r="J1052" s="58">
        <f t="shared" si="129"/>
        <v>0</v>
      </c>
      <c r="K1052" s="67"/>
      <c r="L1052" s="67"/>
      <c r="M1052" s="67"/>
      <c r="N1052" s="67"/>
      <c r="O1052" s="67"/>
      <c r="P1052" s="67"/>
      <c r="Q1052" s="67"/>
      <c r="R1052" s="67"/>
      <c r="S1052" s="67"/>
      <c r="T1052" s="67"/>
      <c r="U1052" s="67"/>
      <c r="V1052" s="67"/>
      <c r="W1052" s="67"/>
      <c r="X1052" s="67"/>
      <c r="Y1052" s="67"/>
      <c r="Z1052" s="67"/>
      <c r="AA1052" s="67"/>
      <c r="AB1052" s="67"/>
      <c r="AC1052" s="67"/>
      <c r="AD1052" s="67"/>
      <c r="AE1052" s="67"/>
      <c r="AF1052" s="67"/>
      <c r="AG1052" s="67"/>
      <c r="AH1052" s="67"/>
      <c r="AI1052" s="67"/>
      <c r="AJ1052" s="67"/>
      <c r="AK1052" s="67"/>
      <c r="AL1052" s="67"/>
      <c r="AM1052" s="67"/>
      <c r="AN1052" s="67"/>
      <c r="AO1052" s="67"/>
      <c r="AP1052" s="67"/>
      <c r="AQ1052" s="67"/>
      <c r="AR1052" s="67"/>
      <c r="AS1052" s="67"/>
      <c r="AT1052" s="67"/>
      <c r="AU1052" s="67"/>
      <c r="AV1052" s="67"/>
      <c r="AW1052" s="67"/>
      <c r="AX1052" s="67"/>
      <c r="AY1052" s="67"/>
      <c r="AZ1052" s="67"/>
      <c r="BA1052" s="67"/>
      <c r="BB1052" s="67"/>
      <c r="BC1052" s="67"/>
      <c r="BD1052" s="67"/>
      <c r="BE1052" s="67"/>
      <c r="BF1052" s="67"/>
      <c r="BG1052" s="67"/>
      <c r="BH1052" s="67"/>
      <c r="BI1052" s="67"/>
      <c r="BJ1052" s="67"/>
      <c r="BK1052" s="67"/>
      <c r="BL1052" s="67"/>
      <c r="BM1052" s="67"/>
      <c r="BN1052" s="67"/>
      <c r="BO1052" s="67"/>
      <c r="BP1052" s="67"/>
      <c r="BQ1052" s="67"/>
      <c r="BR1052" s="67"/>
      <c r="BS1052" s="67"/>
      <c r="BT1052" s="67"/>
      <c r="BU1052" s="67"/>
      <c r="BV1052" s="139">
        <f t="shared" si="130"/>
        <v>0</v>
      </c>
      <c r="BW1052" s="67"/>
    </row>
    <row r="1053" spans="1:75" x14ac:dyDescent="0.25">
      <c r="A1053" s="52">
        <f>'AFORO-Boy.-Calle 43'!C1067</f>
        <v>1230</v>
      </c>
      <c r="B1053" s="53">
        <f>'AFORO-Boy.-Calle 43'!D1067</f>
        <v>1245</v>
      </c>
      <c r="C1053" s="54" t="str">
        <f>'AFORO-Boy.-Calle 43'!F1067</f>
        <v>10(4)</v>
      </c>
      <c r="D1053" s="48">
        <f>'AFORO-Boy.-Calle 43'!K1067</f>
        <v>0</v>
      </c>
      <c r="E1053" s="55">
        <f t="shared" si="125"/>
        <v>0</v>
      </c>
      <c r="F1053" s="55">
        <f t="shared" si="131"/>
        <v>0</v>
      </c>
      <c r="G1053" s="56">
        <f t="shared" si="127"/>
        <v>1230</v>
      </c>
      <c r="H1053" s="56">
        <f t="shared" si="126"/>
        <v>1330</v>
      </c>
      <c r="I1053" s="57">
        <f t="shared" si="128"/>
        <v>9.2824999999999996E-6</v>
      </c>
      <c r="J1053" s="58">
        <f t="shared" si="129"/>
        <v>0</v>
      </c>
      <c r="K1053" s="67"/>
      <c r="L1053" s="67"/>
      <c r="M1053" s="67"/>
      <c r="N1053" s="67"/>
      <c r="O1053" s="67"/>
      <c r="P1053" s="67"/>
      <c r="Q1053" s="67"/>
      <c r="R1053" s="67"/>
      <c r="S1053" s="67"/>
      <c r="T1053" s="67"/>
      <c r="U1053" s="67"/>
      <c r="V1053" s="67"/>
      <c r="W1053" s="67"/>
      <c r="X1053" s="67"/>
      <c r="Y1053" s="67"/>
      <c r="Z1053" s="67"/>
      <c r="AA1053" s="67"/>
      <c r="AB1053" s="67"/>
      <c r="AC1053" s="67"/>
      <c r="AD1053" s="67"/>
      <c r="AE1053" s="67"/>
      <c r="AF1053" s="67"/>
      <c r="AG1053" s="67"/>
      <c r="AH1053" s="67"/>
      <c r="AI1053" s="67"/>
      <c r="AJ1053" s="67"/>
      <c r="AK1053" s="67"/>
      <c r="AL1053" s="67"/>
      <c r="AM1053" s="67"/>
      <c r="AN1053" s="67"/>
      <c r="AO1053" s="67"/>
      <c r="AP1053" s="67"/>
      <c r="AQ1053" s="67"/>
      <c r="AR1053" s="67"/>
      <c r="AS1053" s="67"/>
      <c r="AT1053" s="67"/>
      <c r="AU1053" s="67"/>
      <c r="AV1053" s="67"/>
      <c r="AW1053" s="67"/>
      <c r="AX1053" s="67"/>
      <c r="AY1053" s="67"/>
      <c r="AZ1053" s="67"/>
      <c r="BA1053" s="67"/>
      <c r="BB1053" s="67"/>
      <c r="BC1053" s="67"/>
      <c r="BD1053" s="67"/>
      <c r="BE1053" s="67"/>
      <c r="BF1053" s="67"/>
      <c r="BG1053" s="67"/>
      <c r="BH1053" s="67"/>
      <c r="BI1053" s="67"/>
      <c r="BJ1053" s="67"/>
      <c r="BK1053" s="67"/>
      <c r="BL1053" s="67"/>
      <c r="BM1053" s="67"/>
      <c r="BN1053" s="67"/>
      <c r="BO1053" s="67"/>
      <c r="BP1053" s="67"/>
      <c r="BQ1053" s="67"/>
      <c r="BR1053" s="67"/>
      <c r="BS1053" s="67"/>
      <c r="BT1053" s="67"/>
      <c r="BU1053" s="67"/>
      <c r="BV1053" s="139">
        <f t="shared" si="130"/>
        <v>0</v>
      </c>
      <c r="BW1053" s="67"/>
    </row>
    <row r="1054" spans="1:75" x14ac:dyDescent="0.25">
      <c r="A1054" s="52">
        <f>'AFORO-Boy.-Calle 43'!C1068</f>
        <v>1245</v>
      </c>
      <c r="B1054" s="53">
        <f>'AFORO-Boy.-Calle 43'!D1068</f>
        <v>1300</v>
      </c>
      <c r="C1054" s="54" t="str">
        <f>'AFORO-Boy.-Calle 43'!F1068</f>
        <v>10(4)</v>
      </c>
      <c r="D1054" s="48">
        <f>'AFORO-Boy.-Calle 43'!K1068</f>
        <v>0</v>
      </c>
      <c r="E1054" s="55">
        <f t="shared" si="125"/>
        <v>0</v>
      </c>
      <c r="F1054" s="55">
        <f t="shared" si="131"/>
        <v>0</v>
      </c>
      <c r="G1054" s="56">
        <f t="shared" si="127"/>
        <v>1245</v>
      </c>
      <c r="H1054" s="56">
        <f t="shared" si="126"/>
        <v>1345</v>
      </c>
      <c r="I1054" s="57">
        <f t="shared" si="128"/>
        <v>9.2824999999999996E-6</v>
      </c>
      <c r="J1054" s="58">
        <f t="shared" si="129"/>
        <v>0</v>
      </c>
      <c r="K1054" s="67"/>
      <c r="L1054" s="67"/>
      <c r="M1054" s="67"/>
      <c r="N1054" s="67"/>
      <c r="O1054" s="67"/>
      <c r="P1054" s="67"/>
      <c r="Q1054" s="67"/>
      <c r="R1054" s="67"/>
      <c r="S1054" s="67"/>
      <c r="T1054" s="67"/>
      <c r="U1054" s="67"/>
      <c r="V1054" s="67"/>
      <c r="W1054" s="67"/>
      <c r="X1054" s="67"/>
      <c r="Y1054" s="67"/>
      <c r="Z1054" s="67"/>
      <c r="AA1054" s="67"/>
      <c r="AB1054" s="67"/>
      <c r="AC1054" s="67"/>
      <c r="AD1054" s="67"/>
      <c r="AE1054" s="67"/>
      <c r="AF1054" s="67"/>
      <c r="AG1054" s="67"/>
      <c r="AH1054" s="67"/>
      <c r="AI1054" s="67"/>
      <c r="AJ1054" s="67"/>
      <c r="AK1054" s="67"/>
      <c r="AL1054" s="67"/>
      <c r="AM1054" s="67"/>
      <c r="AN1054" s="67"/>
      <c r="AO1054" s="67"/>
      <c r="AP1054" s="67"/>
      <c r="AQ1054" s="67"/>
      <c r="AR1054" s="67"/>
      <c r="AS1054" s="67"/>
      <c r="AT1054" s="67"/>
      <c r="AU1054" s="67"/>
      <c r="AV1054" s="67"/>
      <c r="AW1054" s="67"/>
      <c r="AX1054" s="67"/>
      <c r="AY1054" s="67"/>
      <c r="AZ1054" s="67"/>
      <c r="BA1054" s="67"/>
      <c r="BB1054" s="67"/>
      <c r="BC1054" s="67"/>
      <c r="BD1054" s="67"/>
      <c r="BE1054" s="67"/>
      <c r="BF1054" s="67"/>
      <c r="BG1054" s="67"/>
      <c r="BH1054" s="67"/>
      <c r="BI1054" s="67"/>
      <c r="BJ1054" s="67"/>
      <c r="BK1054" s="67"/>
      <c r="BL1054" s="67"/>
      <c r="BM1054" s="67"/>
      <c r="BN1054" s="67"/>
      <c r="BO1054" s="67"/>
      <c r="BP1054" s="67"/>
      <c r="BQ1054" s="67"/>
      <c r="BR1054" s="67"/>
      <c r="BS1054" s="67"/>
      <c r="BT1054" s="67"/>
      <c r="BU1054" s="67"/>
      <c r="BV1054" s="139">
        <f t="shared" si="130"/>
        <v>0</v>
      </c>
      <c r="BW1054" s="67"/>
    </row>
    <row r="1055" spans="1:75" x14ac:dyDescent="0.25">
      <c r="A1055" s="52">
        <f>'AFORO-Boy.-Calle 43'!C1069</f>
        <v>1300</v>
      </c>
      <c r="B1055" s="53">
        <f>'AFORO-Boy.-Calle 43'!D1069</f>
        <v>1315</v>
      </c>
      <c r="C1055" s="54" t="str">
        <f>'AFORO-Boy.-Calle 43'!F1069</f>
        <v>10(4)</v>
      </c>
      <c r="D1055" s="48">
        <f>'AFORO-Boy.-Calle 43'!K1069</f>
        <v>0</v>
      </c>
      <c r="E1055" s="55">
        <f t="shared" si="125"/>
        <v>0</v>
      </c>
      <c r="F1055" s="55">
        <f t="shared" si="131"/>
        <v>0</v>
      </c>
      <c r="G1055" s="56">
        <f t="shared" si="127"/>
        <v>1300</v>
      </c>
      <c r="H1055" s="56">
        <f t="shared" si="126"/>
        <v>1400</v>
      </c>
      <c r="I1055" s="57">
        <f t="shared" si="128"/>
        <v>9.2824999999999996E-6</v>
      </c>
      <c r="J1055" s="58">
        <f t="shared" si="129"/>
        <v>0</v>
      </c>
      <c r="K1055" s="67"/>
      <c r="L1055" s="67"/>
      <c r="M1055" s="67"/>
      <c r="N1055" s="67"/>
      <c r="O1055" s="67"/>
      <c r="P1055" s="67"/>
      <c r="Q1055" s="67"/>
      <c r="R1055" s="67"/>
      <c r="S1055" s="67"/>
      <c r="T1055" s="67"/>
      <c r="U1055" s="67"/>
      <c r="V1055" s="67"/>
      <c r="W1055" s="67"/>
      <c r="X1055" s="67"/>
      <c r="Y1055" s="67"/>
      <c r="Z1055" s="67"/>
      <c r="AA1055" s="67"/>
      <c r="AB1055" s="67"/>
      <c r="AC1055" s="67"/>
      <c r="AD1055" s="67"/>
      <c r="AE1055" s="67"/>
      <c r="AF1055" s="67"/>
      <c r="AG1055" s="67"/>
      <c r="AH1055" s="67"/>
      <c r="AI1055" s="67"/>
      <c r="AJ1055" s="67"/>
      <c r="AK1055" s="67"/>
      <c r="AL1055" s="67"/>
      <c r="AM1055" s="67"/>
      <c r="AN1055" s="67"/>
      <c r="AO1055" s="67"/>
      <c r="AP1055" s="67"/>
      <c r="AQ1055" s="67"/>
      <c r="AR1055" s="67"/>
      <c r="AS1055" s="67"/>
      <c r="AT1055" s="67"/>
      <c r="AU1055" s="67"/>
      <c r="AV1055" s="67"/>
      <c r="AW1055" s="67"/>
      <c r="AX1055" s="67"/>
      <c r="AY1055" s="67"/>
      <c r="AZ1055" s="67"/>
      <c r="BA1055" s="67"/>
      <c r="BB1055" s="67"/>
      <c r="BC1055" s="67"/>
      <c r="BD1055" s="67"/>
      <c r="BE1055" s="67"/>
      <c r="BF1055" s="67"/>
      <c r="BG1055" s="67"/>
      <c r="BH1055" s="67"/>
      <c r="BI1055" s="67"/>
      <c r="BJ1055" s="67"/>
      <c r="BK1055" s="67"/>
      <c r="BL1055" s="67"/>
      <c r="BM1055" s="67"/>
      <c r="BN1055" s="67"/>
      <c r="BO1055" s="67"/>
      <c r="BP1055" s="67"/>
      <c r="BQ1055" s="67"/>
      <c r="BR1055" s="67"/>
      <c r="BS1055" s="67"/>
      <c r="BT1055" s="67"/>
      <c r="BU1055" s="67"/>
      <c r="BV1055" s="139">
        <f t="shared" si="130"/>
        <v>0</v>
      </c>
      <c r="BW1055" s="67"/>
    </row>
    <row r="1056" spans="1:75" x14ac:dyDescent="0.25">
      <c r="A1056" s="52">
        <f>'AFORO-Boy.-Calle 43'!C1070</f>
        <v>1315</v>
      </c>
      <c r="B1056" s="53">
        <f>'AFORO-Boy.-Calle 43'!D1070</f>
        <v>1330</v>
      </c>
      <c r="C1056" s="54" t="str">
        <f>'AFORO-Boy.-Calle 43'!F1070</f>
        <v>10(4)</v>
      </c>
      <c r="D1056" s="48">
        <f>'AFORO-Boy.-Calle 43'!K1070</f>
        <v>0</v>
      </c>
      <c r="E1056" s="55">
        <f t="shared" si="125"/>
        <v>0</v>
      </c>
      <c r="F1056" s="55">
        <f t="shared" si="131"/>
        <v>0</v>
      </c>
      <c r="G1056" s="56">
        <f t="shared" si="127"/>
        <v>1315</v>
      </c>
      <c r="H1056" s="56">
        <f t="shared" si="126"/>
        <v>1415</v>
      </c>
      <c r="I1056" s="57">
        <f t="shared" si="128"/>
        <v>9.2824999999999996E-6</v>
      </c>
      <c r="J1056" s="58">
        <f t="shared" si="129"/>
        <v>0</v>
      </c>
      <c r="K1056" s="67"/>
      <c r="L1056" s="67"/>
      <c r="M1056" s="67"/>
      <c r="N1056" s="67"/>
      <c r="O1056" s="67"/>
      <c r="P1056" s="67"/>
      <c r="Q1056" s="67"/>
      <c r="R1056" s="67"/>
      <c r="S1056" s="67"/>
      <c r="T1056" s="67"/>
      <c r="U1056" s="67"/>
      <c r="V1056" s="67"/>
      <c r="W1056" s="67"/>
      <c r="X1056" s="67"/>
      <c r="Y1056" s="67"/>
      <c r="Z1056" s="67"/>
      <c r="AA1056" s="67"/>
      <c r="AB1056" s="67"/>
      <c r="AC1056" s="67"/>
      <c r="AD1056" s="67"/>
      <c r="AE1056" s="67"/>
      <c r="AF1056" s="67"/>
      <c r="AG1056" s="67"/>
      <c r="AH1056" s="67"/>
      <c r="AI1056" s="67"/>
      <c r="AJ1056" s="67"/>
      <c r="AK1056" s="67"/>
      <c r="AL1056" s="67"/>
      <c r="AM1056" s="67"/>
      <c r="AN1056" s="67"/>
      <c r="AO1056" s="67"/>
      <c r="AP1056" s="67"/>
      <c r="AQ1056" s="67"/>
      <c r="AR1056" s="67"/>
      <c r="AS1056" s="67"/>
      <c r="AT1056" s="67"/>
      <c r="AU1056" s="67"/>
      <c r="AV1056" s="67"/>
      <c r="AW1056" s="67"/>
      <c r="AX1056" s="67"/>
      <c r="AY1056" s="67"/>
      <c r="AZ1056" s="67"/>
      <c r="BA1056" s="67"/>
      <c r="BB1056" s="67"/>
      <c r="BC1056" s="67"/>
      <c r="BD1056" s="67"/>
      <c r="BE1056" s="67"/>
      <c r="BF1056" s="67"/>
      <c r="BG1056" s="67"/>
      <c r="BH1056" s="67"/>
      <c r="BI1056" s="67"/>
      <c r="BJ1056" s="67"/>
      <c r="BK1056" s="67"/>
      <c r="BL1056" s="67"/>
      <c r="BM1056" s="67"/>
      <c r="BN1056" s="67"/>
      <c r="BO1056" s="67"/>
      <c r="BP1056" s="67"/>
      <c r="BQ1056" s="67"/>
      <c r="BR1056" s="67"/>
      <c r="BS1056" s="67"/>
      <c r="BT1056" s="67"/>
      <c r="BU1056" s="67"/>
      <c r="BV1056" s="139">
        <f t="shared" si="130"/>
        <v>0</v>
      </c>
      <c r="BW1056" s="67"/>
    </row>
    <row r="1057" spans="1:75" x14ac:dyDescent="0.25">
      <c r="A1057" s="52">
        <f>'AFORO-Boy.-Calle 43'!C1071</f>
        <v>1330</v>
      </c>
      <c r="B1057" s="53">
        <f>'AFORO-Boy.-Calle 43'!D1071</f>
        <v>1345</v>
      </c>
      <c r="C1057" s="54" t="str">
        <f>'AFORO-Boy.-Calle 43'!F1071</f>
        <v>10(4)</v>
      </c>
      <c r="D1057" s="48">
        <f>'AFORO-Boy.-Calle 43'!K1071</f>
        <v>0</v>
      </c>
      <c r="E1057" s="55">
        <f t="shared" si="125"/>
        <v>0</v>
      </c>
      <c r="F1057" s="55">
        <f t="shared" si="131"/>
        <v>0</v>
      </c>
      <c r="G1057" s="56">
        <f t="shared" si="127"/>
        <v>1330</v>
      </c>
      <c r="H1057" s="56">
        <f t="shared" si="126"/>
        <v>1430</v>
      </c>
      <c r="I1057" s="57">
        <f t="shared" si="128"/>
        <v>9.2824999999999996E-6</v>
      </c>
      <c r="J1057" s="58">
        <f t="shared" si="129"/>
        <v>0</v>
      </c>
      <c r="K1057" s="67"/>
      <c r="L1057" s="67"/>
      <c r="M1057" s="67"/>
      <c r="N1057" s="67"/>
      <c r="O1057" s="67"/>
      <c r="P1057" s="67"/>
      <c r="Q1057" s="67"/>
      <c r="R1057" s="67"/>
      <c r="S1057" s="67"/>
      <c r="T1057" s="67"/>
      <c r="U1057" s="67"/>
      <c r="V1057" s="67"/>
      <c r="W1057" s="67"/>
      <c r="X1057" s="67"/>
      <c r="Y1057" s="67"/>
      <c r="Z1057" s="67"/>
      <c r="AA1057" s="67"/>
      <c r="AB1057" s="67"/>
      <c r="AC1057" s="67"/>
      <c r="AD1057" s="67"/>
      <c r="AE1057" s="67"/>
      <c r="AF1057" s="67"/>
      <c r="AG1057" s="67"/>
      <c r="AH1057" s="67"/>
      <c r="AI1057" s="67"/>
      <c r="AJ1057" s="67"/>
      <c r="AK1057" s="67"/>
      <c r="AL1057" s="67"/>
      <c r="AM1057" s="67"/>
      <c r="AN1057" s="67"/>
      <c r="AO1057" s="67"/>
      <c r="AP1057" s="67"/>
      <c r="AQ1057" s="67"/>
      <c r="AR1057" s="67"/>
      <c r="AS1057" s="67"/>
      <c r="AT1057" s="67"/>
      <c r="AU1057" s="67"/>
      <c r="AV1057" s="67"/>
      <c r="AW1057" s="67"/>
      <c r="AX1057" s="67"/>
      <c r="AY1057" s="67"/>
      <c r="AZ1057" s="67"/>
      <c r="BA1057" s="67"/>
      <c r="BB1057" s="67"/>
      <c r="BC1057" s="67"/>
      <c r="BD1057" s="67"/>
      <c r="BE1057" s="67"/>
      <c r="BF1057" s="67"/>
      <c r="BG1057" s="67"/>
      <c r="BH1057" s="67"/>
      <c r="BI1057" s="67"/>
      <c r="BJ1057" s="67"/>
      <c r="BK1057" s="67"/>
      <c r="BL1057" s="67"/>
      <c r="BM1057" s="67"/>
      <c r="BN1057" s="67"/>
      <c r="BO1057" s="67"/>
      <c r="BP1057" s="67"/>
      <c r="BQ1057" s="67"/>
      <c r="BR1057" s="67"/>
      <c r="BS1057" s="67"/>
      <c r="BT1057" s="67"/>
      <c r="BU1057" s="67"/>
      <c r="BV1057" s="139">
        <f t="shared" si="130"/>
        <v>0</v>
      </c>
      <c r="BW1057" s="67"/>
    </row>
    <row r="1058" spans="1:75" x14ac:dyDescent="0.25">
      <c r="A1058" s="52">
        <f>'AFORO-Boy.-Calle 43'!C1072</f>
        <v>1345</v>
      </c>
      <c r="B1058" s="53">
        <f>'AFORO-Boy.-Calle 43'!D1072</f>
        <v>1400</v>
      </c>
      <c r="C1058" s="54" t="str">
        <f>'AFORO-Boy.-Calle 43'!F1072</f>
        <v>10(4)</v>
      </c>
      <c r="D1058" s="48">
        <f>'AFORO-Boy.-Calle 43'!K1072</f>
        <v>0</v>
      </c>
      <c r="E1058" s="55">
        <f t="shared" si="125"/>
        <v>0</v>
      </c>
      <c r="F1058" s="55">
        <f t="shared" si="131"/>
        <v>0</v>
      </c>
      <c r="G1058" s="56">
        <f t="shared" si="127"/>
        <v>1345</v>
      </c>
      <c r="H1058" s="56">
        <f t="shared" si="126"/>
        <v>1445</v>
      </c>
      <c r="I1058" s="57">
        <f t="shared" si="128"/>
        <v>9.2824999999999996E-6</v>
      </c>
      <c r="J1058" s="58">
        <f t="shared" si="129"/>
        <v>0</v>
      </c>
      <c r="K1058" s="67"/>
      <c r="L1058" s="67"/>
      <c r="M1058" s="67"/>
      <c r="N1058" s="67"/>
      <c r="O1058" s="67"/>
      <c r="P1058" s="67"/>
      <c r="Q1058" s="67"/>
      <c r="R1058" s="67"/>
      <c r="S1058" s="67"/>
      <c r="T1058" s="67"/>
      <c r="U1058" s="67"/>
      <c r="V1058" s="67"/>
      <c r="W1058" s="67"/>
      <c r="X1058" s="67"/>
      <c r="Y1058" s="67"/>
      <c r="Z1058" s="67"/>
      <c r="AA1058" s="67"/>
      <c r="AB1058" s="67"/>
      <c r="AC1058" s="67"/>
      <c r="AD1058" s="67"/>
      <c r="AE1058" s="67"/>
      <c r="AF1058" s="67"/>
      <c r="AG1058" s="67"/>
      <c r="AH1058" s="67"/>
      <c r="AI1058" s="67"/>
      <c r="AJ1058" s="67"/>
      <c r="AK1058" s="67"/>
      <c r="AL1058" s="67"/>
      <c r="AM1058" s="67"/>
      <c r="AN1058" s="67"/>
      <c r="AO1058" s="67"/>
      <c r="AP1058" s="67"/>
      <c r="AQ1058" s="67"/>
      <c r="AR1058" s="67"/>
      <c r="AS1058" s="67"/>
      <c r="AT1058" s="67"/>
      <c r="AU1058" s="67"/>
      <c r="AV1058" s="67"/>
      <c r="AW1058" s="67"/>
      <c r="AX1058" s="67"/>
      <c r="AY1058" s="67"/>
      <c r="AZ1058" s="67"/>
      <c r="BA1058" s="67"/>
      <c r="BB1058" s="67"/>
      <c r="BC1058" s="67"/>
      <c r="BD1058" s="67"/>
      <c r="BE1058" s="67"/>
      <c r="BF1058" s="67"/>
      <c r="BG1058" s="67"/>
      <c r="BH1058" s="67"/>
      <c r="BI1058" s="67"/>
      <c r="BJ1058" s="67"/>
      <c r="BK1058" s="67"/>
      <c r="BL1058" s="67"/>
      <c r="BM1058" s="67"/>
      <c r="BN1058" s="67"/>
      <c r="BO1058" s="67"/>
      <c r="BP1058" s="67"/>
      <c r="BQ1058" s="67"/>
      <c r="BR1058" s="67"/>
      <c r="BS1058" s="67"/>
      <c r="BT1058" s="67"/>
      <c r="BU1058" s="67"/>
      <c r="BV1058" s="139">
        <f t="shared" si="130"/>
        <v>0</v>
      </c>
      <c r="BW1058" s="67"/>
    </row>
    <row r="1059" spans="1:75" x14ac:dyDescent="0.25">
      <c r="A1059" s="52">
        <f>'AFORO-Boy.-Calle 43'!C1073</f>
        <v>1400</v>
      </c>
      <c r="B1059" s="53">
        <f>'AFORO-Boy.-Calle 43'!D1073</f>
        <v>1415</v>
      </c>
      <c r="C1059" s="54" t="str">
        <f>'AFORO-Boy.-Calle 43'!F1073</f>
        <v>10(4)</v>
      </c>
      <c r="D1059" s="48">
        <f>'AFORO-Boy.-Calle 43'!K1073</f>
        <v>0</v>
      </c>
      <c r="E1059" s="55">
        <f t="shared" si="125"/>
        <v>0</v>
      </c>
      <c r="F1059" s="55">
        <f t="shared" si="131"/>
        <v>0</v>
      </c>
      <c r="G1059" s="56">
        <f t="shared" si="127"/>
        <v>1400</v>
      </c>
      <c r="H1059" s="56">
        <f t="shared" si="126"/>
        <v>1500</v>
      </c>
      <c r="I1059" s="57">
        <f t="shared" si="128"/>
        <v>9.2824999999999996E-6</v>
      </c>
      <c r="J1059" s="58">
        <f t="shared" si="129"/>
        <v>0</v>
      </c>
      <c r="K1059" s="67"/>
      <c r="L1059" s="67"/>
      <c r="M1059" s="67"/>
      <c r="N1059" s="67"/>
      <c r="O1059" s="67"/>
      <c r="P1059" s="67"/>
      <c r="Q1059" s="67"/>
      <c r="R1059" s="67"/>
      <c r="S1059" s="67"/>
      <c r="T1059" s="67"/>
      <c r="U1059" s="67"/>
      <c r="V1059" s="67"/>
      <c r="W1059" s="67"/>
      <c r="X1059" s="67"/>
      <c r="Y1059" s="67"/>
      <c r="Z1059" s="67"/>
      <c r="AA1059" s="67"/>
      <c r="AB1059" s="67"/>
      <c r="AC1059" s="67"/>
      <c r="AD1059" s="67"/>
      <c r="AE1059" s="67"/>
      <c r="AF1059" s="67"/>
      <c r="AG1059" s="67"/>
      <c r="AH1059" s="67"/>
      <c r="AI1059" s="67"/>
      <c r="AJ1059" s="67"/>
      <c r="AK1059" s="67"/>
      <c r="AL1059" s="67"/>
      <c r="AM1059" s="67"/>
      <c r="AN1059" s="67"/>
      <c r="AO1059" s="67"/>
      <c r="AP1059" s="67"/>
      <c r="AQ1059" s="67"/>
      <c r="AR1059" s="67"/>
      <c r="AS1059" s="67"/>
      <c r="AT1059" s="67"/>
      <c r="AU1059" s="67"/>
      <c r="AV1059" s="67"/>
      <c r="AW1059" s="67"/>
      <c r="AX1059" s="67"/>
      <c r="AY1059" s="67"/>
      <c r="AZ1059" s="67"/>
      <c r="BA1059" s="67"/>
      <c r="BB1059" s="67"/>
      <c r="BC1059" s="67"/>
      <c r="BD1059" s="67"/>
      <c r="BE1059" s="67"/>
      <c r="BF1059" s="67"/>
      <c r="BG1059" s="67"/>
      <c r="BH1059" s="67"/>
      <c r="BI1059" s="67"/>
      <c r="BJ1059" s="67"/>
      <c r="BK1059" s="67"/>
      <c r="BL1059" s="67"/>
      <c r="BM1059" s="67"/>
      <c r="BN1059" s="67"/>
      <c r="BO1059" s="67"/>
      <c r="BP1059" s="67"/>
      <c r="BQ1059" s="67"/>
      <c r="BR1059" s="67"/>
      <c r="BS1059" s="67"/>
      <c r="BT1059" s="67"/>
      <c r="BU1059" s="67"/>
      <c r="BV1059" s="139">
        <f t="shared" si="130"/>
        <v>0</v>
      </c>
      <c r="BW1059" s="67"/>
    </row>
    <row r="1060" spans="1:75" x14ac:dyDescent="0.25">
      <c r="A1060" s="52">
        <f>'AFORO-Boy.-Calle 43'!C1074</f>
        <v>1415</v>
      </c>
      <c r="B1060" s="53">
        <f>'AFORO-Boy.-Calle 43'!D1074</f>
        <v>1430</v>
      </c>
      <c r="C1060" s="54" t="str">
        <f>'AFORO-Boy.-Calle 43'!F1074</f>
        <v>10(4)</v>
      </c>
      <c r="D1060" s="48">
        <f>'AFORO-Boy.-Calle 43'!K1074</f>
        <v>0</v>
      </c>
      <c r="E1060" s="55">
        <f t="shared" si="125"/>
        <v>0</v>
      </c>
      <c r="F1060" s="55">
        <f t="shared" si="131"/>
        <v>0</v>
      </c>
      <c r="G1060" s="56">
        <f t="shared" si="127"/>
        <v>1415</v>
      </c>
      <c r="H1060" s="56">
        <f t="shared" si="126"/>
        <v>1515</v>
      </c>
      <c r="I1060" s="57">
        <f t="shared" si="128"/>
        <v>9.2824999999999996E-6</v>
      </c>
      <c r="J1060" s="58">
        <f t="shared" si="129"/>
        <v>0</v>
      </c>
      <c r="K1060" s="67"/>
      <c r="L1060" s="67"/>
      <c r="M1060" s="67"/>
      <c r="N1060" s="67"/>
      <c r="O1060" s="67"/>
      <c r="P1060" s="67"/>
      <c r="Q1060" s="67"/>
      <c r="R1060" s="67"/>
      <c r="S1060" s="67"/>
      <c r="T1060" s="67"/>
      <c r="U1060" s="67"/>
      <c r="V1060" s="67"/>
      <c r="W1060" s="67"/>
      <c r="X1060" s="67"/>
      <c r="Y1060" s="67"/>
      <c r="Z1060" s="67"/>
      <c r="AA1060" s="67"/>
      <c r="AB1060" s="67"/>
      <c r="AC1060" s="67"/>
      <c r="AD1060" s="67"/>
      <c r="AE1060" s="67"/>
      <c r="AF1060" s="67"/>
      <c r="AG1060" s="67"/>
      <c r="AH1060" s="67"/>
      <c r="AI1060" s="67"/>
      <c r="AJ1060" s="67"/>
      <c r="AK1060" s="67"/>
      <c r="AL1060" s="67"/>
      <c r="AM1060" s="67"/>
      <c r="AN1060" s="67"/>
      <c r="AO1060" s="67"/>
      <c r="AP1060" s="67"/>
      <c r="AQ1060" s="67"/>
      <c r="AR1060" s="67"/>
      <c r="AS1060" s="67"/>
      <c r="AT1060" s="67"/>
      <c r="AU1060" s="67"/>
      <c r="AV1060" s="67"/>
      <c r="AW1060" s="67"/>
      <c r="AX1060" s="67"/>
      <c r="AY1060" s="67"/>
      <c r="AZ1060" s="67"/>
      <c r="BA1060" s="67"/>
      <c r="BB1060" s="67"/>
      <c r="BC1060" s="67"/>
      <c r="BD1060" s="67"/>
      <c r="BE1060" s="67"/>
      <c r="BF1060" s="67"/>
      <c r="BG1060" s="67"/>
      <c r="BH1060" s="67"/>
      <c r="BI1060" s="67"/>
      <c r="BJ1060" s="67"/>
      <c r="BK1060" s="67"/>
      <c r="BL1060" s="67"/>
      <c r="BM1060" s="67"/>
      <c r="BN1060" s="67"/>
      <c r="BO1060" s="67"/>
      <c r="BP1060" s="67"/>
      <c r="BQ1060" s="67"/>
      <c r="BR1060" s="67"/>
      <c r="BS1060" s="67"/>
      <c r="BT1060" s="67"/>
      <c r="BU1060" s="67"/>
      <c r="BV1060" s="139">
        <f t="shared" si="130"/>
        <v>0</v>
      </c>
      <c r="BW1060" s="67"/>
    </row>
    <row r="1061" spans="1:75" x14ac:dyDescent="0.25">
      <c r="A1061" s="52">
        <f>'AFORO-Boy.-Calle 43'!C1075</f>
        <v>1430</v>
      </c>
      <c r="B1061" s="53">
        <f>'AFORO-Boy.-Calle 43'!D1075</f>
        <v>1445</v>
      </c>
      <c r="C1061" s="54" t="str">
        <f>'AFORO-Boy.-Calle 43'!F1075</f>
        <v>10(4)</v>
      </c>
      <c r="D1061" s="48">
        <f>'AFORO-Boy.-Calle 43'!K1075</f>
        <v>0</v>
      </c>
      <c r="E1061" s="55">
        <f t="shared" si="125"/>
        <v>0</v>
      </c>
      <c r="F1061" s="55">
        <f t="shared" si="131"/>
        <v>0</v>
      </c>
      <c r="G1061" s="56">
        <f t="shared" si="127"/>
        <v>1430</v>
      </c>
      <c r="H1061" s="56">
        <f t="shared" si="126"/>
        <v>1530</v>
      </c>
      <c r="I1061" s="57">
        <f t="shared" si="128"/>
        <v>9.2824999999999996E-6</v>
      </c>
      <c r="J1061" s="58">
        <f t="shared" si="129"/>
        <v>0</v>
      </c>
      <c r="K1061" s="67"/>
      <c r="L1061" s="67"/>
      <c r="M1061" s="67"/>
      <c r="N1061" s="67"/>
      <c r="O1061" s="67"/>
      <c r="P1061" s="67"/>
      <c r="Q1061" s="67"/>
      <c r="R1061" s="67"/>
      <c r="S1061" s="67"/>
      <c r="T1061" s="67"/>
      <c r="U1061" s="67"/>
      <c r="V1061" s="67"/>
      <c r="W1061" s="67"/>
      <c r="X1061" s="67"/>
      <c r="Y1061" s="67"/>
      <c r="Z1061" s="67"/>
      <c r="AA1061" s="67"/>
      <c r="AB1061" s="67"/>
      <c r="AC1061" s="67"/>
      <c r="AD1061" s="67"/>
      <c r="AE1061" s="67"/>
      <c r="AF1061" s="67"/>
      <c r="AG1061" s="67"/>
      <c r="AH1061" s="67"/>
      <c r="AI1061" s="67"/>
      <c r="AJ1061" s="67"/>
      <c r="AK1061" s="67"/>
      <c r="AL1061" s="67"/>
      <c r="AM1061" s="67"/>
      <c r="AN1061" s="67"/>
      <c r="AO1061" s="67"/>
      <c r="AP1061" s="67"/>
      <c r="AQ1061" s="67"/>
      <c r="AR1061" s="67"/>
      <c r="AS1061" s="67"/>
      <c r="AT1061" s="67"/>
      <c r="AU1061" s="67"/>
      <c r="AV1061" s="67"/>
      <c r="AW1061" s="67"/>
      <c r="AX1061" s="67"/>
      <c r="AY1061" s="67"/>
      <c r="AZ1061" s="67"/>
      <c r="BA1061" s="67"/>
      <c r="BB1061" s="67"/>
      <c r="BC1061" s="67"/>
      <c r="BD1061" s="67"/>
      <c r="BE1061" s="67"/>
      <c r="BF1061" s="67"/>
      <c r="BG1061" s="67"/>
      <c r="BH1061" s="67"/>
      <c r="BI1061" s="67"/>
      <c r="BJ1061" s="67"/>
      <c r="BK1061" s="67"/>
      <c r="BL1061" s="67"/>
      <c r="BM1061" s="67"/>
      <c r="BN1061" s="67"/>
      <c r="BO1061" s="67"/>
      <c r="BP1061" s="67"/>
      <c r="BQ1061" s="67"/>
      <c r="BR1061" s="67"/>
      <c r="BS1061" s="67"/>
      <c r="BT1061" s="67"/>
      <c r="BU1061" s="67"/>
      <c r="BV1061" s="139">
        <f t="shared" si="130"/>
        <v>0</v>
      </c>
      <c r="BW1061" s="67"/>
    </row>
    <row r="1062" spans="1:75" x14ac:dyDescent="0.25">
      <c r="A1062" s="52">
        <f>'AFORO-Boy.-Calle 43'!C1076</f>
        <v>1445</v>
      </c>
      <c r="B1062" s="53">
        <f>'AFORO-Boy.-Calle 43'!D1076</f>
        <v>1500</v>
      </c>
      <c r="C1062" s="54" t="str">
        <f>'AFORO-Boy.-Calle 43'!F1076</f>
        <v>10(4)</v>
      </c>
      <c r="D1062" s="48">
        <f>'AFORO-Boy.-Calle 43'!K1076</f>
        <v>0</v>
      </c>
      <c r="E1062" s="55">
        <f t="shared" si="125"/>
        <v>0</v>
      </c>
      <c r="F1062" s="55">
        <f t="shared" si="131"/>
        <v>0</v>
      </c>
      <c r="G1062" s="56">
        <f t="shared" si="127"/>
        <v>1445</v>
      </c>
      <c r="H1062" s="56">
        <f t="shared" si="126"/>
        <v>1545</v>
      </c>
      <c r="I1062" s="57">
        <f t="shared" si="128"/>
        <v>9.2824999999999996E-6</v>
      </c>
      <c r="J1062" s="58">
        <f t="shared" si="129"/>
        <v>0</v>
      </c>
      <c r="K1062" s="67"/>
      <c r="L1062" s="67"/>
      <c r="M1062" s="67"/>
      <c r="N1062" s="67"/>
      <c r="O1062" s="67"/>
      <c r="P1062" s="67"/>
      <c r="Q1062" s="67"/>
      <c r="R1062" s="67"/>
      <c r="S1062" s="67"/>
      <c r="T1062" s="67"/>
      <c r="U1062" s="67"/>
      <c r="V1062" s="67"/>
      <c r="W1062" s="67"/>
      <c r="X1062" s="67"/>
      <c r="Y1062" s="67"/>
      <c r="Z1062" s="67"/>
      <c r="AA1062" s="67"/>
      <c r="AB1062" s="67"/>
      <c r="AC1062" s="67"/>
      <c r="AD1062" s="67"/>
      <c r="AE1062" s="67"/>
      <c r="AF1062" s="67"/>
      <c r="AG1062" s="67"/>
      <c r="AH1062" s="67"/>
      <c r="AI1062" s="67"/>
      <c r="AJ1062" s="67"/>
      <c r="AK1062" s="67"/>
      <c r="AL1062" s="67"/>
      <c r="AM1062" s="67"/>
      <c r="AN1062" s="67"/>
      <c r="AO1062" s="67"/>
      <c r="AP1062" s="67"/>
      <c r="AQ1062" s="67"/>
      <c r="AR1062" s="67"/>
      <c r="AS1062" s="67"/>
      <c r="AT1062" s="67"/>
      <c r="AU1062" s="67"/>
      <c r="AV1062" s="67"/>
      <c r="AW1062" s="67"/>
      <c r="AX1062" s="67"/>
      <c r="AY1062" s="67"/>
      <c r="AZ1062" s="67"/>
      <c r="BA1062" s="67"/>
      <c r="BB1062" s="67"/>
      <c r="BC1062" s="67"/>
      <c r="BD1062" s="67"/>
      <c r="BE1062" s="67"/>
      <c r="BF1062" s="67"/>
      <c r="BG1062" s="67"/>
      <c r="BH1062" s="67"/>
      <c r="BI1062" s="67"/>
      <c r="BJ1062" s="67"/>
      <c r="BK1062" s="67"/>
      <c r="BL1062" s="67"/>
      <c r="BM1062" s="67"/>
      <c r="BN1062" s="67"/>
      <c r="BO1062" s="67"/>
      <c r="BP1062" s="67"/>
      <c r="BQ1062" s="67"/>
      <c r="BR1062" s="67"/>
      <c r="BS1062" s="67"/>
      <c r="BT1062" s="67"/>
      <c r="BU1062" s="67"/>
      <c r="BV1062" s="139">
        <f t="shared" si="130"/>
        <v>0</v>
      </c>
      <c r="BW1062" s="67"/>
    </row>
    <row r="1063" spans="1:75" x14ac:dyDescent="0.25">
      <c r="A1063" s="52">
        <f>'AFORO-Boy.-Calle 43'!C1077</f>
        <v>1500</v>
      </c>
      <c r="B1063" s="53">
        <f>'AFORO-Boy.-Calle 43'!D1077</f>
        <v>1515</v>
      </c>
      <c r="C1063" s="54" t="str">
        <f>'AFORO-Boy.-Calle 43'!F1077</f>
        <v>10(4)</v>
      </c>
      <c r="D1063" s="48">
        <f>'AFORO-Boy.-Calle 43'!K1077</f>
        <v>0</v>
      </c>
      <c r="E1063" s="55">
        <f t="shared" si="125"/>
        <v>0</v>
      </c>
      <c r="F1063" s="55">
        <f t="shared" si="131"/>
        <v>0</v>
      </c>
      <c r="G1063" s="56">
        <f t="shared" si="127"/>
        <v>1500</v>
      </c>
      <c r="H1063" s="56">
        <f t="shared" si="126"/>
        <v>1600</v>
      </c>
      <c r="I1063" s="57">
        <f t="shared" si="128"/>
        <v>9.2824999999999996E-6</v>
      </c>
      <c r="J1063" s="58">
        <f t="shared" si="129"/>
        <v>0</v>
      </c>
      <c r="K1063" s="67"/>
      <c r="L1063" s="67"/>
      <c r="M1063" s="67"/>
      <c r="N1063" s="67"/>
      <c r="O1063" s="67"/>
      <c r="P1063" s="67"/>
      <c r="Q1063" s="67"/>
      <c r="R1063" s="67"/>
      <c r="S1063" s="67"/>
      <c r="T1063" s="67"/>
      <c r="U1063" s="67"/>
      <c r="V1063" s="67"/>
      <c r="W1063" s="67"/>
      <c r="X1063" s="67"/>
      <c r="Y1063" s="67"/>
      <c r="Z1063" s="67"/>
      <c r="AA1063" s="67"/>
      <c r="AB1063" s="67"/>
      <c r="AC1063" s="67"/>
      <c r="AD1063" s="67"/>
      <c r="AE1063" s="67"/>
      <c r="AF1063" s="67"/>
      <c r="AG1063" s="67"/>
      <c r="AH1063" s="67"/>
      <c r="AI1063" s="67"/>
      <c r="AJ1063" s="67"/>
      <c r="AK1063" s="67"/>
      <c r="AL1063" s="67"/>
      <c r="AM1063" s="67"/>
      <c r="AN1063" s="67"/>
      <c r="AO1063" s="67"/>
      <c r="AP1063" s="67"/>
      <c r="AQ1063" s="67"/>
      <c r="AR1063" s="67"/>
      <c r="AS1063" s="67"/>
      <c r="AT1063" s="67"/>
      <c r="AU1063" s="67"/>
      <c r="AV1063" s="67"/>
      <c r="AW1063" s="67"/>
      <c r="AX1063" s="67"/>
      <c r="AY1063" s="67"/>
      <c r="AZ1063" s="67"/>
      <c r="BA1063" s="67"/>
      <c r="BB1063" s="67"/>
      <c r="BC1063" s="67"/>
      <c r="BD1063" s="67"/>
      <c r="BE1063" s="67"/>
      <c r="BF1063" s="67"/>
      <c r="BG1063" s="67"/>
      <c r="BH1063" s="67"/>
      <c r="BI1063" s="67"/>
      <c r="BJ1063" s="67"/>
      <c r="BK1063" s="67"/>
      <c r="BL1063" s="67"/>
      <c r="BM1063" s="67"/>
      <c r="BN1063" s="67"/>
      <c r="BO1063" s="67"/>
      <c r="BP1063" s="67"/>
      <c r="BQ1063" s="67"/>
      <c r="BR1063" s="67"/>
      <c r="BS1063" s="67"/>
      <c r="BT1063" s="67"/>
      <c r="BU1063" s="67"/>
      <c r="BV1063" s="139">
        <f t="shared" si="130"/>
        <v>0</v>
      </c>
      <c r="BW1063" s="67"/>
    </row>
    <row r="1064" spans="1:75" x14ac:dyDescent="0.25">
      <c r="A1064" s="52">
        <f>'AFORO-Boy.-Calle 43'!C1078</f>
        <v>1515</v>
      </c>
      <c r="B1064" s="53">
        <f>'AFORO-Boy.-Calle 43'!D1078</f>
        <v>1530</v>
      </c>
      <c r="C1064" s="54" t="str">
        <f>'AFORO-Boy.-Calle 43'!F1078</f>
        <v>10(4)</v>
      </c>
      <c r="D1064" s="48">
        <f>'AFORO-Boy.-Calle 43'!K1078</f>
        <v>0</v>
      </c>
      <c r="E1064" s="55">
        <f t="shared" si="125"/>
        <v>0</v>
      </c>
      <c r="F1064" s="55">
        <f t="shared" si="131"/>
        <v>0</v>
      </c>
      <c r="G1064" s="56">
        <f t="shared" si="127"/>
        <v>1515</v>
      </c>
      <c r="H1064" s="56">
        <f t="shared" si="126"/>
        <v>1615</v>
      </c>
      <c r="I1064" s="57">
        <f t="shared" si="128"/>
        <v>9.2824999999999996E-6</v>
      </c>
      <c r="J1064" s="58">
        <f t="shared" si="129"/>
        <v>0</v>
      </c>
      <c r="K1064" s="67"/>
      <c r="L1064" s="67"/>
      <c r="M1064" s="67"/>
      <c r="N1064" s="67"/>
      <c r="O1064" s="67"/>
      <c r="P1064" s="67"/>
      <c r="Q1064" s="67"/>
      <c r="R1064" s="67"/>
      <c r="S1064" s="67"/>
      <c r="T1064" s="67"/>
      <c r="U1064" s="67"/>
      <c r="V1064" s="67"/>
      <c r="W1064" s="67"/>
      <c r="X1064" s="67"/>
      <c r="Y1064" s="67"/>
      <c r="Z1064" s="67"/>
      <c r="AA1064" s="67"/>
      <c r="AB1064" s="67"/>
      <c r="AC1064" s="67"/>
      <c r="AD1064" s="67"/>
      <c r="AE1064" s="67"/>
      <c r="AF1064" s="67"/>
      <c r="AG1064" s="67"/>
      <c r="AH1064" s="67"/>
      <c r="AI1064" s="67"/>
      <c r="AJ1064" s="67"/>
      <c r="AK1064" s="67"/>
      <c r="AL1064" s="67"/>
      <c r="AM1064" s="67"/>
      <c r="AN1064" s="67"/>
      <c r="AO1064" s="67"/>
      <c r="AP1064" s="67"/>
      <c r="AQ1064" s="67"/>
      <c r="AR1064" s="67"/>
      <c r="AS1064" s="67"/>
      <c r="AT1064" s="67"/>
      <c r="AU1064" s="67"/>
      <c r="AV1064" s="67"/>
      <c r="AW1064" s="67"/>
      <c r="AX1064" s="67"/>
      <c r="AY1064" s="67"/>
      <c r="AZ1064" s="67"/>
      <c r="BA1064" s="67"/>
      <c r="BB1064" s="67"/>
      <c r="BC1064" s="67"/>
      <c r="BD1064" s="67"/>
      <c r="BE1064" s="67"/>
      <c r="BF1064" s="67"/>
      <c r="BG1064" s="67"/>
      <c r="BH1064" s="67"/>
      <c r="BI1064" s="67"/>
      <c r="BJ1064" s="67"/>
      <c r="BK1064" s="67"/>
      <c r="BL1064" s="67"/>
      <c r="BM1064" s="67"/>
      <c r="BN1064" s="67"/>
      <c r="BO1064" s="67"/>
      <c r="BP1064" s="67"/>
      <c r="BQ1064" s="67"/>
      <c r="BR1064" s="67"/>
      <c r="BS1064" s="67"/>
      <c r="BT1064" s="67"/>
      <c r="BU1064" s="67"/>
      <c r="BV1064" s="139">
        <f t="shared" si="130"/>
        <v>0</v>
      </c>
      <c r="BW1064" s="67"/>
    </row>
    <row r="1065" spans="1:75" x14ac:dyDescent="0.25">
      <c r="A1065" s="52">
        <f>'AFORO-Boy.-Calle 43'!C1079</f>
        <v>1530</v>
      </c>
      <c r="B1065" s="53">
        <f>'AFORO-Boy.-Calle 43'!D1079</f>
        <v>1545</v>
      </c>
      <c r="C1065" s="54" t="str">
        <f>'AFORO-Boy.-Calle 43'!F1079</f>
        <v>10(4)</v>
      </c>
      <c r="D1065" s="48">
        <f>'AFORO-Boy.-Calle 43'!K1079</f>
        <v>0</v>
      </c>
      <c r="E1065" s="55">
        <f t="shared" si="125"/>
        <v>0</v>
      </c>
      <c r="F1065" s="55">
        <f t="shared" si="131"/>
        <v>0</v>
      </c>
      <c r="G1065" s="56">
        <f t="shared" si="127"/>
        <v>1530</v>
      </c>
      <c r="H1065" s="56">
        <f t="shared" si="126"/>
        <v>1630</v>
      </c>
      <c r="I1065" s="57">
        <f t="shared" si="128"/>
        <v>9.2824999999999996E-6</v>
      </c>
      <c r="J1065" s="58">
        <f t="shared" si="129"/>
        <v>0</v>
      </c>
      <c r="K1065" s="67"/>
      <c r="L1065" s="67"/>
      <c r="M1065" s="67"/>
      <c r="N1065" s="67"/>
      <c r="O1065" s="67"/>
      <c r="P1065" s="67"/>
      <c r="Q1065" s="67"/>
      <c r="R1065" s="67"/>
      <c r="S1065" s="67"/>
      <c r="T1065" s="67"/>
      <c r="U1065" s="67"/>
      <c r="V1065" s="67"/>
      <c r="W1065" s="67"/>
      <c r="X1065" s="67"/>
      <c r="Y1065" s="67"/>
      <c r="Z1065" s="67"/>
      <c r="AA1065" s="67"/>
      <c r="AB1065" s="67"/>
      <c r="AC1065" s="67"/>
      <c r="AD1065" s="67"/>
      <c r="AE1065" s="67"/>
      <c r="AF1065" s="67"/>
      <c r="AG1065" s="67"/>
      <c r="AH1065" s="67"/>
      <c r="AI1065" s="67"/>
      <c r="AJ1065" s="67"/>
      <c r="AK1065" s="67"/>
      <c r="AL1065" s="67"/>
      <c r="AM1065" s="67"/>
      <c r="AN1065" s="67"/>
      <c r="AO1065" s="67"/>
      <c r="AP1065" s="67"/>
      <c r="AQ1065" s="67"/>
      <c r="AR1065" s="67"/>
      <c r="AS1065" s="67"/>
      <c r="AT1065" s="67"/>
      <c r="AU1065" s="67"/>
      <c r="AV1065" s="67"/>
      <c r="AW1065" s="67"/>
      <c r="AX1065" s="67"/>
      <c r="AY1065" s="67"/>
      <c r="AZ1065" s="67"/>
      <c r="BA1065" s="67"/>
      <c r="BB1065" s="67"/>
      <c r="BC1065" s="67"/>
      <c r="BD1065" s="67"/>
      <c r="BE1065" s="67"/>
      <c r="BF1065" s="67"/>
      <c r="BG1065" s="67"/>
      <c r="BH1065" s="67"/>
      <c r="BI1065" s="67"/>
      <c r="BJ1065" s="67"/>
      <c r="BK1065" s="67"/>
      <c r="BL1065" s="67"/>
      <c r="BM1065" s="67"/>
      <c r="BN1065" s="67"/>
      <c r="BO1065" s="67"/>
      <c r="BP1065" s="67"/>
      <c r="BQ1065" s="67"/>
      <c r="BR1065" s="67"/>
      <c r="BS1065" s="67"/>
      <c r="BT1065" s="67"/>
      <c r="BU1065" s="67"/>
      <c r="BV1065" s="139">
        <f t="shared" si="130"/>
        <v>0</v>
      </c>
      <c r="BW1065" s="67"/>
    </row>
    <row r="1066" spans="1:75" x14ac:dyDescent="0.25">
      <c r="A1066" s="52">
        <f>'AFORO-Boy.-Calle 43'!C1080</f>
        <v>1545</v>
      </c>
      <c r="B1066" s="53">
        <f>'AFORO-Boy.-Calle 43'!D1080</f>
        <v>1600</v>
      </c>
      <c r="C1066" s="54" t="str">
        <f>'AFORO-Boy.-Calle 43'!F1080</f>
        <v>10(4)</v>
      </c>
      <c r="D1066" s="48">
        <f>'AFORO-Boy.-Calle 43'!K1080</f>
        <v>0</v>
      </c>
      <c r="E1066" s="55">
        <f t="shared" si="125"/>
        <v>0</v>
      </c>
      <c r="F1066" s="55">
        <f t="shared" si="131"/>
        <v>0</v>
      </c>
      <c r="G1066" s="56">
        <f t="shared" si="127"/>
        <v>1545</v>
      </c>
      <c r="H1066" s="56">
        <f t="shared" si="126"/>
        <v>1645</v>
      </c>
      <c r="I1066" s="57">
        <f t="shared" si="128"/>
        <v>9.2824999999999996E-6</v>
      </c>
      <c r="J1066" s="58">
        <f t="shared" si="129"/>
        <v>0</v>
      </c>
      <c r="K1066" s="67"/>
      <c r="L1066" s="67"/>
      <c r="M1066" s="67"/>
      <c r="N1066" s="67"/>
      <c r="O1066" s="67"/>
      <c r="P1066" s="67"/>
      <c r="Q1066" s="67"/>
      <c r="R1066" s="67"/>
      <c r="S1066" s="67"/>
      <c r="T1066" s="67"/>
      <c r="U1066" s="67"/>
      <c r="V1066" s="67"/>
      <c r="W1066" s="67"/>
      <c r="X1066" s="67"/>
      <c r="Y1066" s="67"/>
      <c r="Z1066" s="67"/>
      <c r="AA1066" s="67"/>
      <c r="AB1066" s="67"/>
      <c r="AC1066" s="67"/>
      <c r="AD1066" s="67"/>
      <c r="AE1066" s="67"/>
      <c r="AF1066" s="67"/>
      <c r="AG1066" s="67"/>
      <c r="AH1066" s="67"/>
      <c r="AI1066" s="67"/>
      <c r="AJ1066" s="67"/>
      <c r="AK1066" s="67"/>
      <c r="AL1066" s="67"/>
      <c r="AM1066" s="67"/>
      <c r="AN1066" s="67"/>
      <c r="AO1066" s="67"/>
      <c r="AP1066" s="67"/>
      <c r="AQ1066" s="67"/>
      <c r="AR1066" s="67"/>
      <c r="AS1066" s="67"/>
      <c r="AT1066" s="67"/>
      <c r="AU1066" s="67"/>
      <c r="AV1066" s="67"/>
      <c r="AW1066" s="67"/>
      <c r="AX1066" s="67"/>
      <c r="AY1066" s="67"/>
      <c r="AZ1066" s="67"/>
      <c r="BA1066" s="67"/>
      <c r="BB1066" s="67"/>
      <c r="BC1066" s="67"/>
      <c r="BD1066" s="67"/>
      <c r="BE1066" s="67"/>
      <c r="BF1066" s="67"/>
      <c r="BG1066" s="67"/>
      <c r="BH1066" s="67"/>
      <c r="BI1066" s="67"/>
      <c r="BJ1066" s="67"/>
      <c r="BK1066" s="67"/>
      <c r="BL1066" s="67"/>
      <c r="BM1066" s="67"/>
      <c r="BN1066" s="67"/>
      <c r="BO1066" s="67"/>
      <c r="BP1066" s="67"/>
      <c r="BQ1066" s="67"/>
      <c r="BR1066" s="67"/>
      <c r="BS1066" s="67"/>
      <c r="BT1066" s="67"/>
      <c r="BU1066" s="67"/>
      <c r="BV1066" s="139">
        <f t="shared" si="130"/>
        <v>0</v>
      </c>
      <c r="BW1066" s="67"/>
    </row>
    <row r="1067" spans="1:75" x14ac:dyDescent="0.25">
      <c r="A1067" s="52">
        <f>'AFORO-Boy.-Calle 43'!C1081</f>
        <v>1600</v>
      </c>
      <c r="B1067" s="53">
        <f>'AFORO-Boy.-Calle 43'!D1081</f>
        <v>1615</v>
      </c>
      <c r="C1067" s="54" t="str">
        <f>'AFORO-Boy.-Calle 43'!F1081</f>
        <v>10(4)</v>
      </c>
      <c r="D1067" s="48">
        <f>'AFORO-Boy.-Calle 43'!K1081</f>
        <v>0</v>
      </c>
      <c r="E1067" s="55">
        <f t="shared" si="125"/>
        <v>0</v>
      </c>
      <c r="F1067" s="55">
        <f t="shared" si="131"/>
        <v>0</v>
      </c>
      <c r="G1067" s="56">
        <f t="shared" si="127"/>
        <v>1600</v>
      </c>
      <c r="H1067" s="56">
        <f t="shared" si="126"/>
        <v>1700</v>
      </c>
      <c r="I1067" s="57">
        <f t="shared" si="128"/>
        <v>9.2824999999999996E-6</v>
      </c>
      <c r="J1067" s="58">
        <f t="shared" si="129"/>
        <v>0</v>
      </c>
      <c r="K1067" s="67"/>
      <c r="L1067" s="67"/>
      <c r="M1067" s="67"/>
      <c r="N1067" s="67"/>
      <c r="O1067" s="67"/>
      <c r="P1067" s="67"/>
      <c r="Q1067" s="67"/>
      <c r="R1067" s="67"/>
      <c r="S1067" s="67"/>
      <c r="T1067" s="67"/>
      <c r="U1067" s="67"/>
      <c r="V1067" s="67"/>
      <c r="W1067" s="67"/>
      <c r="X1067" s="67"/>
      <c r="Y1067" s="67"/>
      <c r="Z1067" s="67"/>
      <c r="AA1067" s="67"/>
      <c r="AB1067" s="67"/>
      <c r="AC1067" s="67"/>
      <c r="AD1067" s="67"/>
      <c r="AE1067" s="67"/>
      <c r="AF1067" s="67"/>
      <c r="AG1067" s="67"/>
      <c r="AH1067" s="67"/>
      <c r="AI1067" s="67"/>
      <c r="AJ1067" s="67"/>
      <c r="AK1067" s="67"/>
      <c r="AL1067" s="67"/>
      <c r="AM1067" s="67"/>
      <c r="AN1067" s="67"/>
      <c r="AO1067" s="67"/>
      <c r="AP1067" s="67"/>
      <c r="AQ1067" s="67"/>
      <c r="AR1067" s="67"/>
      <c r="AS1067" s="67"/>
      <c r="AT1067" s="67"/>
      <c r="AU1067" s="67"/>
      <c r="AV1067" s="67"/>
      <c r="AW1067" s="67"/>
      <c r="AX1067" s="67"/>
      <c r="AY1067" s="67"/>
      <c r="AZ1067" s="67"/>
      <c r="BA1067" s="67"/>
      <c r="BB1067" s="67"/>
      <c r="BC1067" s="67"/>
      <c r="BD1067" s="67"/>
      <c r="BE1067" s="67"/>
      <c r="BF1067" s="67"/>
      <c r="BG1067" s="67"/>
      <c r="BH1067" s="67"/>
      <c r="BI1067" s="67"/>
      <c r="BJ1067" s="67"/>
      <c r="BK1067" s="67"/>
      <c r="BL1067" s="67"/>
      <c r="BM1067" s="67"/>
      <c r="BN1067" s="67"/>
      <c r="BO1067" s="67"/>
      <c r="BP1067" s="67"/>
      <c r="BQ1067" s="67"/>
      <c r="BR1067" s="67"/>
      <c r="BS1067" s="67"/>
      <c r="BT1067" s="67"/>
      <c r="BU1067" s="67"/>
      <c r="BV1067" s="139">
        <f t="shared" si="130"/>
        <v>0</v>
      </c>
      <c r="BW1067" s="67"/>
    </row>
    <row r="1068" spans="1:75" x14ac:dyDescent="0.25">
      <c r="A1068" s="52">
        <f>'AFORO-Boy.-Calle 43'!C1082</f>
        <v>1615</v>
      </c>
      <c r="B1068" s="53">
        <f>'AFORO-Boy.-Calle 43'!D1082</f>
        <v>1630</v>
      </c>
      <c r="C1068" s="54" t="str">
        <f>'AFORO-Boy.-Calle 43'!F1082</f>
        <v>10(4)</v>
      </c>
      <c r="D1068" s="48">
        <f>'AFORO-Boy.-Calle 43'!K1082</f>
        <v>0</v>
      </c>
      <c r="E1068" s="55">
        <f t="shared" si="125"/>
        <v>0</v>
      </c>
      <c r="F1068" s="55">
        <f t="shared" si="131"/>
        <v>0</v>
      </c>
      <c r="G1068" s="56">
        <f t="shared" si="127"/>
        <v>1615</v>
      </c>
      <c r="H1068" s="56">
        <f t="shared" si="126"/>
        <v>1715</v>
      </c>
      <c r="I1068" s="57">
        <f t="shared" si="128"/>
        <v>9.2824999999999996E-6</v>
      </c>
      <c r="J1068" s="58">
        <f t="shared" si="129"/>
        <v>0</v>
      </c>
      <c r="K1068" s="67"/>
      <c r="L1068" s="67"/>
      <c r="M1068" s="67"/>
      <c r="N1068" s="67"/>
      <c r="O1068" s="67"/>
      <c r="P1068" s="67"/>
      <c r="Q1068" s="67"/>
      <c r="R1068" s="67"/>
      <c r="S1068" s="67"/>
      <c r="T1068" s="67"/>
      <c r="U1068" s="67"/>
      <c r="V1068" s="67"/>
      <c r="W1068" s="67"/>
      <c r="X1068" s="67"/>
      <c r="Y1068" s="67"/>
      <c r="Z1068" s="67"/>
      <c r="AA1068" s="67"/>
      <c r="AB1068" s="67"/>
      <c r="AC1068" s="67"/>
      <c r="AD1068" s="67"/>
      <c r="AE1068" s="67"/>
      <c r="AF1068" s="67"/>
      <c r="AG1068" s="67"/>
      <c r="AH1068" s="67"/>
      <c r="AI1068" s="67"/>
      <c r="AJ1068" s="67"/>
      <c r="AK1068" s="67"/>
      <c r="AL1068" s="67"/>
      <c r="AM1068" s="67"/>
      <c r="AN1068" s="67"/>
      <c r="AO1068" s="67"/>
      <c r="AP1068" s="67"/>
      <c r="AQ1068" s="67"/>
      <c r="AR1068" s="67"/>
      <c r="AS1068" s="67"/>
      <c r="AT1068" s="67"/>
      <c r="AU1068" s="67"/>
      <c r="AV1068" s="67"/>
      <c r="AW1068" s="67"/>
      <c r="AX1068" s="67"/>
      <c r="AY1068" s="67"/>
      <c r="AZ1068" s="67"/>
      <c r="BA1068" s="67"/>
      <c r="BB1068" s="67"/>
      <c r="BC1068" s="67"/>
      <c r="BD1068" s="67"/>
      <c r="BE1068" s="67"/>
      <c r="BF1068" s="67"/>
      <c r="BG1068" s="67"/>
      <c r="BH1068" s="67"/>
      <c r="BI1068" s="67"/>
      <c r="BJ1068" s="67"/>
      <c r="BK1068" s="67"/>
      <c r="BL1068" s="67"/>
      <c r="BM1068" s="67"/>
      <c r="BN1068" s="67"/>
      <c r="BO1068" s="67"/>
      <c r="BP1068" s="67"/>
      <c r="BQ1068" s="67"/>
      <c r="BR1068" s="67"/>
      <c r="BS1068" s="67"/>
      <c r="BT1068" s="67"/>
      <c r="BU1068" s="67"/>
      <c r="BV1068" s="139">
        <f t="shared" si="130"/>
        <v>0</v>
      </c>
      <c r="BW1068" s="67"/>
    </row>
    <row r="1069" spans="1:75" x14ac:dyDescent="0.25">
      <c r="A1069" s="52">
        <f>'AFORO-Boy.-Calle 43'!C1083</f>
        <v>1630</v>
      </c>
      <c r="B1069" s="53">
        <f>'AFORO-Boy.-Calle 43'!D1083</f>
        <v>1645</v>
      </c>
      <c r="C1069" s="54" t="str">
        <f>'AFORO-Boy.-Calle 43'!F1083</f>
        <v>10(4)</v>
      </c>
      <c r="D1069" s="48">
        <f>'AFORO-Boy.-Calle 43'!K1083</f>
        <v>0</v>
      </c>
      <c r="E1069" s="55">
        <f t="shared" si="125"/>
        <v>0</v>
      </c>
      <c r="F1069" s="55">
        <f t="shared" si="131"/>
        <v>0</v>
      </c>
      <c r="G1069" s="56">
        <f t="shared" si="127"/>
        <v>1630</v>
      </c>
      <c r="H1069" s="56">
        <f t="shared" si="126"/>
        <v>1730</v>
      </c>
      <c r="I1069" s="57">
        <f t="shared" si="128"/>
        <v>9.2824999999999996E-6</v>
      </c>
      <c r="J1069" s="58">
        <f t="shared" si="129"/>
        <v>0</v>
      </c>
      <c r="K1069" s="67"/>
      <c r="L1069" s="67"/>
      <c r="M1069" s="67"/>
      <c r="N1069" s="67"/>
      <c r="O1069" s="67"/>
      <c r="P1069" s="67"/>
      <c r="Q1069" s="67"/>
      <c r="R1069" s="67"/>
      <c r="S1069" s="67"/>
      <c r="T1069" s="67"/>
      <c r="U1069" s="67"/>
      <c r="V1069" s="67"/>
      <c r="W1069" s="67"/>
      <c r="X1069" s="67"/>
      <c r="Y1069" s="67"/>
      <c r="Z1069" s="67"/>
      <c r="AA1069" s="67"/>
      <c r="AB1069" s="67"/>
      <c r="AC1069" s="67"/>
      <c r="AD1069" s="67"/>
      <c r="AE1069" s="67"/>
      <c r="AF1069" s="67"/>
      <c r="AG1069" s="67"/>
      <c r="AH1069" s="67"/>
      <c r="AI1069" s="67"/>
      <c r="AJ1069" s="67"/>
      <c r="AK1069" s="67"/>
      <c r="AL1069" s="67"/>
      <c r="AM1069" s="67"/>
      <c r="AN1069" s="67"/>
      <c r="AO1069" s="67"/>
      <c r="AP1069" s="67"/>
      <c r="AQ1069" s="67"/>
      <c r="AR1069" s="67"/>
      <c r="AS1069" s="67"/>
      <c r="AT1069" s="67"/>
      <c r="AU1069" s="67"/>
      <c r="AV1069" s="67"/>
      <c r="AW1069" s="67"/>
      <c r="AX1069" s="67"/>
      <c r="AY1069" s="67"/>
      <c r="AZ1069" s="67"/>
      <c r="BA1069" s="67"/>
      <c r="BB1069" s="67"/>
      <c r="BC1069" s="67"/>
      <c r="BD1069" s="67"/>
      <c r="BE1069" s="67"/>
      <c r="BF1069" s="67"/>
      <c r="BG1069" s="67"/>
      <c r="BH1069" s="67"/>
      <c r="BI1069" s="67"/>
      <c r="BJ1069" s="67"/>
      <c r="BK1069" s="67"/>
      <c r="BL1069" s="67"/>
      <c r="BM1069" s="67"/>
      <c r="BN1069" s="67"/>
      <c r="BO1069" s="67"/>
      <c r="BP1069" s="67"/>
      <c r="BQ1069" s="67"/>
      <c r="BR1069" s="67"/>
      <c r="BS1069" s="67"/>
      <c r="BT1069" s="67"/>
      <c r="BU1069" s="67"/>
      <c r="BV1069" s="139">
        <f t="shared" si="130"/>
        <v>0</v>
      </c>
      <c r="BW1069" s="67"/>
    </row>
    <row r="1070" spans="1:75" x14ac:dyDescent="0.25">
      <c r="A1070" s="52">
        <f>'AFORO-Boy.-Calle 43'!C1084</f>
        <v>1645</v>
      </c>
      <c r="B1070" s="53">
        <f>'AFORO-Boy.-Calle 43'!D1084</f>
        <v>1700</v>
      </c>
      <c r="C1070" s="54" t="str">
        <f>'AFORO-Boy.-Calle 43'!F1084</f>
        <v>10(4)</v>
      </c>
      <c r="D1070" s="48">
        <f>'AFORO-Boy.-Calle 43'!K1084</f>
        <v>0</v>
      </c>
      <c r="E1070" s="55">
        <f t="shared" si="125"/>
        <v>0</v>
      </c>
      <c r="F1070" s="55">
        <f t="shared" si="131"/>
        <v>0</v>
      </c>
      <c r="G1070" s="56">
        <f t="shared" si="127"/>
        <v>1645</v>
      </c>
      <c r="H1070" s="56">
        <f t="shared" si="126"/>
        <v>1745</v>
      </c>
      <c r="I1070" s="57">
        <f t="shared" si="128"/>
        <v>9.2824999999999996E-6</v>
      </c>
      <c r="J1070" s="58">
        <f t="shared" si="129"/>
        <v>0</v>
      </c>
      <c r="K1070" s="67"/>
      <c r="L1070" s="67"/>
      <c r="M1070" s="67"/>
      <c r="N1070" s="67"/>
      <c r="O1070" s="67"/>
      <c r="P1070" s="67"/>
      <c r="Q1070" s="67"/>
      <c r="R1070" s="67"/>
      <c r="S1070" s="67"/>
      <c r="T1070" s="67"/>
      <c r="U1070" s="67"/>
      <c r="V1070" s="67"/>
      <c r="W1070" s="67"/>
      <c r="X1070" s="67"/>
      <c r="Y1070" s="67"/>
      <c r="Z1070" s="67"/>
      <c r="AA1070" s="67"/>
      <c r="AB1070" s="67"/>
      <c r="AC1070" s="67"/>
      <c r="AD1070" s="67"/>
      <c r="AE1070" s="67"/>
      <c r="AF1070" s="67"/>
      <c r="AG1070" s="67"/>
      <c r="AH1070" s="67"/>
      <c r="AI1070" s="67"/>
      <c r="AJ1070" s="67"/>
      <c r="AK1070" s="67"/>
      <c r="AL1070" s="67"/>
      <c r="AM1070" s="67"/>
      <c r="AN1070" s="67"/>
      <c r="AO1070" s="67"/>
      <c r="AP1070" s="67"/>
      <c r="AQ1070" s="67"/>
      <c r="AR1070" s="67"/>
      <c r="AS1070" s="67"/>
      <c r="AT1070" s="67"/>
      <c r="AU1070" s="67"/>
      <c r="AV1070" s="67"/>
      <c r="AW1070" s="67"/>
      <c r="AX1070" s="67"/>
      <c r="AY1070" s="67"/>
      <c r="AZ1070" s="67"/>
      <c r="BA1070" s="67"/>
      <c r="BB1070" s="67"/>
      <c r="BC1070" s="67"/>
      <c r="BD1070" s="67"/>
      <c r="BE1070" s="67"/>
      <c r="BF1070" s="67"/>
      <c r="BG1070" s="67"/>
      <c r="BH1070" s="67"/>
      <c r="BI1070" s="67"/>
      <c r="BJ1070" s="67"/>
      <c r="BK1070" s="67"/>
      <c r="BL1070" s="67"/>
      <c r="BM1070" s="67"/>
      <c r="BN1070" s="67"/>
      <c r="BO1070" s="67"/>
      <c r="BP1070" s="67"/>
      <c r="BQ1070" s="67"/>
      <c r="BR1070" s="67"/>
      <c r="BS1070" s="67"/>
      <c r="BT1070" s="67"/>
      <c r="BU1070" s="67"/>
      <c r="BV1070" s="139">
        <f t="shared" si="130"/>
        <v>0</v>
      </c>
      <c r="BW1070" s="67"/>
    </row>
    <row r="1071" spans="1:75" x14ac:dyDescent="0.25">
      <c r="A1071" s="52">
        <f>'AFORO-Boy.-Calle 43'!C1085</f>
        <v>1700</v>
      </c>
      <c r="B1071" s="53">
        <f>'AFORO-Boy.-Calle 43'!D1085</f>
        <v>1715</v>
      </c>
      <c r="C1071" s="54" t="str">
        <f>'AFORO-Boy.-Calle 43'!F1085</f>
        <v>10(4)</v>
      </c>
      <c r="D1071" s="48">
        <f>'AFORO-Boy.-Calle 43'!K1085</f>
        <v>0</v>
      </c>
      <c r="E1071" s="55">
        <f t="shared" si="125"/>
        <v>0</v>
      </c>
      <c r="F1071" s="55">
        <f t="shared" si="131"/>
        <v>0</v>
      </c>
      <c r="G1071" s="56">
        <f t="shared" si="127"/>
        <v>1700</v>
      </c>
      <c r="H1071" s="56">
        <f t="shared" si="126"/>
        <v>1800</v>
      </c>
      <c r="I1071" s="57">
        <f t="shared" si="128"/>
        <v>9.2824999999999996E-6</v>
      </c>
      <c r="J1071" s="58">
        <f t="shared" si="129"/>
        <v>0</v>
      </c>
      <c r="K1071" s="67"/>
      <c r="L1071" s="67"/>
      <c r="M1071" s="67"/>
      <c r="N1071" s="67"/>
      <c r="O1071" s="67"/>
      <c r="P1071" s="67"/>
      <c r="Q1071" s="67"/>
      <c r="R1071" s="67"/>
      <c r="S1071" s="67"/>
      <c r="T1071" s="67"/>
      <c r="U1071" s="67"/>
      <c r="V1071" s="67"/>
      <c r="W1071" s="67"/>
      <c r="X1071" s="67"/>
      <c r="Y1071" s="67"/>
      <c r="Z1071" s="67"/>
      <c r="AA1071" s="67"/>
      <c r="AB1071" s="67"/>
      <c r="AC1071" s="67"/>
      <c r="AD1071" s="67"/>
      <c r="AE1071" s="67"/>
      <c r="AF1071" s="67"/>
      <c r="AG1071" s="67"/>
      <c r="AH1071" s="67"/>
      <c r="AI1071" s="67"/>
      <c r="AJ1071" s="67"/>
      <c r="AK1071" s="67"/>
      <c r="AL1071" s="67"/>
      <c r="AM1071" s="67"/>
      <c r="AN1071" s="67"/>
      <c r="AO1071" s="67"/>
      <c r="AP1071" s="67"/>
      <c r="AQ1071" s="67"/>
      <c r="AR1071" s="67"/>
      <c r="AS1071" s="67"/>
      <c r="AT1071" s="67"/>
      <c r="AU1071" s="67"/>
      <c r="AV1071" s="67"/>
      <c r="AW1071" s="67"/>
      <c r="AX1071" s="67"/>
      <c r="AY1071" s="67"/>
      <c r="AZ1071" s="67"/>
      <c r="BA1071" s="67"/>
      <c r="BB1071" s="67"/>
      <c r="BC1071" s="67"/>
      <c r="BD1071" s="67"/>
      <c r="BE1071" s="67"/>
      <c r="BF1071" s="67"/>
      <c r="BG1071" s="67"/>
      <c r="BH1071" s="67"/>
      <c r="BI1071" s="67"/>
      <c r="BJ1071" s="67"/>
      <c r="BK1071" s="67"/>
      <c r="BL1071" s="67"/>
      <c r="BM1071" s="67"/>
      <c r="BN1071" s="67"/>
      <c r="BO1071" s="67"/>
      <c r="BP1071" s="67"/>
      <c r="BQ1071" s="67"/>
      <c r="BR1071" s="67"/>
      <c r="BS1071" s="67"/>
      <c r="BT1071" s="67"/>
      <c r="BU1071" s="67"/>
      <c r="BV1071" s="139">
        <f t="shared" si="130"/>
        <v>0</v>
      </c>
      <c r="BW1071" s="67"/>
    </row>
    <row r="1072" spans="1:75" x14ac:dyDescent="0.25">
      <c r="A1072" s="52">
        <f>'AFORO-Boy.-Calle 43'!C1086</f>
        <v>1715</v>
      </c>
      <c r="B1072" s="53">
        <f>'AFORO-Boy.-Calle 43'!D1086</f>
        <v>1730</v>
      </c>
      <c r="C1072" s="54" t="str">
        <f>'AFORO-Boy.-Calle 43'!F1086</f>
        <v>10(4)</v>
      </c>
      <c r="D1072" s="48">
        <f>'AFORO-Boy.-Calle 43'!K1086</f>
        <v>0</v>
      </c>
      <c r="E1072" s="55">
        <f t="shared" si="125"/>
        <v>0</v>
      </c>
      <c r="F1072" s="55">
        <f t="shared" si="131"/>
        <v>0</v>
      </c>
      <c r="G1072" s="56">
        <f t="shared" si="127"/>
        <v>1715</v>
      </c>
      <c r="H1072" s="56">
        <f t="shared" si="126"/>
        <v>1815</v>
      </c>
      <c r="I1072" s="57">
        <f t="shared" si="128"/>
        <v>9.2824999999999996E-6</v>
      </c>
      <c r="J1072" s="58">
        <f t="shared" si="129"/>
        <v>0</v>
      </c>
      <c r="K1072" s="67"/>
      <c r="L1072" s="67"/>
      <c r="M1072" s="67"/>
      <c r="N1072" s="67"/>
      <c r="O1072" s="67"/>
      <c r="P1072" s="67"/>
      <c r="Q1072" s="67"/>
      <c r="R1072" s="67"/>
      <c r="S1072" s="67"/>
      <c r="T1072" s="67"/>
      <c r="U1072" s="67"/>
      <c r="V1072" s="67"/>
      <c r="W1072" s="67"/>
      <c r="X1072" s="67"/>
      <c r="Y1072" s="67"/>
      <c r="Z1072" s="67"/>
      <c r="AA1072" s="67"/>
      <c r="AB1072" s="67"/>
      <c r="AC1072" s="67"/>
      <c r="AD1072" s="67"/>
      <c r="AE1072" s="67"/>
      <c r="AF1072" s="67"/>
      <c r="AG1072" s="67"/>
      <c r="AH1072" s="67"/>
      <c r="AI1072" s="67"/>
      <c r="AJ1072" s="67"/>
      <c r="AK1072" s="67"/>
      <c r="AL1072" s="67"/>
      <c r="AM1072" s="67"/>
      <c r="AN1072" s="67"/>
      <c r="AO1072" s="67"/>
      <c r="AP1072" s="67"/>
      <c r="AQ1072" s="67"/>
      <c r="AR1072" s="67"/>
      <c r="AS1072" s="67"/>
      <c r="AT1072" s="67"/>
      <c r="AU1072" s="67"/>
      <c r="AV1072" s="67"/>
      <c r="AW1072" s="67"/>
      <c r="AX1072" s="67"/>
      <c r="AY1072" s="67"/>
      <c r="AZ1072" s="67"/>
      <c r="BA1072" s="67"/>
      <c r="BB1072" s="67"/>
      <c r="BC1072" s="67"/>
      <c r="BD1072" s="67"/>
      <c r="BE1072" s="67"/>
      <c r="BF1072" s="67"/>
      <c r="BG1072" s="67"/>
      <c r="BH1072" s="67"/>
      <c r="BI1072" s="67"/>
      <c r="BJ1072" s="67"/>
      <c r="BK1072" s="67"/>
      <c r="BL1072" s="67"/>
      <c r="BM1072" s="67"/>
      <c r="BN1072" s="67"/>
      <c r="BO1072" s="67"/>
      <c r="BP1072" s="67"/>
      <c r="BQ1072" s="67"/>
      <c r="BR1072" s="67"/>
      <c r="BS1072" s="67"/>
      <c r="BT1072" s="67"/>
      <c r="BU1072" s="67"/>
      <c r="BV1072" s="139">
        <f t="shared" si="130"/>
        <v>0</v>
      </c>
      <c r="BW1072" s="67"/>
    </row>
    <row r="1073" spans="1:75" x14ac:dyDescent="0.25">
      <c r="A1073" s="52">
        <f>'AFORO-Boy.-Calle 43'!C1087</f>
        <v>1730</v>
      </c>
      <c r="B1073" s="53">
        <f>'AFORO-Boy.-Calle 43'!D1087</f>
        <v>1745</v>
      </c>
      <c r="C1073" s="54" t="str">
        <f>'AFORO-Boy.-Calle 43'!F1087</f>
        <v>10(4)</v>
      </c>
      <c r="D1073" s="48">
        <f>'AFORO-Boy.-Calle 43'!K1087</f>
        <v>0</v>
      </c>
      <c r="E1073" s="55">
        <f t="shared" ref="E1073:E1079" si="132">SUM(D1073:D1076)</f>
        <v>0</v>
      </c>
      <c r="F1073" s="55">
        <f t="shared" si="131"/>
        <v>0</v>
      </c>
      <c r="G1073" s="56">
        <f t="shared" si="127"/>
        <v>1730</v>
      </c>
      <c r="H1073" s="56">
        <f t="shared" si="126"/>
        <v>1830</v>
      </c>
      <c r="I1073" s="57">
        <f t="shared" si="128"/>
        <v>9.2824999999999996E-6</v>
      </c>
      <c r="J1073" s="58">
        <f t="shared" si="129"/>
        <v>0</v>
      </c>
      <c r="K1073" s="67"/>
      <c r="L1073" s="67"/>
      <c r="M1073" s="67"/>
      <c r="N1073" s="67"/>
      <c r="O1073" s="67"/>
      <c r="P1073" s="67"/>
      <c r="Q1073" s="67"/>
      <c r="R1073" s="67"/>
      <c r="S1073" s="67"/>
      <c r="T1073" s="67"/>
      <c r="U1073" s="67"/>
      <c r="V1073" s="67"/>
      <c r="W1073" s="67"/>
      <c r="X1073" s="67"/>
      <c r="Y1073" s="67"/>
      <c r="Z1073" s="67"/>
      <c r="AA1073" s="67"/>
      <c r="AB1073" s="67"/>
      <c r="AC1073" s="67"/>
      <c r="AD1073" s="67"/>
      <c r="AE1073" s="67"/>
      <c r="AF1073" s="67"/>
      <c r="AG1073" s="67"/>
      <c r="AH1073" s="67"/>
      <c r="AI1073" s="67"/>
      <c r="AJ1073" s="67"/>
      <c r="AK1073" s="67"/>
      <c r="AL1073" s="67"/>
      <c r="AM1073" s="67"/>
      <c r="AN1073" s="67"/>
      <c r="AO1073" s="67"/>
      <c r="AP1073" s="67"/>
      <c r="AQ1073" s="67"/>
      <c r="AR1073" s="67"/>
      <c r="AS1073" s="67"/>
      <c r="AT1073" s="67"/>
      <c r="AU1073" s="67"/>
      <c r="AV1073" s="67"/>
      <c r="AW1073" s="67"/>
      <c r="AX1073" s="67"/>
      <c r="AY1073" s="67"/>
      <c r="AZ1073" s="67"/>
      <c r="BA1073" s="67"/>
      <c r="BB1073" s="67"/>
      <c r="BC1073" s="67"/>
      <c r="BD1073" s="67"/>
      <c r="BE1073" s="67"/>
      <c r="BF1073" s="67"/>
      <c r="BG1073" s="67"/>
      <c r="BH1073" s="67"/>
      <c r="BI1073" s="67"/>
      <c r="BJ1073" s="67"/>
      <c r="BK1073" s="67"/>
      <c r="BL1073" s="67"/>
      <c r="BM1073" s="67"/>
      <c r="BN1073" s="67"/>
      <c r="BO1073" s="67"/>
      <c r="BP1073" s="67"/>
      <c r="BQ1073" s="67"/>
      <c r="BR1073" s="67"/>
      <c r="BS1073" s="67"/>
      <c r="BT1073" s="67"/>
      <c r="BU1073" s="67"/>
      <c r="BV1073" s="139">
        <f t="shared" si="130"/>
        <v>0</v>
      </c>
      <c r="BW1073" s="67"/>
    </row>
    <row r="1074" spans="1:75" x14ac:dyDescent="0.25">
      <c r="A1074" s="52">
        <f>'AFORO-Boy.-Calle 43'!C1088</f>
        <v>1745</v>
      </c>
      <c r="B1074" s="53">
        <f>'AFORO-Boy.-Calle 43'!D1088</f>
        <v>1800</v>
      </c>
      <c r="C1074" s="54" t="str">
        <f>'AFORO-Boy.-Calle 43'!F1088</f>
        <v>10(4)</v>
      </c>
      <c r="D1074" s="48">
        <f>'AFORO-Boy.-Calle 43'!K1088</f>
        <v>0</v>
      </c>
      <c r="E1074" s="55">
        <f t="shared" si="132"/>
        <v>0</v>
      </c>
      <c r="F1074" s="55">
        <f t="shared" si="131"/>
        <v>0</v>
      </c>
      <c r="G1074" s="56">
        <f t="shared" si="127"/>
        <v>1745</v>
      </c>
      <c r="H1074" s="56">
        <f t="shared" si="126"/>
        <v>1845</v>
      </c>
      <c r="I1074" s="57">
        <f t="shared" si="128"/>
        <v>9.2824999999999996E-6</v>
      </c>
      <c r="J1074" s="58">
        <f t="shared" si="129"/>
        <v>0</v>
      </c>
      <c r="K1074" s="67"/>
      <c r="L1074" s="67"/>
      <c r="M1074" s="67"/>
      <c r="N1074" s="67"/>
      <c r="O1074" s="67"/>
      <c r="P1074" s="67"/>
      <c r="Q1074" s="67"/>
      <c r="R1074" s="67"/>
      <c r="S1074" s="67"/>
      <c r="T1074" s="67"/>
      <c r="U1074" s="67"/>
      <c r="V1074" s="67"/>
      <c r="W1074" s="67"/>
      <c r="X1074" s="67"/>
      <c r="Y1074" s="67"/>
      <c r="Z1074" s="67"/>
      <c r="AA1074" s="67"/>
      <c r="AB1074" s="67"/>
      <c r="AC1074" s="67"/>
      <c r="AD1074" s="67"/>
      <c r="AE1074" s="67"/>
      <c r="AF1074" s="67"/>
      <c r="AG1074" s="67"/>
      <c r="AH1074" s="67"/>
      <c r="AI1074" s="67"/>
      <c r="AJ1074" s="67"/>
      <c r="AK1074" s="67"/>
      <c r="AL1074" s="67"/>
      <c r="AM1074" s="67"/>
      <c r="AN1074" s="67"/>
      <c r="AO1074" s="67"/>
      <c r="AP1074" s="67"/>
      <c r="AQ1074" s="67"/>
      <c r="AR1074" s="67"/>
      <c r="AS1074" s="67"/>
      <c r="AT1074" s="67"/>
      <c r="AU1074" s="67"/>
      <c r="AV1074" s="67"/>
      <c r="AW1074" s="67"/>
      <c r="AX1074" s="67"/>
      <c r="AY1074" s="67"/>
      <c r="AZ1074" s="67"/>
      <c r="BA1074" s="67"/>
      <c r="BB1074" s="67"/>
      <c r="BC1074" s="67"/>
      <c r="BD1074" s="67"/>
      <c r="BE1074" s="67"/>
      <c r="BF1074" s="67"/>
      <c r="BG1074" s="67"/>
      <c r="BH1074" s="67"/>
      <c r="BI1074" s="67"/>
      <c r="BJ1074" s="67"/>
      <c r="BK1074" s="67"/>
      <c r="BL1074" s="67"/>
      <c r="BM1074" s="67"/>
      <c r="BN1074" s="67"/>
      <c r="BO1074" s="67"/>
      <c r="BP1074" s="67"/>
      <c r="BQ1074" s="67"/>
      <c r="BR1074" s="67"/>
      <c r="BS1074" s="67"/>
      <c r="BT1074" s="67"/>
      <c r="BU1074" s="67"/>
      <c r="BV1074" s="139">
        <f t="shared" si="130"/>
        <v>0</v>
      </c>
      <c r="BW1074" s="67"/>
    </row>
    <row r="1075" spans="1:75" x14ac:dyDescent="0.25">
      <c r="A1075" s="52">
        <f>'AFORO-Boy.-Calle 43'!C1089</f>
        <v>1800</v>
      </c>
      <c r="B1075" s="53">
        <f>'AFORO-Boy.-Calle 43'!D1089</f>
        <v>1815</v>
      </c>
      <c r="C1075" s="54" t="str">
        <f>'AFORO-Boy.-Calle 43'!F1089</f>
        <v>10(4)</v>
      </c>
      <c r="D1075" s="48">
        <f>'AFORO-Boy.-Calle 43'!K1089</f>
        <v>0</v>
      </c>
      <c r="E1075" s="55">
        <f t="shared" si="132"/>
        <v>0</v>
      </c>
      <c r="F1075" s="55">
        <f t="shared" si="131"/>
        <v>0</v>
      </c>
      <c r="G1075" s="56">
        <f t="shared" si="127"/>
        <v>1800</v>
      </c>
      <c r="H1075" s="56">
        <f t="shared" si="126"/>
        <v>1900</v>
      </c>
      <c r="I1075" s="57">
        <f t="shared" si="128"/>
        <v>9.2824999999999996E-6</v>
      </c>
      <c r="J1075" s="58">
        <f t="shared" si="129"/>
        <v>0</v>
      </c>
      <c r="K1075" s="67"/>
      <c r="L1075" s="67"/>
      <c r="M1075" s="67"/>
      <c r="N1075" s="67"/>
      <c r="O1075" s="67"/>
      <c r="P1075" s="67"/>
      <c r="Q1075" s="67"/>
      <c r="R1075" s="67"/>
      <c r="S1075" s="67"/>
      <c r="T1075" s="67"/>
      <c r="U1075" s="67"/>
      <c r="V1075" s="67"/>
      <c r="W1075" s="67"/>
      <c r="X1075" s="67"/>
      <c r="Y1075" s="67"/>
      <c r="Z1075" s="67"/>
      <c r="AA1075" s="67"/>
      <c r="AB1075" s="67"/>
      <c r="AC1075" s="67"/>
      <c r="AD1075" s="67"/>
      <c r="AE1075" s="67"/>
      <c r="AF1075" s="67"/>
      <c r="AG1075" s="67"/>
      <c r="AH1075" s="67"/>
      <c r="AI1075" s="67"/>
      <c r="AJ1075" s="67"/>
      <c r="AK1075" s="67"/>
      <c r="AL1075" s="67"/>
      <c r="AM1075" s="67"/>
      <c r="AN1075" s="67"/>
      <c r="AO1075" s="67"/>
      <c r="AP1075" s="67"/>
      <c r="AQ1075" s="67"/>
      <c r="AR1075" s="67"/>
      <c r="AS1075" s="67"/>
      <c r="AT1075" s="67"/>
      <c r="AU1075" s="67"/>
      <c r="AV1075" s="67"/>
      <c r="AW1075" s="67"/>
      <c r="AX1075" s="67"/>
      <c r="AY1075" s="67"/>
      <c r="AZ1075" s="67"/>
      <c r="BA1075" s="67"/>
      <c r="BB1075" s="67"/>
      <c r="BC1075" s="67"/>
      <c r="BD1075" s="67"/>
      <c r="BE1075" s="67"/>
      <c r="BF1075" s="67"/>
      <c r="BG1075" s="67"/>
      <c r="BH1075" s="67"/>
      <c r="BI1075" s="67"/>
      <c r="BJ1075" s="67"/>
      <c r="BK1075" s="67"/>
      <c r="BL1075" s="67"/>
      <c r="BM1075" s="67"/>
      <c r="BN1075" s="67"/>
      <c r="BO1075" s="67"/>
      <c r="BP1075" s="67"/>
      <c r="BQ1075" s="67"/>
      <c r="BR1075" s="67"/>
      <c r="BS1075" s="67"/>
      <c r="BT1075" s="67"/>
      <c r="BU1075" s="67"/>
      <c r="BV1075" s="139">
        <f t="shared" si="130"/>
        <v>0</v>
      </c>
      <c r="BW1075" s="67"/>
    </row>
    <row r="1076" spans="1:75" x14ac:dyDescent="0.25">
      <c r="A1076" s="52">
        <f>'AFORO-Boy.-Calle 43'!C1090</f>
        <v>1815</v>
      </c>
      <c r="B1076" s="53">
        <f>'AFORO-Boy.-Calle 43'!D1090</f>
        <v>1830</v>
      </c>
      <c r="C1076" s="54" t="str">
        <f>'AFORO-Boy.-Calle 43'!F1090</f>
        <v>10(4)</v>
      </c>
      <c r="D1076" s="48">
        <f>'AFORO-Boy.-Calle 43'!K1090</f>
        <v>0</v>
      </c>
      <c r="E1076" s="55">
        <f t="shared" si="132"/>
        <v>0</v>
      </c>
      <c r="F1076" s="55">
        <f t="shared" si="131"/>
        <v>0</v>
      </c>
      <c r="G1076" s="56">
        <f t="shared" si="127"/>
        <v>1815</v>
      </c>
      <c r="H1076" s="56">
        <f t="shared" si="126"/>
        <v>1915</v>
      </c>
      <c r="I1076" s="57">
        <f t="shared" si="128"/>
        <v>9.2824999999999996E-6</v>
      </c>
      <c r="J1076" s="58">
        <f t="shared" si="129"/>
        <v>0</v>
      </c>
      <c r="K1076" s="67"/>
      <c r="L1076" s="67"/>
      <c r="M1076" s="67"/>
      <c r="N1076" s="67"/>
      <c r="O1076" s="67"/>
      <c r="P1076" s="67"/>
      <c r="Q1076" s="67"/>
      <c r="R1076" s="67"/>
      <c r="S1076" s="67"/>
      <c r="T1076" s="67"/>
      <c r="U1076" s="67"/>
      <c r="V1076" s="67"/>
      <c r="W1076" s="67"/>
      <c r="X1076" s="67"/>
      <c r="Y1076" s="67"/>
      <c r="Z1076" s="67"/>
      <c r="AA1076" s="67"/>
      <c r="AB1076" s="67"/>
      <c r="AC1076" s="67"/>
      <c r="AD1076" s="67"/>
      <c r="AE1076" s="67"/>
      <c r="AF1076" s="67"/>
      <c r="AG1076" s="67"/>
      <c r="AH1076" s="67"/>
      <c r="AI1076" s="67"/>
      <c r="AJ1076" s="67"/>
      <c r="AK1076" s="67"/>
      <c r="AL1076" s="67"/>
      <c r="AM1076" s="67"/>
      <c r="AN1076" s="67"/>
      <c r="AO1076" s="67"/>
      <c r="AP1076" s="67"/>
      <c r="AQ1076" s="67"/>
      <c r="AR1076" s="67"/>
      <c r="AS1076" s="67"/>
      <c r="AT1076" s="67"/>
      <c r="AU1076" s="67"/>
      <c r="AV1076" s="67"/>
      <c r="AW1076" s="67"/>
      <c r="AX1076" s="67"/>
      <c r="AY1076" s="67"/>
      <c r="AZ1076" s="67"/>
      <c r="BA1076" s="67"/>
      <c r="BB1076" s="67"/>
      <c r="BC1076" s="67"/>
      <c r="BD1076" s="67"/>
      <c r="BE1076" s="67"/>
      <c r="BF1076" s="67"/>
      <c r="BG1076" s="67"/>
      <c r="BH1076" s="67"/>
      <c r="BI1076" s="67"/>
      <c r="BJ1076" s="67"/>
      <c r="BK1076" s="67"/>
      <c r="BL1076" s="67"/>
      <c r="BM1076" s="67"/>
      <c r="BN1076" s="67"/>
      <c r="BO1076" s="67"/>
      <c r="BP1076" s="67"/>
      <c r="BQ1076" s="67"/>
      <c r="BR1076" s="67"/>
      <c r="BS1076" s="67"/>
      <c r="BT1076" s="67"/>
      <c r="BU1076" s="67"/>
      <c r="BV1076" s="139">
        <f t="shared" si="130"/>
        <v>0</v>
      </c>
      <c r="BW1076" s="67"/>
    </row>
    <row r="1077" spans="1:75" x14ac:dyDescent="0.25">
      <c r="A1077" s="52">
        <f>'AFORO-Boy.-Calle 43'!C1091</f>
        <v>1830</v>
      </c>
      <c r="B1077" s="53">
        <f>'AFORO-Boy.-Calle 43'!D1091</f>
        <v>1845</v>
      </c>
      <c r="C1077" s="54" t="str">
        <f>'AFORO-Boy.-Calle 43'!F1091</f>
        <v>10(4)</v>
      </c>
      <c r="D1077" s="48">
        <f>'AFORO-Boy.-Calle 43'!K1091</f>
        <v>0</v>
      </c>
      <c r="E1077" s="55">
        <f t="shared" si="132"/>
        <v>0</v>
      </c>
      <c r="F1077" s="55">
        <f t="shared" si="131"/>
        <v>0</v>
      </c>
      <c r="G1077" s="56">
        <f t="shared" si="127"/>
        <v>1830</v>
      </c>
      <c r="H1077" s="56">
        <f t="shared" si="126"/>
        <v>1930</v>
      </c>
      <c r="I1077" s="57">
        <f t="shared" si="128"/>
        <v>9.2824999999999996E-6</v>
      </c>
      <c r="J1077" s="58">
        <f t="shared" si="129"/>
        <v>0</v>
      </c>
      <c r="K1077" s="67"/>
      <c r="L1077" s="67"/>
      <c r="M1077" s="67"/>
      <c r="N1077" s="67"/>
      <c r="O1077" s="67"/>
      <c r="P1077" s="67"/>
      <c r="Q1077" s="67"/>
      <c r="R1077" s="67"/>
      <c r="S1077" s="67"/>
      <c r="T1077" s="67"/>
      <c r="U1077" s="67"/>
      <c r="V1077" s="67"/>
      <c r="W1077" s="67"/>
      <c r="X1077" s="67"/>
      <c r="Y1077" s="67"/>
      <c r="Z1077" s="67"/>
      <c r="AA1077" s="67"/>
      <c r="AB1077" s="67"/>
      <c r="AC1077" s="67"/>
      <c r="AD1077" s="67"/>
      <c r="AE1077" s="67"/>
      <c r="AF1077" s="67"/>
      <c r="AG1077" s="67"/>
      <c r="AH1077" s="67"/>
      <c r="AI1077" s="67"/>
      <c r="AJ1077" s="67"/>
      <c r="AK1077" s="67"/>
      <c r="AL1077" s="67"/>
      <c r="AM1077" s="67"/>
      <c r="AN1077" s="67"/>
      <c r="AO1077" s="67"/>
      <c r="AP1077" s="67"/>
      <c r="AQ1077" s="67"/>
      <c r="AR1077" s="67"/>
      <c r="AS1077" s="67"/>
      <c r="AT1077" s="67"/>
      <c r="AU1077" s="67"/>
      <c r="AV1077" s="67"/>
      <c r="AW1077" s="67"/>
      <c r="AX1077" s="67"/>
      <c r="AY1077" s="67"/>
      <c r="AZ1077" s="67"/>
      <c r="BA1077" s="67"/>
      <c r="BB1077" s="67"/>
      <c r="BC1077" s="67"/>
      <c r="BD1077" s="67"/>
      <c r="BE1077" s="67"/>
      <c r="BF1077" s="67"/>
      <c r="BG1077" s="67"/>
      <c r="BH1077" s="67"/>
      <c r="BI1077" s="67"/>
      <c r="BJ1077" s="67"/>
      <c r="BK1077" s="67"/>
      <c r="BL1077" s="67"/>
      <c r="BM1077" s="67"/>
      <c r="BN1077" s="67"/>
      <c r="BO1077" s="67"/>
      <c r="BP1077" s="67"/>
      <c r="BQ1077" s="67"/>
      <c r="BR1077" s="67"/>
      <c r="BS1077" s="67"/>
      <c r="BT1077" s="67"/>
      <c r="BU1077" s="67"/>
      <c r="BV1077" s="139">
        <f t="shared" si="130"/>
        <v>0</v>
      </c>
      <c r="BW1077" s="67"/>
    </row>
    <row r="1078" spans="1:75" x14ac:dyDescent="0.25">
      <c r="A1078" s="52">
        <f>'AFORO-Boy.-Calle 43'!C1092</f>
        <v>1845</v>
      </c>
      <c r="B1078" s="53">
        <f>'AFORO-Boy.-Calle 43'!D1092</f>
        <v>1900</v>
      </c>
      <c r="C1078" s="54" t="str">
        <f>'AFORO-Boy.-Calle 43'!F1092</f>
        <v>10(4)</v>
      </c>
      <c r="D1078" s="48">
        <f>'AFORO-Boy.-Calle 43'!K1092</f>
        <v>0</v>
      </c>
      <c r="E1078" s="55">
        <f t="shared" si="132"/>
        <v>0</v>
      </c>
      <c r="F1078" s="55">
        <f t="shared" si="131"/>
        <v>0</v>
      </c>
      <c r="G1078" s="56">
        <f t="shared" si="127"/>
        <v>1845</v>
      </c>
      <c r="H1078" s="56">
        <f t="shared" si="126"/>
        <v>1945</v>
      </c>
      <c r="I1078" s="57">
        <f t="shared" si="128"/>
        <v>9.2824999999999996E-6</v>
      </c>
      <c r="J1078" s="58">
        <f t="shared" si="129"/>
        <v>0</v>
      </c>
      <c r="K1078" s="67"/>
      <c r="L1078" s="67"/>
      <c r="M1078" s="67"/>
      <c r="N1078" s="67"/>
      <c r="O1078" s="67"/>
      <c r="P1078" s="67"/>
      <c r="Q1078" s="67"/>
      <c r="R1078" s="67"/>
      <c r="S1078" s="67"/>
      <c r="T1078" s="67"/>
      <c r="U1078" s="67"/>
      <c r="V1078" s="67"/>
      <c r="W1078" s="67"/>
      <c r="X1078" s="67"/>
      <c r="Y1078" s="67"/>
      <c r="Z1078" s="67"/>
      <c r="AA1078" s="67"/>
      <c r="AB1078" s="67"/>
      <c r="AC1078" s="67"/>
      <c r="AD1078" s="67"/>
      <c r="AE1078" s="67"/>
      <c r="AF1078" s="67"/>
      <c r="AG1078" s="67"/>
      <c r="AH1078" s="67"/>
      <c r="AI1078" s="67"/>
      <c r="AJ1078" s="67"/>
      <c r="AK1078" s="67"/>
      <c r="AL1078" s="67"/>
      <c r="AM1078" s="67"/>
      <c r="AN1078" s="67"/>
      <c r="AO1078" s="67"/>
      <c r="AP1078" s="67"/>
      <c r="AQ1078" s="67"/>
      <c r="AR1078" s="67"/>
      <c r="AS1078" s="67"/>
      <c r="AT1078" s="67"/>
      <c r="AU1078" s="67"/>
      <c r="AV1078" s="67"/>
      <c r="AW1078" s="67"/>
      <c r="AX1078" s="67"/>
      <c r="AY1078" s="67"/>
      <c r="AZ1078" s="67"/>
      <c r="BA1078" s="67"/>
      <c r="BB1078" s="67"/>
      <c r="BC1078" s="67"/>
      <c r="BD1078" s="67"/>
      <c r="BE1078" s="67"/>
      <c r="BF1078" s="67"/>
      <c r="BG1078" s="67"/>
      <c r="BH1078" s="67"/>
      <c r="BI1078" s="67"/>
      <c r="BJ1078" s="67"/>
      <c r="BK1078" s="67"/>
      <c r="BL1078" s="67"/>
      <c r="BM1078" s="67"/>
      <c r="BN1078" s="67"/>
      <c r="BO1078" s="67"/>
      <c r="BP1078" s="67"/>
      <c r="BQ1078" s="67"/>
      <c r="BR1078" s="67"/>
      <c r="BS1078" s="67"/>
      <c r="BT1078" s="67"/>
      <c r="BU1078" s="67"/>
      <c r="BV1078" s="139">
        <f t="shared" si="130"/>
        <v>0</v>
      </c>
      <c r="BW1078" s="67"/>
    </row>
    <row r="1079" spans="1:75" x14ac:dyDescent="0.25">
      <c r="A1079" s="52">
        <f>'AFORO-Boy.-Calle 43'!C1093</f>
        <v>1900</v>
      </c>
      <c r="B1079" s="53">
        <f>'AFORO-Boy.-Calle 43'!D1093</f>
        <v>1915</v>
      </c>
      <c r="C1079" s="54" t="str">
        <f>'AFORO-Boy.-Calle 43'!F1093</f>
        <v>10(4)</v>
      </c>
      <c r="D1079" s="48">
        <f>'AFORO-Boy.-Calle 43'!K1093</f>
        <v>0</v>
      </c>
      <c r="E1079" s="55">
        <f t="shared" si="132"/>
        <v>0</v>
      </c>
      <c r="F1079" s="55">
        <f t="shared" si="131"/>
        <v>0</v>
      </c>
      <c r="G1079" s="56">
        <f t="shared" si="127"/>
        <v>1900</v>
      </c>
      <c r="H1079" s="56">
        <f t="shared" ref="H1079" si="133">IF(E1079=SUM(D1079:D1082),B1082)</f>
        <v>2000</v>
      </c>
      <c r="I1079" s="57">
        <f t="shared" si="128"/>
        <v>9.2824999999999996E-6</v>
      </c>
      <c r="J1079" s="58">
        <f t="shared" si="129"/>
        <v>0</v>
      </c>
      <c r="K1079" s="67"/>
      <c r="L1079" s="67"/>
      <c r="M1079" s="67"/>
      <c r="N1079" s="67"/>
      <c r="O1079" s="67"/>
      <c r="P1079" s="67"/>
      <c r="Q1079" s="67"/>
      <c r="R1079" s="67"/>
      <c r="S1079" s="67"/>
      <c r="T1079" s="67"/>
      <c r="U1079" s="67"/>
      <c r="V1079" s="67"/>
      <c r="W1079" s="67"/>
      <c r="X1079" s="67"/>
      <c r="Y1079" s="67"/>
      <c r="Z1079" s="67"/>
      <c r="AA1079" s="67"/>
      <c r="AB1079" s="67"/>
      <c r="AC1079" s="67"/>
      <c r="AD1079" s="67"/>
      <c r="AE1079" s="67"/>
      <c r="AF1079" s="67"/>
      <c r="AG1079" s="67"/>
      <c r="AH1079" s="67"/>
      <c r="AI1079" s="67"/>
      <c r="AJ1079" s="67"/>
      <c r="AK1079" s="67"/>
      <c r="AL1079" s="67"/>
      <c r="AM1079" s="67"/>
      <c r="AN1079" s="67"/>
      <c r="AO1079" s="67"/>
      <c r="AP1079" s="67"/>
      <c r="AQ1079" s="67"/>
      <c r="AR1079" s="67"/>
      <c r="AS1079" s="67"/>
      <c r="AT1079" s="67"/>
      <c r="AU1079" s="67"/>
      <c r="AV1079" s="67"/>
      <c r="AW1079" s="67"/>
      <c r="AX1079" s="67"/>
      <c r="AY1079" s="67"/>
      <c r="AZ1079" s="67"/>
      <c r="BA1079" s="67"/>
      <c r="BB1079" s="67"/>
      <c r="BC1079" s="67"/>
      <c r="BD1079" s="67"/>
      <c r="BE1079" s="67"/>
      <c r="BF1079" s="67"/>
      <c r="BG1079" s="67"/>
      <c r="BH1079" s="67"/>
      <c r="BI1079" s="67"/>
      <c r="BJ1079" s="67"/>
      <c r="BK1079" s="67"/>
      <c r="BL1079" s="67"/>
      <c r="BM1079" s="67"/>
      <c r="BN1079" s="67"/>
      <c r="BO1079" s="67"/>
      <c r="BP1079" s="67"/>
      <c r="BQ1079" s="67"/>
      <c r="BR1079" s="67"/>
      <c r="BS1079" s="67"/>
      <c r="BT1079" s="67"/>
      <c r="BU1079" s="67"/>
      <c r="BV1079" s="139">
        <f t="shared" si="130"/>
        <v>0</v>
      </c>
      <c r="BW1079" s="67"/>
    </row>
    <row r="1080" spans="1:75" x14ac:dyDescent="0.25">
      <c r="A1080" s="52">
        <f>'AFORO-Boy.-Calle 43'!C1094</f>
        <v>1915</v>
      </c>
      <c r="B1080" s="53">
        <f>'AFORO-Boy.-Calle 43'!D1094</f>
        <v>1930</v>
      </c>
      <c r="C1080" s="54" t="str">
        <f>'AFORO-Boy.-Calle 43'!F1094</f>
        <v>10(4)</v>
      </c>
      <c r="D1080" s="48">
        <f>'AFORO-Boy.-Calle 43'!K1094</f>
        <v>0</v>
      </c>
      <c r="E1080" s="273"/>
      <c r="F1080" s="274"/>
      <c r="G1080" s="274"/>
      <c r="H1080" s="274"/>
      <c r="I1080" s="274"/>
      <c r="J1080" s="275"/>
      <c r="K1080" s="67"/>
      <c r="L1080" s="67"/>
      <c r="M1080" s="67"/>
      <c r="N1080" s="67"/>
      <c r="O1080" s="67"/>
      <c r="P1080" s="67"/>
      <c r="Q1080" s="67"/>
      <c r="R1080" s="67"/>
      <c r="S1080" s="67"/>
      <c r="T1080" s="67"/>
      <c r="U1080" s="67"/>
      <c r="V1080" s="67"/>
      <c r="W1080" s="67"/>
      <c r="X1080" s="67"/>
      <c r="Y1080" s="67"/>
      <c r="Z1080" s="67"/>
      <c r="AA1080" s="67"/>
      <c r="AB1080" s="67"/>
      <c r="AC1080" s="67"/>
      <c r="AD1080" s="67"/>
      <c r="AE1080" s="67"/>
      <c r="AF1080" s="67"/>
      <c r="AG1080" s="67"/>
      <c r="AH1080" s="67"/>
      <c r="AI1080" s="67"/>
      <c r="AJ1080" s="67"/>
      <c r="AK1080" s="67"/>
      <c r="AL1080" s="67"/>
      <c r="AM1080" s="67"/>
      <c r="AN1080" s="67"/>
      <c r="AO1080" s="67"/>
      <c r="AP1080" s="67"/>
      <c r="AQ1080" s="67"/>
      <c r="AR1080" s="67"/>
      <c r="AS1080" s="67"/>
      <c r="AT1080" s="67"/>
      <c r="AU1080" s="67"/>
      <c r="AV1080" s="67"/>
      <c r="AW1080" s="67"/>
      <c r="AX1080" s="67"/>
      <c r="AY1080" s="67"/>
      <c r="AZ1080" s="67"/>
      <c r="BA1080" s="67"/>
      <c r="BB1080" s="67"/>
      <c r="BC1080" s="67"/>
      <c r="BD1080" s="67"/>
      <c r="BE1080" s="67"/>
      <c r="BF1080" s="67"/>
      <c r="BG1080" s="67"/>
      <c r="BH1080" s="67"/>
      <c r="BI1080" s="67"/>
      <c r="BJ1080" s="67"/>
      <c r="BK1080" s="67"/>
      <c r="BL1080" s="67"/>
      <c r="BM1080" s="67"/>
      <c r="BN1080" s="67"/>
      <c r="BO1080" s="67"/>
      <c r="BP1080" s="67"/>
      <c r="BQ1080" s="67"/>
      <c r="BR1080" s="67"/>
      <c r="BS1080" s="67"/>
      <c r="BT1080" s="67"/>
      <c r="BU1080" s="67"/>
      <c r="BV1080" s="265"/>
      <c r="BW1080" s="67"/>
    </row>
    <row r="1081" spans="1:75" x14ac:dyDescent="0.25">
      <c r="A1081" s="52">
        <f>'AFORO-Boy.-Calle 43'!C1095</f>
        <v>1930</v>
      </c>
      <c r="B1081" s="53">
        <f>'AFORO-Boy.-Calle 43'!D1095</f>
        <v>1945</v>
      </c>
      <c r="C1081" s="54" t="str">
        <f>'AFORO-Boy.-Calle 43'!F1095</f>
        <v>10(4)</v>
      </c>
      <c r="D1081" s="48">
        <f>'AFORO-Boy.-Calle 43'!K1095</f>
        <v>0</v>
      </c>
      <c r="E1081" s="276"/>
      <c r="F1081" s="277"/>
      <c r="G1081" s="277"/>
      <c r="H1081" s="277"/>
      <c r="I1081" s="277"/>
      <c r="J1081" s="278"/>
      <c r="K1081" s="67"/>
      <c r="L1081" s="67"/>
      <c r="M1081" s="67"/>
      <c r="N1081" s="67"/>
      <c r="O1081" s="67"/>
      <c r="P1081" s="67"/>
      <c r="Q1081" s="67"/>
      <c r="R1081" s="67"/>
      <c r="S1081" s="67"/>
      <c r="T1081" s="67"/>
      <c r="U1081" s="67"/>
      <c r="V1081" s="67"/>
      <c r="W1081" s="67"/>
      <c r="X1081" s="67"/>
      <c r="Y1081" s="67"/>
      <c r="Z1081" s="67"/>
      <c r="AA1081" s="67"/>
      <c r="AB1081" s="67"/>
      <c r="AC1081" s="67"/>
      <c r="AD1081" s="67"/>
      <c r="AE1081" s="67"/>
      <c r="AF1081" s="67"/>
      <c r="AG1081" s="67"/>
      <c r="AH1081" s="67"/>
      <c r="AI1081" s="67"/>
      <c r="AJ1081" s="67"/>
      <c r="AK1081" s="67"/>
      <c r="AL1081" s="67"/>
      <c r="AM1081" s="67"/>
      <c r="AN1081" s="67"/>
      <c r="AO1081" s="67"/>
      <c r="AP1081" s="67"/>
      <c r="AQ1081" s="67"/>
      <c r="AR1081" s="67"/>
      <c r="AS1081" s="67"/>
      <c r="AT1081" s="67"/>
      <c r="AU1081" s="67"/>
      <c r="AV1081" s="67"/>
      <c r="AW1081" s="67"/>
      <c r="AX1081" s="67"/>
      <c r="AY1081" s="67"/>
      <c r="AZ1081" s="67"/>
      <c r="BA1081" s="67"/>
      <c r="BB1081" s="67"/>
      <c r="BC1081" s="67"/>
      <c r="BD1081" s="67"/>
      <c r="BE1081" s="67"/>
      <c r="BF1081" s="67"/>
      <c r="BG1081" s="67"/>
      <c r="BH1081" s="67"/>
      <c r="BI1081" s="67"/>
      <c r="BJ1081" s="67"/>
      <c r="BK1081" s="67"/>
      <c r="BL1081" s="67"/>
      <c r="BM1081" s="67"/>
      <c r="BN1081" s="67"/>
      <c r="BO1081" s="67"/>
      <c r="BP1081" s="67"/>
      <c r="BQ1081" s="67"/>
      <c r="BR1081" s="67"/>
      <c r="BS1081" s="67"/>
      <c r="BT1081" s="67"/>
      <c r="BU1081" s="67"/>
      <c r="BV1081" s="265"/>
      <c r="BW1081" s="67"/>
    </row>
    <row r="1082" spans="1:75" x14ac:dyDescent="0.25">
      <c r="A1082" s="52">
        <f>'AFORO-Boy.-Calle 43'!C1096</f>
        <v>1945</v>
      </c>
      <c r="B1082" s="53">
        <f>'AFORO-Boy.-Calle 43'!D1096</f>
        <v>2000</v>
      </c>
      <c r="C1082" s="54" t="str">
        <f>'AFORO-Boy.-Calle 43'!F1096</f>
        <v>10(4)</v>
      </c>
      <c r="D1082" s="48">
        <f>'AFORO-Boy.-Calle 43'!K1096</f>
        <v>0</v>
      </c>
      <c r="E1082" s="279"/>
      <c r="F1082" s="280"/>
      <c r="G1082" s="280"/>
      <c r="H1082" s="280"/>
      <c r="I1082" s="280"/>
      <c r="J1082" s="281"/>
      <c r="K1082" s="67"/>
      <c r="L1082" s="67"/>
      <c r="M1082" s="67"/>
      <c r="N1082" s="67"/>
      <c r="O1082" s="67"/>
      <c r="P1082" s="67"/>
      <c r="Q1082" s="67"/>
      <c r="R1082" s="67"/>
      <c r="S1082" s="67"/>
      <c r="T1082" s="67"/>
      <c r="U1082" s="67"/>
      <c r="V1082" s="67"/>
      <c r="W1082" s="67"/>
      <c r="X1082" s="67"/>
      <c r="Y1082" s="67"/>
      <c r="Z1082" s="67"/>
      <c r="AA1082" s="67"/>
      <c r="AB1082" s="67"/>
      <c r="AC1082" s="67"/>
      <c r="AD1082" s="67"/>
      <c r="AE1082" s="67"/>
      <c r="AF1082" s="67"/>
      <c r="AG1082" s="67"/>
      <c r="AH1082" s="67"/>
      <c r="AI1082" s="67"/>
      <c r="AJ1082" s="67"/>
      <c r="AK1082" s="67"/>
      <c r="AL1082" s="67"/>
      <c r="AM1082" s="67"/>
      <c r="AN1082" s="67"/>
      <c r="AO1082" s="67"/>
      <c r="AP1082" s="67"/>
      <c r="AQ1082" s="67"/>
      <c r="AR1082" s="67"/>
      <c r="AS1082" s="67"/>
      <c r="AT1082" s="67"/>
      <c r="AU1082" s="67"/>
      <c r="AV1082" s="67"/>
      <c r="AW1082" s="67"/>
      <c r="AX1082" s="67"/>
      <c r="AY1082" s="67"/>
      <c r="AZ1082" s="67"/>
      <c r="BA1082" s="67"/>
      <c r="BB1082" s="67"/>
      <c r="BC1082" s="67"/>
      <c r="BD1082" s="67"/>
      <c r="BE1082" s="67"/>
      <c r="BF1082" s="67"/>
      <c r="BG1082" s="67"/>
      <c r="BH1082" s="67"/>
      <c r="BI1082" s="67"/>
      <c r="BJ1082" s="67"/>
      <c r="BK1082" s="67"/>
      <c r="BL1082" s="67"/>
      <c r="BM1082" s="67"/>
      <c r="BN1082" s="67"/>
      <c r="BO1082" s="67"/>
      <c r="BP1082" s="67"/>
      <c r="BQ1082" s="67"/>
      <c r="BR1082" s="67"/>
      <c r="BS1082" s="67"/>
      <c r="BT1082" s="67"/>
      <c r="BU1082" s="67"/>
      <c r="BV1082" s="265"/>
      <c r="BW1082" s="67"/>
    </row>
  </sheetData>
  <mergeCells count="45">
    <mergeCell ref="J3:J59"/>
    <mergeCell ref="A1:B2"/>
    <mergeCell ref="C1:C2"/>
    <mergeCell ref="D1:D2"/>
    <mergeCell ref="E1:J1"/>
    <mergeCell ref="G2:H2"/>
    <mergeCell ref="E300:J302"/>
    <mergeCell ref="BV300:BV302"/>
    <mergeCell ref="E60:J62"/>
    <mergeCell ref="BV60:BV62"/>
    <mergeCell ref="J63:J119"/>
    <mergeCell ref="E120:J122"/>
    <mergeCell ref="BV120:BV122"/>
    <mergeCell ref="J123:J179"/>
    <mergeCell ref="E180:J182"/>
    <mergeCell ref="BV180:BV182"/>
    <mergeCell ref="J183:J239"/>
    <mergeCell ref="E240:J242"/>
    <mergeCell ref="BV240:BV242"/>
    <mergeCell ref="E360:J362"/>
    <mergeCell ref="BV360:BV362"/>
    <mergeCell ref="E420:J422"/>
    <mergeCell ref="BV420:BV422"/>
    <mergeCell ref="E480:J482"/>
    <mergeCell ref="BV480:BV482"/>
    <mergeCell ref="E540:J542"/>
    <mergeCell ref="BV540:BV542"/>
    <mergeCell ref="E600:J602"/>
    <mergeCell ref="BV600:BV602"/>
    <mergeCell ref="E660:J662"/>
    <mergeCell ref="BV660:BV662"/>
    <mergeCell ref="E720:J722"/>
    <mergeCell ref="BV720:BV722"/>
    <mergeCell ref="E780:J782"/>
    <mergeCell ref="BV780:BV782"/>
    <mergeCell ref="E840:J842"/>
    <mergeCell ref="BV840:BV842"/>
    <mergeCell ref="E1080:J1082"/>
    <mergeCell ref="BV1080:BV1082"/>
    <mergeCell ref="E900:J902"/>
    <mergeCell ref="BV900:BV902"/>
    <mergeCell ref="E960:J962"/>
    <mergeCell ref="BV960:BV962"/>
    <mergeCell ref="E1020:J1022"/>
    <mergeCell ref="BV1020:BV1022"/>
  </mergeCells>
  <conditionalFormatting sqref="E63:E120">
    <cfRule type="cellIs" dxfId="32" priority="27" operator="equal">
      <formula>MAX($E$63:$E$119)</formula>
    </cfRule>
  </conditionalFormatting>
  <conditionalFormatting sqref="E123:E180">
    <cfRule type="cellIs" dxfId="31" priority="26" operator="equal">
      <formula>MAX($E$123:$E$179)</formula>
    </cfRule>
  </conditionalFormatting>
  <conditionalFormatting sqref="F63:F119">
    <cfRule type="cellIs" dxfId="30" priority="25" operator="equal">
      <formula>IF(E63=MAX($E$63:$E$122),IF(SUM(D63:D66)=E63,MAX(D63:D66),F63),"B")</formula>
    </cfRule>
  </conditionalFormatting>
  <conditionalFormatting sqref="F123:F179">
    <cfRule type="cellIs" dxfId="29" priority="24" operator="equal">
      <formula>IF(E123=MAX($E$127:$E$182),IF(SUM(D123:D126)=E123,MAX(D123:D126)," "),"B")</formula>
    </cfRule>
  </conditionalFormatting>
  <conditionalFormatting sqref="G63:G119">
    <cfRule type="cellIs" dxfId="28" priority="23" operator="equal">
      <formula>IF(E63=MAX($E$63:$E$122),G63,"B")</formula>
    </cfRule>
  </conditionalFormatting>
  <conditionalFormatting sqref="H63:H119">
    <cfRule type="cellIs" dxfId="27" priority="22" operator="equal">
      <formula>IF(E63=MAX($E$63:$E$122),H63," ")</formula>
    </cfRule>
  </conditionalFormatting>
  <conditionalFormatting sqref="H123:H179">
    <cfRule type="cellIs" dxfId="26" priority="21" operator="equal">
      <formula>IF(E123=MAX($E$127:$E$182),H123," ")</formula>
    </cfRule>
  </conditionalFormatting>
  <conditionalFormatting sqref="G123:G179">
    <cfRule type="cellIs" dxfId="25" priority="20" operator="equal">
      <formula>IF(E123=MAX($E$127:$E$182),G123," ")</formula>
    </cfRule>
  </conditionalFormatting>
  <conditionalFormatting sqref="G183:G239 G1023:G1079 G963:G1019 G903:G959 G843:G899 G783:G839 G723:G779 G663:G719 G603:G659 G243:G299 G303:G359 G363:G419 G423:G479 G483:G539 G543:G599">
    <cfRule type="cellIs" dxfId="24" priority="19" operator="equal">
      <formula>IF(E183=MAX($E$187:$E$239),G183," ")</formula>
    </cfRule>
  </conditionalFormatting>
  <conditionalFormatting sqref="H183:H239 H1023:H1079 H963:H1019 H903:H959 H843:H899 H783:H839 H723:H779 H663:H719 H603:H659 H243:H299 H303:H359 H363:H419 H423:H479 H483:H539 H543:H599">
    <cfRule type="cellIs" dxfId="23" priority="18" operator="equal">
      <formula>IF(E183=MAX($E$187:$E$239),H183,"B")</formula>
    </cfRule>
  </conditionalFormatting>
  <conditionalFormatting sqref="F183:F239 F1023:F1079 F963:F1019 F903:F959 F843:F899 F783:F839 F723:F779 F663:F719 F603:F659 F243:F299 F303:F359 F363:F419 F423:F479 F483:F539 F543:F599">
    <cfRule type="cellIs" dxfId="22" priority="28" operator="equal">
      <formula>IF(E183=MAX($E$187:$E$239),IF(SUM(D183:D186)=E183,MAX(D183:D186)," "),"B")</formula>
    </cfRule>
  </conditionalFormatting>
  <conditionalFormatting sqref="I183:I239 I1023:I1079 I963:I1019 I903:I959 I843:I899 I783:I839 I723:I779 I663:I719 I603:I659 I243:I299 I303:I359 I363:I419 I423:I479 I483:I539 I543:I599">
    <cfRule type="cellIs" dxfId="21" priority="17" operator="equal">
      <formula>IF(E183=MAX($E$187:$E$239),I183,"B")</formula>
    </cfRule>
  </conditionalFormatting>
  <conditionalFormatting sqref="I123:I179">
    <cfRule type="cellIs" dxfId="20" priority="16" operator="equal">
      <formula>IF(E123=MAX($E$127:$E$182),I123," ")</formula>
    </cfRule>
  </conditionalFormatting>
  <conditionalFormatting sqref="I63:I119">
    <cfRule type="cellIs" dxfId="19" priority="15" operator="equal">
      <formula>IF(E63=MAX($E$67:$E$122),I63," ")</formula>
    </cfRule>
  </conditionalFormatting>
  <conditionalFormatting sqref="G3:G59">
    <cfRule type="cellIs" dxfId="18" priority="29" operator="equal">
      <formula>IF(E3=MAX($E$3:$E$62),G3,"B")</formula>
    </cfRule>
  </conditionalFormatting>
  <conditionalFormatting sqref="E3:E60">
    <cfRule type="cellIs" dxfId="17" priority="30" operator="equal">
      <formula>MAX($E$3:$E$59)</formula>
    </cfRule>
  </conditionalFormatting>
  <conditionalFormatting sqref="H3:H59">
    <cfRule type="cellIs" dxfId="16" priority="31" operator="equal">
      <formula>IF(E3=MAX($E$3:$E$62),H3,"B")</formula>
    </cfRule>
  </conditionalFormatting>
  <conditionalFormatting sqref="I3:I59">
    <cfRule type="cellIs" dxfId="15" priority="32" operator="equal">
      <formula>IF(E3=MAX($E$3:$E$62),I3,"B")</formula>
    </cfRule>
  </conditionalFormatting>
  <conditionalFormatting sqref="F3:F59">
    <cfRule type="cellIs" dxfId="14" priority="33" operator="equal">
      <formula>IF(E3=MAX($E$3:$E$59),IF(SUM(D3:D6)=E3,MAX(D3:D6),F3),"b")</formula>
    </cfRule>
  </conditionalFormatting>
  <conditionalFormatting sqref="E243:E299">
    <cfRule type="cellIs" dxfId="13" priority="14" operator="equal">
      <formula>MAX($E$243:$E$299)</formula>
    </cfRule>
  </conditionalFormatting>
  <conditionalFormatting sqref="E303:E359">
    <cfRule type="cellIs" dxfId="12" priority="13" operator="equal">
      <formula>MAX($E$303:$E$359)</formula>
    </cfRule>
  </conditionalFormatting>
  <conditionalFormatting sqref="E363:E419">
    <cfRule type="cellIs" dxfId="11" priority="12" operator="equal">
      <formula>MAX($E$363:$E$419)</formula>
    </cfRule>
  </conditionalFormatting>
  <conditionalFormatting sqref="E423:E479">
    <cfRule type="cellIs" dxfId="10" priority="11" operator="equal">
      <formula>MAX($E$423:$E$479)</formula>
    </cfRule>
  </conditionalFormatting>
  <conditionalFormatting sqref="E483:E539">
    <cfRule type="cellIs" dxfId="9" priority="10" operator="equal">
      <formula>MAX($E$483:$E$539)</formula>
    </cfRule>
  </conditionalFormatting>
  <conditionalFormatting sqref="E543:E599">
    <cfRule type="cellIs" dxfId="8" priority="9" operator="equal">
      <formula>MAX($E$543:$E$599)</formula>
    </cfRule>
  </conditionalFormatting>
  <conditionalFormatting sqref="E603:E659">
    <cfRule type="cellIs" dxfId="7" priority="8" operator="equal">
      <formula>MAX($E$603:$E$659)</formula>
    </cfRule>
  </conditionalFormatting>
  <conditionalFormatting sqref="E663:E719">
    <cfRule type="cellIs" dxfId="6" priority="7" operator="equal">
      <formula>MAX($E$663:$E$719)</formula>
    </cfRule>
  </conditionalFormatting>
  <conditionalFormatting sqref="E723:E779">
    <cfRule type="cellIs" dxfId="5" priority="6" operator="equal">
      <formula>MAX($E$723:$E$779)</formula>
    </cfRule>
  </conditionalFormatting>
  <conditionalFormatting sqref="E783:E839">
    <cfRule type="cellIs" dxfId="4" priority="5" operator="equal">
      <formula>MAX($E$783:$E$839)</formula>
    </cfRule>
  </conditionalFormatting>
  <conditionalFormatting sqref="E843:E899">
    <cfRule type="cellIs" dxfId="3" priority="4" operator="equal">
      <formula>MAX($E$843:$E$899)</formula>
    </cfRule>
  </conditionalFormatting>
  <conditionalFormatting sqref="E903:E959">
    <cfRule type="cellIs" dxfId="2" priority="3" operator="equal">
      <formula>MAX($E$903:$E$959)</formula>
    </cfRule>
  </conditionalFormatting>
  <conditionalFormatting sqref="E963:E1019">
    <cfRule type="cellIs" dxfId="1" priority="2" operator="equal">
      <formula>MAX($E$963:$E$1019)</formula>
    </cfRule>
  </conditionalFormatting>
  <conditionalFormatting sqref="E1023:E1079">
    <cfRule type="cellIs" dxfId="0" priority="1" operator="equal">
      <formula>MAX($E$1023:$E$1079)</formula>
    </cfRule>
  </conditionalFormatting>
  <dataValidations count="2">
    <dataValidation type="list" allowBlank="1" showDropDown="1" showErrorMessage="1" error="REVISAR, DATO NO CORRESPONDE" sqref="C3:C1082">
      <formula1>SENT</formula1>
    </dataValidation>
    <dataValidation type="list" allowBlank="1" showDropDown="1" showErrorMessage="1" error="REVISAR, DATO NO CORRESPONDE" sqref="A3:B1082">
      <formula1>PER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AFORO-Boy.-Calle 43</vt:lpstr>
      <vt:lpstr>Movimiento N-S 1 Y 1B</vt:lpstr>
      <vt:lpstr>Movimiento S-N 2 Y 2B</vt:lpstr>
      <vt:lpstr>Movimiento Occ-Ori</vt:lpstr>
      <vt:lpstr>Movimiento Ori-Occ</vt:lpstr>
      <vt:lpstr>FHMD-EQUIVA</vt:lpstr>
      <vt:lpstr>FHMD-MIXTO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andres cuetochambo roa</dc:creator>
  <cp:lastModifiedBy>andres cuetochambo roa</cp:lastModifiedBy>
  <dcterms:created xsi:type="dcterms:W3CDTF">2017-04-03T01:47:21Z</dcterms:created>
  <dcterms:modified xsi:type="dcterms:W3CDTF">2017-07-20T14:44:42Z</dcterms:modified>
</cp:coreProperties>
</file>