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dnaR.MunozD\Desktop\TESIS Y ANEXOS\ANEXO 3. BASE DE DATOS DE RESPUESTAS\"/>
    </mc:Choice>
  </mc:AlternateContent>
  <bookViews>
    <workbookView xWindow="0" yWindow="0" windowWidth="20490" windowHeight="6735"/>
  </bookViews>
  <sheets>
    <sheet name="Respuestas de formulario 1" sheetId="1" r:id="rId1"/>
  </sheets>
  <definedNames>
    <definedName name="_xlnm._FilterDatabase" localSheetId="0" hidden="1">'Respuestas de formulario 1'!$A$1:$BE$41</definedName>
  </definedNames>
  <calcPr calcId="162913"/>
</workbook>
</file>

<file path=xl/calcChain.xml><?xml version="1.0" encoding="utf-8"?>
<calcChain xmlns="http://schemas.openxmlformats.org/spreadsheetml/2006/main">
  <c r="AR59" i="1" l="1"/>
  <c r="AR58" i="1"/>
  <c r="AR57" i="1"/>
  <c r="AR56" i="1"/>
  <c r="AR55" i="1"/>
  <c r="AR54" i="1"/>
  <c r="AR53" i="1"/>
  <c r="AR52" i="1"/>
  <c r="AR51" i="1"/>
  <c r="AQ59" i="1"/>
  <c r="AQ58" i="1"/>
  <c r="AQ57" i="1"/>
  <c r="AQ56" i="1"/>
  <c r="AQ51" i="1"/>
  <c r="AQ55" i="1"/>
  <c r="AQ54" i="1"/>
  <c r="AQ53" i="1"/>
  <c r="AQ52" i="1"/>
  <c r="AM51" i="1"/>
  <c r="AN52" i="1" s="1"/>
  <c r="AT59" i="1"/>
  <c r="AT58" i="1"/>
  <c r="AT57" i="1"/>
  <c r="AT56" i="1"/>
  <c r="AT55" i="1"/>
  <c r="AT54" i="1"/>
  <c r="AT53" i="1"/>
  <c r="AT52" i="1"/>
  <c r="AT51" i="1"/>
  <c r="AQ49" i="1"/>
  <c r="AQ47" i="1"/>
  <c r="AQ48" i="1"/>
  <c r="AT40" i="1"/>
  <c r="AT39" i="1"/>
  <c r="AN53" i="1" l="1"/>
  <c r="AN51" i="1"/>
  <c r="AV34" i="1" l="1"/>
</calcChain>
</file>

<file path=xl/sharedStrings.xml><?xml version="1.0" encoding="utf-8"?>
<sst xmlns="http://schemas.openxmlformats.org/spreadsheetml/2006/main" count="1577" uniqueCount="164">
  <si>
    <t>Marca temporal</t>
  </si>
  <si>
    <t>1. Género</t>
  </si>
  <si>
    <t>2. Rango de edad</t>
  </si>
  <si>
    <t>3. Determine el tipo de vinculación que tiene como docente de la UGC</t>
  </si>
  <si>
    <t>4. Determine el tiempo que lleva vinculado a la docencia en la UGC</t>
  </si>
  <si>
    <t>5. Determine su nivel actual en el escalafón docente</t>
  </si>
  <si>
    <t xml:space="preserve">6. Determine su mayor nivel de formación académica alcanzado							</t>
  </si>
  <si>
    <t>7. ¿Conoce el plan de formación de docentes? [De la UGC]</t>
  </si>
  <si>
    <t>7. ¿Conoce el plan de formación de docentes? [Del programa de Contaduría Pública]</t>
  </si>
  <si>
    <t>8. (Omita esta pregunta si la respuesta a la anterior en ambas opciones fue NO) Si en algunas de las anteriores opciones su respuesta fue SI, por favor determine los mecanismos empleados para su conocimiento y divulgación. [El/la decano(a) o coordinador(a) de programa le compartieron el documento]</t>
  </si>
  <si>
    <t>8. (Omita esta pregunta si la respuesta a la anterior en ambas opciones fue NO) Si en algunas de las anteriores opciones su respuesta fue SI, por favor determine los mecanismos empleados para su conocimiento y divulgación. [La facultad o el programa realizaron un taller de socialización]</t>
  </si>
  <si>
    <t>8. (Omita esta pregunta si la respuesta a la anterior en ambas opciones fue NO) Si en algunas de las anteriores opciones su respuesta fue SI, por favor determine los mecanismos empleados para su conocimiento y divulgación. [Se mencionó el plan en una reunión de facultad o de programa]</t>
  </si>
  <si>
    <t>8. (Omita esta pregunta si la respuesta a la anterior en ambas opciones fue NO) Si en algunas de las anteriores opciones su respuesta fue SI, por favor determine los mecanismos empleados para su conocimiento y divulgación. [Usted buscó el programa de formación docente por otro medio]</t>
  </si>
  <si>
    <t>8. (Omita esta pregunta si la respuesta a la anterior en ambas opciones fue NO) Si en algunas de las anteriores opciones su respuesta fue SI, por favor determine los mecanismos empleados para su conocimiento y divulgación. [Otros medios de comunicación]</t>
  </si>
  <si>
    <t>9. Dentro de su plan de trabajo docente [¿Tiene asignadas horas de formación docente?]</t>
  </si>
  <si>
    <t>9. Dentro de su plan de trabajo docente [¿Sabe cuántas horas tiene asignadas para la formación docente?]</t>
  </si>
  <si>
    <t>10. En el tiempo que lleva laborando como docente en la UGC, usted ha recibido algún tipo de curso de formación:	 [Formal]</t>
  </si>
  <si>
    <t>10. En el tiempo que lleva laborando como docente en la UGC, usted ha recibido algún tipo de curso de formación:	 [No Formal]</t>
  </si>
  <si>
    <t>10. En el tiempo que lleva laborando como docente en la UGC, usted ha recibido algún tipo de curso de formación:	 [Informal]</t>
  </si>
  <si>
    <t>11. Si la respuesta a la pregunta # 10 fue Ninguno							 [¿Cuál es la razón?]</t>
  </si>
  <si>
    <t>12. Si la respuesta a la pregunta # 10 fue 1 o más, los cursos de formación fueron de tipo: (Puede elegir 1 o más opciones)						 [Formal]</t>
  </si>
  <si>
    <t>12. Si la respuesta a la pregunta # 10 fue 1 o más, los cursos de formación fueron de tipo: (Puede elegir 1 o más opciones)						 [No Formal]</t>
  </si>
  <si>
    <t>12. Si la respuesta a la pregunta # 10 fue 1 o más, los cursos de formación fueron de tipo: (Puede elegir 1 o más opciones)						 [Informal]</t>
  </si>
  <si>
    <t>13. En el campo de la formación FORMAL [Usted ha recibido apoyo para su formación en:]</t>
  </si>
  <si>
    <t>14. En su experiencia ¿El plan de formación de docentes que imparte la UGC, facilita su participación?, en cuanto a: [Horarios]</t>
  </si>
  <si>
    <t>14. En su experiencia ¿El plan de formación de docentes que imparte la UGC, facilita su participación?, en cuanto a: [Frecuencia]</t>
  </si>
  <si>
    <t>14. En su experiencia ¿El plan de formación de docentes que imparte la UGC, facilita su participación?, en cuanto a: [Temáticas]</t>
  </si>
  <si>
    <t>15. De acuerdo a los diferentes campos de formación, ¿Le gustaría complementar su formación en?: [Educación No Formal]</t>
  </si>
  <si>
    <t>15. De acuerdo a los diferentes campos de formación, ¿Le gustaría complementar su formación en?: [Educación Informal]</t>
  </si>
  <si>
    <t>16. En el campo de la formación FORMAL, le gustaría formarse en:						 [Formación FORMAL]</t>
  </si>
  <si>
    <t xml:space="preserve">17. ¿Ha realizado formación por cuenta propia  en los últimos 5 años? 							</t>
  </si>
  <si>
    <t>18. Si la anterior respuesta ha sido SI, ¿Qué tipo de formación realizó?</t>
  </si>
  <si>
    <t>19. Antes de realizar la formación, ¿Sus expectativas en promedio eran?: [De ascender en el escalafón docente]</t>
  </si>
  <si>
    <t>19. Antes de realizar la formación, ¿Sus expectativas en promedio eran?: [De aprender y aplicar lo aprendido en sus clases]</t>
  </si>
  <si>
    <t>19. Antes de realizar la formación, ¿Sus expectativas en promedio eran?: [De innovación de la formación para aplicar en su ejercicio docente]</t>
  </si>
  <si>
    <t>19. Antes de realizar la formación, ¿Sus expectativas en promedio eran?: [Reconocimiento académico]</t>
  </si>
  <si>
    <t>19. Antes de realizar la formación, ¿Sus expectativas en promedio eran?: [De reconocimiento financiero]</t>
  </si>
  <si>
    <t>19. Antes de realizar la formación, ¿Sus expectativas en promedio eran?: [Realización personal]</t>
  </si>
  <si>
    <t>20. Califique en promedio, antes de realizar las formaciones su nivel de conocimientos en los temas recibidos era:</t>
  </si>
  <si>
    <t>21. En su experiencia: [¿Usted ha percibido que tienen en cuenta sus apreciaciones al momento planear futuras formaciones?]</t>
  </si>
  <si>
    <t>21. En su experiencia: [¿La UGC evalúa el resultado de la formación del docente al momento de finalizarla?]</t>
  </si>
  <si>
    <t>21. En su experiencia: [¿Considera que el proceso de evaluación de la formación de docentes es el adecuado?]</t>
  </si>
  <si>
    <t>22. Durante la formación, usted percibe que las temáticas que se abordan son acordes con la realidad del momento?</t>
  </si>
  <si>
    <t>23. Según su experiencia [¿La UGC hace seguimiento a los procesos de formación docente durante su práctica  laboral?]</t>
  </si>
  <si>
    <t>24. Después de realizar la formación docente brindada por la UGC, ¿Usted ha ascendido en el escalafón docente teniendo en cuenta esta formación como factor determinante?</t>
  </si>
  <si>
    <t>25. Una vez finalizados los procesos de formación docente, estime el porcentaje en que dichas formaciones han contribuido a: [El contenido de la formación está relacionado con la importancia de su trabajo como docente]</t>
  </si>
  <si>
    <t>25. Una vez finalizados los procesos de formación docente, estime el porcentaje en que dichas formaciones han contribuido a: [Su nivel de conocimientos y competencias en los temas recibidos es]</t>
  </si>
  <si>
    <t>26. Estime el porcentaje de lo aprendido, con relación a lo que usted ha aplicado en la planeación y ejecución de sus clases</t>
  </si>
  <si>
    <t>27. Estime el porcentaje en el que siente que su práctica docente ha mejorado con la formación docente que ha recibido</t>
  </si>
  <si>
    <t>28. Qué tan satisfecho se encuentra con las formaciones que ha recibido por parte de la UGC</t>
  </si>
  <si>
    <t>29. En promedio, califique los siguientes aspectos de las formaciones recibidas en cuanto a: [Propuesta pedagógica]</t>
  </si>
  <si>
    <t>29. En promedio, califique los siguientes aspectos de las formaciones recibidas en cuanto a: [Especialización y profundidad en temas de interés]</t>
  </si>
  <si>
    <t>30. En su percepción, la formación docente que usted ha recibido de la UGC: [Le aportó a su realización personal]</t>
  </si>
  <si>
    <t>30. En su percepción, la formación docente que usted ha recibido de la UGC: [Fomenta el desarrollo académico de los docentes]</t>
  </si>
  <si>
    <t>30. En su percepción, la formación docente que usted ha recibido de la UGC: [Es pérdida de tiempo]</t>
  </si>
  <si>
    <t>31. ¿De qué manera usted ha implementado la formación recibida en su práctica docente?. (Elija máximo dos opciones de acuerdo a su implementación):</t>
  </si>
  <si>
    <t xml:space="preserve">32. Usted considera que la formación de docentes que ha recibido por parte de la UGC, beneficia principalmente a: (Elija máximo dos opciones de acuerdo a la importancia)						</t>
  </si>
  <si>
    <t>Maculino</t>
  </si>
  <si>
    <t>Mayor de 50 años</t>
  </si>
  <si>
    <t>Docente de tiempo completo</t>
  </si>
  <si>
    <t>Mas de 8 años</t>
  </si>
  <si>
    <t>Asistente</t>
  </si>
  <si>
    <t>Maestría (as)</t>
  </si>
  <si>
    <t>Si</t>
  </si>
  <si>
    <t>No</t>
  </si>
  <si>
    <t>5 o más cursos</t>
  </si>
  <si>
    <t>Disciplinar, Pedagógica, Las TIC</t>
  </si>
  <si>
    <t>Especialización, Maestría</t>
  </si>
  <si>
    <t>Algunas veces</t>
  </si>
  <si>
    <t>Las TIC</t>
  </si>
  <si>
    <t>Diplomado</t>
  </si>
  <si>
    <t>Altas</t>
  </si>
  <si>
    <t>Moderadas</t>
  </si>
  <si>
    <t>Moderados</t>
  </si>
  <si>
    <t>Casi siempre</t>
  </si>
  <si>
    <t>Siempre</t>
  </si>
  <si>
    <t>Sí</t>
  </si>
  <si>
    <t>Entre el 51% y 75%</t>
  </si>
  <si>
    <t>Entre el 26% y 50%</t>
  </si>
  <si>
    <t>Entre el 76% y 100%</t>
  </si>
  <si>
    <t>Muy satisfecho</t>
  </si>
  <si>
    <t>Excelente</t>
  </si>
  <si>
    <t>Bueno</t>
  </si>
  <si>
    <t>Nunca</t>
  </si>
  <si>
    <t>En planes de estudio, Aporte pedagógico</t>
  </si>
  <si>
    <t>A los estudiantes, Al docente</t>
  </si>
  <si>
    <t>Doctorado (s)</t>
  </si>
  <si>
    <t>1 a 2 cursos</t>
  </si>
  <si>
    <t>3 a 4 cursos</t>
  </si>
  <si>
    <t>Disciplinar, Pedagógica</t>
  </si>
  <si>
    <t>Pedagógica</t>
  </si>
  <si>
    <t>Especialización</t>
  </si>
  <si>
    <t>Idiomas</t>
  </si>
  <si>
    <t>Formal</t>
  </si>
  <si>
    <t>Ninguna</t>
  </si>
  <si>
    <t>Bajas</t>
  </si>
  <si>
    <t>Casi nunca</t>
  </si>
  <si>
    <t>Satisfecho</t>
  </si>
  <si>
    <t>Regular</t>
  </si>
  <si>
    <t>Aporte didáctico, Aporte pedagógico</t>
  </si>
  <si>
    <t>Pedagógica, Las TIC</t>
  </si>
  <si>
    <t>Las TIC, Otras</t>
  </si>
  <si>
    <t>Disciplinar</t>
  </si>
  <si>
    <t>Doctorado</t>
  </si>
  <si>
    <t>No formal, Informal</t>
  </si>
  <si>
    <t>Entre 40 y 50 años</t>
  </si>
  <si>
    <t>No lo conoce o no lo recuerda</t>
  </si>
  <si>
    <t>Ninguno</t>
  </si>
  <si>
    <t>Maestría</t>
  </si>
  <si>
    <t>Altos</t>
  </si>
  <si>
    <t>De forma organizacional, Aporte didáctico</t>
  </si>
  <si>
    <t>Entre 3 y 5 años</t>
  </si>
  <si>
    <t>Vinculado</t>
  </si>
  <si>
    <t>De forma organizacional, Aporte pedagógico</t>
  </si>
  <si>
    <t>Titular</t>
  </si>
  <si>
    <t>Problemas en los procesos de inscripción y de gestión administrativa</t>
  </si>
  <si>
    <t>Entre el 0% y 25%</t>
  </si>
  <si>
    <t>En planes de estudio</t>
  </si>
  <si>
    <t>A los estudiantes, La malla curricular</t>
  </si>
  <si>
    <t>Femenino</t>
  </si>
  <si>
    <t>Docente medio medio tiempo</t>
  </si>
  <si>
    <t>Entre 5 y 8 años</t>
  </si>
  <si>
    <t>Disciplinar, Pedagógica, Las TIC, Idiomas</t>
  </si>
  <si>
    <t>En planes de estudio, Aporte didáctico</t>
  </si>
  <si>
    <t>Disciplinar, Pedagógica, Idiomas, Otras</t>
  </si>
  <si>
    <t>Especialización (es)</t>
  </si>
  <si>
    <t>No se enteró de las jornadas de formación</t>
  </si>
  <si>
    <t>Informal</t>
  </si>
  <si>
    <t>Aporte pedagógico</t>
  </si>
  <si>
    <t>A los estudiantes</t>
  </si>
  <si>
    <t>Al docente</t>
  </si>
  <si>
    <t>Al docente, La malla curricular</t>
  </si>
  <si>
    <t>Docente de cátedra</t>
  </si>
  <si>
    <t>Formal, No formal</t>
  </si>
  <si>
    <t>Poco satisfecho</t>
  </si>
  <si>
    <t>De forma organizacional, En planes de estudio</t>
  </si>
  <si>
    <t>Entre 30 años y 40 años</t>
  </si>
  <si>
    <t>No formal</t>
  </si>
  <si>
    <t>Aporte didáctico</t>
  </si>
  <si>
    <t>Las finanzas de la UGC, Ninguna</t>
  </si>
  <si>
    <t>Diplomado, Maestría</t>
  </si>
  <si>
    <t>Toda la comunidad</t>
  </si>
  <si>
    <t>Entre 1 y 3 años</t>
  </si>
  <si>
    <t>Otras</t>
  </si>
  <si>
    <t>Insatisfecho</t>
  </si>
  <si>
    <t>Malo</t>
  </si>
  <si>
    <t>Formal, No formal, Informal</t>
  </si>
  <si>
    <t>Pedagógica, Las TIC, Idiomas</t>
  </si>
  <si>
    <t>A los estudiantes, Las finanzas de la UGC</t>
  </si>
  <si>
    <t>Pedagógica, Las TIC, Otras</t>
  </si>
  <si>
    <t>Posdoctorado (s)</t>
  </si>
  <si>
    <t>Las TIC, Idiomas</t>
  </si>
  <si>
    <t>Posdoctorado</t>
  </si>
  <si>
    <t>Las finanzas de la UGC, La malla curricular</t>
  </si>
  <si>
    <t>%aplicabilidad/% de aprendizaje</t>
  </si>
  <si>
    <t>antes</t>
  </si>
  <si>
    <t>ahora</t>
  </si>
  <si>
    <t>ahora - antes * 100 / antes * 100</t>
  </si>
  <si>
    <t>Ahora / (ahora+antes)</t>
  </si>
  <si>
    <t>Bajos</t>
  </si>
  <si>
    <t>Entre el 0% y 50%</t>
  </si>
  <si>
    <t>TOTAL MODERADO</t>
  </si>
  <si>
    <t>TOTAL ALTOS</t>
  </si>
  <si>
    <t>TOTAL BAJOS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</si>
</sst>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\ h:mm:ss"/>
    <numFmt numFmtId="165" formatCode="0.0%"/>
  </numFmts>
  <fonts count="3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/>
    <xf numFmtId="0" fontId="1" fillId="2" borderId="0" xfId="0" applyFont="1" applyFill="1" applyAlignment="1">
      <alignment wrapText="1"/>
    </xf>
    <xf numFmtId="9" fontId="0" fillId="0" borderId="0" xfId="1" applyNumberFormat="1" applyFont="1" applyAlignment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" xfId="0" applyFont="1" applyBorder="1" applyAlignment="1"/>
    <xf numFmtId="165" fontId="0" fillId="0" borderId="2" xfId="1" applyNumberFormat="1" applyFont="1" applyBorder="1" applyAlignment="1"/>
    <xf numFmtId="0" fontId="0" fillId="0" borderId="3" xfId="0" applyFont="1" applyBorder="1" applyAlignment="1"/>
    <xf numFmtId="165" fontId="0" fillId="0" borderId="4" xfId="1" applyNumberFormat="1" applyFont="1" applyBorder="1" applyAlignment="1"/>
    <xf numFmtId="0" fontId="0" fillId="0" borderId="5" xfId="0" applyFont="1" applyBorder="1" applyAlignment="1"/>
    <xf numFmtId="165" fontId="0" fillId="0" borderId="6" xfId="1" applyNumberFormat="1" applyFont="1" applyBorder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outlinePr summaryBelow="0" summaryRight="0"/>
  </sheetPr>
  <dimension ref="A1:BE59"/>
  <sheetViews>
    <sheetView tabSelected="1" topLeftCell="AL1" workbookViewId="0">
      <pane ySplit="1" topLeftCell="A12" activePane="bottomLeft" state="frozen"/>
      <selection pane="bottomLeft" activeCell="AR59" sqref="AR59"/>
    </sheetView>
  </sheetViews>
  <sheetFormatPr baseColWidth="10" defaultColWidth="12.5703125" defaultRowHeight="15.75" customHeight="1" x14ac:dyDescent="0.2"/>
  <cols>
    <col min="1" max="45" width="18.85546875" customWidth="1"/>
    <col min="46" max="46" width="31.42578125" customWidth="1"/>
    <col min="47" max="63" width="18.85546875" customWidth="1"/>
  </cols>
  <sheetData>
    <row r="1" spans="1:57" s="4" customFormat="1" ht="127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6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6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</row>
    <row r="2" spans="1:57" hidden="1" x14ac:dyDescent="0.2">
      <c r="A2" s="1">
        <v>44652.545832650459</v>
      </c>
      <c r="B2" s="2" t="s">
        <v>57</v>
      </c>
      <c r="C2" s="2" t="s">
        <v>58</v>
      </c>
      <c r="D2" s="2" t="s">
        <v>59</v>
      </c>
      <c r="E2" s="2" t="s">
        <v>60</v>
      </c>
      <c r="F2" s="2" t="s">
        <v>61</v>
      </c>
      <c r="G2" s="2" t="s">
        <v>62</v>
      </c>
      <c r="H2" s="2" t="s">
        <v>63</v>
      </c>
      <c r="I2" s="2" t="s">
        <v>63</v>
      </c>
      <c r="J2" s="2" t="s">
        <v>63</v>
      </c>
      <c r="K2" s="2" t="s">
        <v>64</v>
      </c>
      <c r="L2" s="2" t="s">
        <v>63</v>
      </c>
      <c r="M2" s="2" t="s">
        <v>63</v>
      </c>
      <c r="N2" s="2" t="s">
        <v>64</v>
      </c>
      <c r="O2" s="2" t="s">
        <v>63</v>
      </c>
      <c r="P2" s="2" t="s">
        <v>63</v>
      </c>
      <c r="Q2" s="2" t="s">
        <v>65</v>
      </c>
      <c r="R2" s="2" t="s">
        <v>65</v>
      </c>
      <c r="S2" s="2" t="s">
        <v>65</v>
      </c>
      <c r="U2" s="2" t="s">
        <v>66</v>
      </c>
      <c r="V2" s="2" t="s">
        <v>66</v>
      </c>
      <c r="X2" s="2" t="s">
        <v>67</v>
      </c>
      <c r="Y2" s="2" t="s">
        <v>68</v>
      </c>
      <c r="Z2" s="2" t="s">
        <v>68</v>
      </c>
      <c r="AA2" s="2" t="s">
        <v>68</v>
      </c>
      <c r="AB2" s="2" t="s">
        <v>69</v>
      </c>
      <c r="AC2" s="2" t="s">
        <v>69</v>
      </c>
      <c r="AD2" s="2" t="s">
        <v>70</v>
      </c>
      <c r="AE2" s="2" t="s">
        <v>64</v>
      </c>
      <c r="AG2" s="2" t="s">
        <v>71</v>
      </c>
      <c r="AH2" s="2" t="s">
        <v>71</v>
      </c>
      <c r="AI2" s="2" t="s">
        <v>71</v>
      </c>
      <c r="AJ2" s="2" t="s">
        <v>72</v>
      </c>
      <c r="AK2" s="2" t="s">
        <v>72</v>
      </c>
      <c r="AL2" s="2" t="s">
        <v>71</v>
      </c>
      <c r="AM2" s="2" t="s">
        <v>73</v>
      </c>
      <c r="AN2" s="2" t="s">
        <v>74</v>
      </c>
      <c r="AO2" s="2" t="s">
        <v>75</v>
      </c>
      <c r="AP2" s="2" t="s">
        <v>75</v>
      </c>
      <c r="AQ2" s="2" t="s">
        <v>74</v>
      </c>
      <c r="AR2" s="2" t="s">
        <v>68</v>
      </c>
      <c r="AS2" s="2" t="s">
        <v>76</v>
      </c>
      <c r="AT2" s="2" t="s">
        <v>77</v>
      </c>
      <c r="AU2" s="2" t="s">
        <v>78</v>
      </c>
      <c r="AV2" s="2" t="s">
        <v>77</v>
      </c>
      <c r="AW2" s="2" t="s">
        <v>79</v>
      </c>
      <c r="AX2" s="2" t="s">
        <v>80</v>
      </c>
      <c r="AY2" s="2" t="s">
        <v>81</v>
      </c>
      <c r="AZ2" s="2" t="s">
        <v>82</v>
      </c>
      <c r="BA2" s="2" t="s">
        <v>75</v>
      </c>
      <c r="BB2" s="2" t="s">
        <v>75</v>
      </c>
      <c r="BC2" s="2" t="s">
        <v>83</v>
      </c>
      <c r="BD2" s="2" t="s">
        <v>84</v>
      </c>
      <c r="BE2" s="2" t="s">
        <v>85</v>
      </c>
    </row>
    <row r="3" spans="1:57" hidden="1" x14ac:dyDescent="0.2">
      <c r="A3" s="1">
        <v>44652.55751648148</v>
      </c>
      <c r="B3" s="2" t="s">
        <v>57</v>
      </c>
      <c r="C3" s="2" t="s">
        <v>58</v>
      </c>
      <c r="D3" s="2" t="s">
        <v>59</v>
      </c>
      <c r="E3" s="2" t="s">
        <v>60</v>
      </c>
      <c r="F3" s="2" t="s">
        <v>61</v>
      </c>
      <c r="G3" s="2" t="s">
        <v>86</v>
      </c>
      <c r="H3" s="2" t="s">
        <v>63</v>
      </c>
      <c r="I3" s="2" t="s">
        <v>63</v>
      </c>
      <c r="J3" s="2" t="s">
        <v>63</v>
      </c>
      <c r="K3" s="2" t="s">
        <v>64</v>
      </c>
      <c r="L3" s="2" t="s">
        <v>63</v>
      </c>
      <c r="M3" s="2" t="s">
        <v>63</v>
      </c>
      <c r="N3" s="2" t="s">
        <v>63</v>
      </c>
      <c r="O3" s="2" t="s">
        <v>64</v>
      </c>
      <c r="P3" s="2" t="s">
        <v>64</v>
      </c>
      <c r="Q3" s="2" t="s">
        <v>87</v>
      </c>
      <c r="R3" s="2" t="s">
        <v>88</v>
      </c>
      <c r="S3" s="2" t="s">
        <v>65</v>
      </c>
      <c r="U3" s="2" t="s">
        <v>89</v>
      </c>
      <c r="V3" s="2" t="s">
        <v>90</v>
      </c>
      <c r="W3" s="2" t="s">
        <v>69</v>
      </c>
      <c r="X3" s="2" t="s">
        <v>91</v>
      </c>
      <c r="Y3" s="2" t="s">
        <v>68</v>
      </c>
      <c r="Z3" s="2" t="s">
        <v>68</v>
      </c>
      <c r="AA3" s="2" t="s">
        <v>68</v>
      </c>
      <c r="AB3" s="2" t="s">
        <v>69</v>
      </c>
      <c r="AC3" s="2" t="s">
        <v>92</v>
      </c>
      <c r="AD3" s="2" t="s">
        <v>91</v>
      </c>
      <c r="AE3" s="2" t="s">
        <v>76</v>
      </c>
      <c r="AF3" s="2" t="s">
        <v>93</v>
      </c>
      <c r="AG3" s="2" t="s">
        <v>72</v>
      </c>
      <c r="AH3" s="2" t="s">
        <v>71</v>
      </c>
      <c r="AI3" s="2" t="s">
        <v>71</v>
      </c>
      <c r="AJ3" s="2" t="s">
        <v>94</v>
      </c>
      <c r="AK3" s="2" t="s">
        <v>95</v>
      </c>
      <c r="AL3" s="2" t="s">
        <v>71</v>
      </c>
      <c r="AM3" s="2" t="s">
        <v>73</v>
      </c>
      <c r="AN3" s="2" t="s">
        <v>74</v>
      </c>
      <c r="AO3" s="2" t="s">
        <v>96</v>
      </c>
      <c r="AP3" s="2" t="s">
        <v>74</v>
      </c>
      <c r="AQ3" s="2" t="s">
        <v>74</v>
      </c>
      <c r="AR3" s="2" t="s">
        <v>68</v>
      </c>
      <c r="AS3" s="2" t="s">
        <v>64</v>
      </c>
      <c r="AT3" s="2" t="s">
        <v>77</v>
      </c>
      <c r="AU3" s="2" t="s">
        <v>77</v>
      </c>
      <c r="AV3" s="2" t="s">
        <v>79</v>
      </c>
      <c r="AW3" s="2" t="s">
        <v>79</v>
      </c>
      <c r="AX3" s="2" t="s">
        <v>97</v>
      </c>
      <c r="AY3" s="2" t="s">
        <v>82</v>
      </c>
      <c r="AZ3" s="2" t="s">
        <v>98</v>
      </c>
      <c r="BA3" s="2" t="s">
        <v>75</v>
      </c>
      <c r="BB3" s="2" t="s">
        <v>75</v>
      </c>
      <c r="BC3" s="2" t="s">
        <v>83</v>
      </c>
      <c r="BD3" s="2" t="s">
        <v>99</v>
      </c>
      <c r="BE3" s="2" t="s">
        <v>85</v>
      </c>
    </row>
    <row r="4" spans="1:57" hidden="1" x14ac:dyDescent="0.2">
      <c r="A4" s="1">
        <v>44652.564945069447</v>
      </c>
      <c r="B4" s="2" t="s">
        <v>57</v>
      </c>
      <c r="C4" s="2" t="s">
        <v>58</v>
      </c>
      <c r="D4" s="2" t="s">
        <v>59</v>
      </c>
      <c r="E4" s="2" t="s">
        <v>60</v>
      </c>
      <c r="F4" s="2" t="s">
        <v>61</v>
      </c>
      <c r="G4" s="2" t="s">
        <v>62</v>
      </c>
      <c r="H4" s="2" t="s">
        <v>63</v>
      </c>
      <c r="I4" s="2" t="s">
        <v>64</v>
      </c>
      <c r="J4" s="2" t="s">
        <v>63</v>
      </c>
      <c r="K4" s="2" t="s">
        <v>63</v>
      </c>
      <c r="L4" s="2" t="s">
        <v>63</v>
      </c>
      <c r="M4" s="2" t="s">
        <v>63</v>
      </c>
      <c r="O4" s="2" t="s">
        <v>63</v>
      </c>
      <c r="P4" s="2" t="s">
        <v>64</v>
      </c>
      <c r="Q4" s="2" t="s">
        <v>65</v>
      </c>
      <c r="R4" s="2" t="s">
        <v>65</v>
      </c>
      <c r="S4" s="2" t="s">
        <v>65</v>
      </c>
      <c r="U4" s="2" t="s">
        <v>100</v>
      </c>
      <c r="V4" s="2" t="s">
        <v>101</v>
      </c>
      <c r="W4" s="2" t="s">
        <v>101</v>
      </c>
      <c r="X4" s="2" t="s">
        <v>94</v>
      </c>
      <c r="Y4" s="2" t="s">
        <v>68</v>
      </c>
      <c r="Z4" s="2" t="s">
        <v>68</v>
      </c>
      <c r="AA4" s="2" t="s">
        <v>68</v>
      </c>
      <c r="AB4" s="2" t="s">
        <v>102</v>
      </c>
      <c r="AC4" s="2" t="s">
        <v>102</v>
      </c>
      <c r="AD4" s="2" t="s">
        <v>103</v>
      </c>
      <c r="AE4" s="2" t="s">
        <v>76</v>
      </c>
      <c r="AF4" s="2" t="s">
        <v>104</v>
      </c>
      <c r="AG4" s="2" t="s">
        <v>72</v>
      </c>
      <c r="AH4" s="2" t="s">
        <v>71</v>
      </c>
      <c r="AI4" s="2" t="s">
        <v>72</v>
      </c>
      <c r="AJ4" s="2" t="s">
        <v>72</v>
      </c>
      <c r="AK4" s="2" t="s">
        <v>95</v>
      </c>
      <c r="AL4" s="2" t="s">
        <v>71</v>
      </c>
      <c r="AM4" s="2" t="s">
        <v>73</v>
      </c>
      <c r="AN4" s="2" t="s">
        <v>74</v>
      </c>
      <c r="AO4" s="2" t="s">
        <v>75</v>
      </c>
      <c r="AP4" s="2" t="s">
        <v>74</v>
      </c>
      <c r="AQ4" s="2" t="s">
        <v>74</v>
      </c>
      <c r="AR4" s="2" t="s">
        <v>75</v>
      </c>
      <c r="AS4" s="2" t="s">
        <v>64</v>
      </c>
      <c r="AT4" s="2" t="s">
        <v>78</v>
      </c>
      <c r="AU4" s="2" t="s">
        <v>77</v>
      </c>
      <c r="AV4" s="2" t="s">
        <v>77</v>
      </c>
      <c r="AW4" s="2" t="s">
        <v>77</v>
      </c>
      <c r="AX4" s="2" t="s">
        <v>97</v>
      </c>
      <c r="AY4" s="2" t="s">
        <v>82</v>
      </c>
      <c r="AZ4" s="2" t="s">
        <v>98</v>
      </c>
      <c r="BA4" s="2" t="s">
        <v>74</v>
      </c>
      <c r="BB4" s="2" t="s">
        <v>74</v>
      </c>
      <c r="BC4" s="2" t="s">
        <v>83</v>
      </c>
      <c r="BD4" s="2" t="s">
        <v>99</v>
      </c>
      <c r="BE4" s="2" t="s">
        <v>85</v>
      </c>
    </row>
    <row r="5" spans="1:57" x14ac:dyDescent="0.2">
      <c r="A5" s="1">
        <v>44652.572097222219</v>
      </c>
      <c r="B5" s="2" t="s">
        <v>57</v>
      </c>
      <c r="C5" s="2" t="s">
        <v>105</v>
      </c>
      <c r="D5" s="2" t="s">
        <v>59</v>
      </c>
      <c r="E5" s="2" t="s">
        <v>60</v>
      </c>
      <c r="F5" s="2" t="s">
        <v>106</v>
      </c>
      <c r="G5" s="2" t="s">
        <v>62</v>
      </c>
      <c r="H5" s="2" t="s">
        <v>63</v>
      </c>
      <c r="I5" s="2" t="s">
        <v>63</v>
      </c>
      <c r="K5" s="2" t="s">
        <v>63</v>
      </c>
      <c r="O5" s="2" t="s">
        <v>64</v>
      </c>
      <c r="P5" s="2" t="s">
        <v>64</v>
      </c>
      <c r="Q5" s="2" t="s">
        <v>107</v>
      </c>
      <c r="R5" s="2" t="s">
        <v>88</v>
      </c>
      <c r="S5" s="2" t="s">
        <v>87</v>
      </c>
      <c r="V5" s="2" t="s">
        <v>66</v>
      </c>
      <c r="W5" s="2" t="s">
        <v>100</v>
      </c>
      <c r="X5" s="2" t="s">
        <v>108</v>
      </c>
      <c r="Y5" s="2" t="s">
        <v>68</v>
      </c>
      <c r="Z5" s="2" t="s">
        <v>75</v>
      </c>
      <c r="AA5" s="2" t="s">
        <v>75</v>
      </c>
      <c r="AB5" s="2" t="s">
        <v>69</v>
      </c>
      <c r="AC5" s="2" t="s">
        <v>69</v>
      </c>
      <c r="AD5" s="2" t="s">
        <v>103</v>
      </c>
      <c r="AE5" s="2" t="s">
        <v>76</v>
      </c>
      <c r="AF5" s="2" t="s">
        <v>93</v>
      </c>
      <c r="AG5" s="2" t="s">
        <v>71</v>
      </c>
      <c r="AH5" s="2" t="s">
        <v>71</v>
      </c>
      <c r="AI5" s="2" t="s">
        <v>71</v>
      </c>
      <c r="AJ5" s="2" t="s">
        <v>71</v>
      </c>
      <c r="AK5" s="2" t="s">
        <v>71</v>
      </c>
      <c r="AL5" s="2" t="s">
        <v>71</v>
      </c>
      <c r="AM5" s="2" t="s">
        <v>109</v>
      </c>
      <c r="AN5" s="2" t="s">
        <v>96</v>
      </c>
      <c r="AO5" s="2" t="s">
        <v>96</v>
      </c>
      <c r="AP5" s="2" t="s">
        <v>74</v>
      </c>
      <c r="AQ5" s="2" t="s">
        <v>74</v>
      </c>
      <c r="AR5" s="2" t="s">
        <v>68</v>
      </c>
      <c r="AS5" s="2" t="s">
        <v>64</v>
      </c>
      <c r="AT5" s="2" t="s">
        <v>77</v>
      </c>
      <c r="AU5" s="2" t="s">
        <v>77</v>
      </c>
      <c r="AV5" s="2" t="s">
        <v>77</v>
      </c>
      <c r="AW5" s="2" t="s">
        <v>77</v>
      </c>
      <c r="AX5" s="2" t="s">
        <v>97</v>
      </c>
      <c r="AY5" s="2" t="s">
        <v>82</v>
      </c>
      <c r="AZ5" s="2" t="s">
        <v>82</v>
      </c>
      <c r="BA5" s="2" t="s">
        <v>74</v>
      </c>
      <c r="BB5" s="2" t="s">
        <v>74</v>
      </c>
      <c r="BC5" s="2" t="s">
        <v>96</v>
      </c>
      <c r="BD5" s="2" t="s">
        <v>110</v>
      </c>
      <c r="BE5" s="2" t="s">
        <v>85</v>
      </c>
    </row>
    <row r="6" spans="1:57" hidden="1" x14ac:dyDescent="0.2">
      <c r="A6" s="1">
        <v>44652.575411053243</v>
      </c>
      <c r="B6" s="2" t="s">
        <v>57</v>
      </c>
      <c r="C6" s="2" t="s">
        <v>58</v>
      </c>
      <c r="D6" s="2" t="s">
        <v>59</v>
      </c>
      <c r="E6" s="2" t="s">
        <v>111</v>
      </c>
      <c r="F6" s="2" t="s">
        <v>112</v>
      </c>
      <c r="G6" s="2" t="s">
        <v>86</v>
      </c>
      <c r="H6" s="2" t="s">
        <v>64</v>
      </c>
      <c r="I6" s="2" t="s">
        <v>64</v>
      </c>
      <c r="O6" s="2" t="s">
        <v>63</v>
      </c>
      <c r="P6" s="2" t="s">
        <v>63</v>
      </c>
      <c r="Q6" s="2" t="s">
        <v>88</v>
      </c>
      <c r="R6" s="2" t="s">
        <v>65</v>
      </c>
      <c r="S6" s="2" t="s">
        <v>88</v>
      </c>
      <c r="U6" s="2" t="s">
        <v>89</v>
      </c>
      <c r="V6" s="2" t="s">
        <v>69</v>
      </c>
      <c r="W6" s="2" t="s">
        <v>92</v>
      </c>
      <c r="X6" s="2" t="s">
        <v>70</v>
      </c>
      <c r="Y6" s="2" t="s">
        <v>75</v>
      </c>
      <c r="Z6" s="2" t="s">
        <v>75</v>
      </c>
      <c r="AA6" s="2" t="s">
        <v>75</v>
      </c>
      <c r="AB6" s="2" t="s">
        <v>102</v>
      </c>
      <c r="AC6" s="2" t="s">
        <v>102</v>
      </c>
      <c r="AD6" s="2" t="s">
        <v>70</v>
      </c>
      <c r="AE6" s="2" t="s">
        <v>76</v>
      </c>
      <c r="AF6" s="2" t="s">
        <v>93</v>
      </c>
      <c r="AG6" s="2" t="s">
        <v>71</v>
      </c>
      <c r="AH6" s="2" t="s">
        <v>71</v>
      </c>
      <c r="AI6" s="2" t="s">
        <v>71</v>
      </c>
      <c r="AJ6" s="2" t="s">
        <v>71</v>
      </c>
      <c r="AK6" s="2" t="s">
        <v>72</v>
      </c>
      <c r="AL6" s="2" t="s">
        <v>71</v>
      </c>
      <c r="AM6" s="2" t="s">
        <v>73</v>
      </c>
      <c r="AN6" s="2" t="s">
        <v>74</v>
      </c>
      <c r="AO6" s="2" t="s">
        <v>75</v>
      </c>
      <c r="AP6" s="2" t="s">
        <v>74</v>
      </c>
      <c r="AQ6" s="2" t="s">
        <v>74</v>
      </c>
      <c r="AR6" s="2" t="s">
        <v>75</v>
      </c>
      <c r="AS6" s="2" t="s">
        <v>64</v>
      </c>
      <c r="AT6" s="2" t="s">
        <v>79</v>
      </c>
      <c r="AU6" s="2" t="s">
        <v>79</v>
      </c>
      <c r="AV6" s="2" t="s">
        <v>79</v>
      </c>
      <c r="AW6" s="2" t="s">
        <v>79</v>
      </c>
      <c r="AX6" s="2" t="s">
        <v>80</v>
      </c>
      <c r="AY6" s="2" t="s">
        <v>82</v>
      </c>
      <c r="AZ6" s="2" t="s">
        <v>82</v>
      </c>
      <c r="BA6" s="2" t="s">
        <v>75</v>
      </c>
      <c r="BB6" s="2" t="s">
        <v>75</v>
      </c>
      <c r="BC6" s="2" t="s">
        <v>83</v>
      </c>
      <c r="BD6" s="2" t="s">
        <v>113</v>
      </c>
      <c r="BE6" s="2" t="s">
        <v>85</v>
      </c>
    </row>
    <row r="7" spans="1:57" hidden="1" x14ac:dyDescent="0.2">
      <c r="A7" s="1">
        <v>44652.597963842592</v>
      </c>
      <c r="B7" s="2" t="s">
        <v>57</v>
      </c>
      <c r="C7" s="2" t="s">
        <v>105</v>
      </c>
      <c r="D7" s="2" t="s">
        <v>59</v>
      </c>
      <c r="E7" s="2" t="s">
        <v>60</v>
      </c>
      <c r="F7" s="2" t="s">
        <v>114</v>
      </c>
      <c r="G7" s="2" t="s">
        <v>62</v>
      </c>
      <c r="H7" s="2" t="s">
        <v>63</v>
      </c>
      <c r="I7" s="2" t="s">
        <v>64</v>
      </c>
      <c r="J7" s="2" t="s">
        <v>63</v>
      </c>
      <c r="K7" s="2" t="s">
        <v>63</v>
      </c>
      <c r="L7" s="2" t="s">
        <v>63</v>
      </c>
      <c r="O7" s="2" t="s">
        <v>64</v>
      </c>
      <c r="P7" s="2" t="s">
        <v>64</v>
      </c>
      <c r="Q7" s="2" t="s">
        <v>87</v>
      </c>
      <c r="R7" s="2" t="s">
        <v>107</v>
      </c>
      <c r="S7" s="2" t="s">
        <v>107</v>
      </c>
      <c r="T7" s="2" t="s">
        <v>115</v>
      </c>
      <c r="U7" s="2" t="s">
        <v>90</v>
      </c>
      <c r="X7" s="2" t="s">
        <v>94</v>
      </c>
      <c r="Y7" s="2" t="s">
        <v>75</v>
      </c>
      <c r="Z7" s="2" t="s">
        <v>75</v>
      </c>
      <c r="AA7" s="2" t="s">
        <v>75</v>
      </c>
      <c r="AB7" s="2" t="s">
        <v>92</v>
      </c>
      <c r="AC7" s="2" t="s">
        <v>94</v>
      </c>
      <c r="AD7" s="2" t="s">
        <v>103</v>
      </c>
      <c r="AE7" s="2" t="s">
        <v>64</v>
      </c>
      <c r="AG7" s="2" t="s">
        <v>94</v>
      </c>
      <c r="AH7" s="2" t="s">
        <v>94</v>
      </c>
      <c r="AI7" s="2" t="s">
        <v>94</v>
      </c>
      <c r="AJ7" s="2" t="s">
        <v>94</v>
      </c>
      <c r="AK7" s="2" t="s">
        <v>94</v>
      </c>
      <c r="AL7" s="2" t="s">
        <v>94</v>
      </c>
      <c r="AM7" s="2" t="s">
        <v>73</v>
      </c>
      <c r="AN7" s="2" t="s">
        <v>96</v>
      </c>
      <c r="AO7" s="2" t="s">
        <v>74</v>
      </c>
      <c r="AP7" s="2" t="s">
        <v>74</v>
      </c>
      <c r="AQ7" s="2" t="s">
        <v>75</v>
      </c>
      <c r="AR7" s="2" t="s">
        <v>75</v>
      </c>
      <c r="AS7" s="2" t="s">
        <v>64</v>
      </c>
      <c r="AT7" s="2" t="s">
        <v>116</v>
      </c>
      <c r="AU7" s="2" t="s">
        <v>116</v>
      </c>
      <c r="AV7" s="2" t="s">
        <v>116</v>
      </c>
      <c r="AW7" s="2" t="s">
        <v>116</v>
      </c>
      <c r="AX7" s="2" t="s">
        <v>97</v>
      </c>
      <c r="AY7" s="2" t="s">
        <v>82</v>
      </c>
      <c r="AZ7" s="2" t="s">
        <v>82</v>
      </c>
      <c r="BA7" s="2" t="s">
        <v>74</v>
      </c>
      <c r="BB7" s="2" t="s">
        <v>74</v>
      </c>
      <c r="BC7" s="2" t="s">
        <v>83</v>
      </c>
      <c r="BD7" s="2" t="s">
        <v>117</v>
      </c>
      <c r="BE7" s="2" t="s">
        <v>118</v>
      </c>
    </row>
    <row r="8" spans="1:57" hidden="1" x14ac:dyDescent="0.2">
      <c r="A8" s="1">
        <v>44652.602558113431</v>
      </c>
      <c r="B8" s="2" t="s">
        <v>119</v>
      </c>
      <c r="C8" s="2" t="s">
        <v>58</v>
      </c>
      <c r="D8" s="2" t="s">
        <v>120</v>
      </c>
      <c r="E8" s="2" t="s">
        <v>121</v>
      </c>
      <c r="F8" s="2" t="s">
        <v>112</v>
      </c>
      <c r="G8" s="2" t="s">
        <v>62</v>
      </c>
      <c r="H8" s="2" t="s">
        <v>63</v>
      </c>
      <c r="I8" s="2" t="s">
        <v>64</v>
      </c>
      <c r="J8" s="2" t="s">
        <v>63</v>
      </c>
      <c r="K8" s="2" t="s">
        <v>64</v>
      </c>
      <c r="L8" s="2" t="s">
        <v>64</v>
      </c>
      <c r="M8" s="2" t="s">
        <v>63</v>
      </c>
      <c r="N8" s="2" t="s">
        <v>63</v>
      </c>
      <c r="O8" s="2" t="s">
        <v>63</v>
      </c>
      <c r="P8" s="2" t="s">
        <v>63</v>
      </c>
      <c r="Q8" s="2" t="s">
        <v>88</v>
      </c>
      <c r="R8" s="2" t="s">
        <v>87</v>
      </c>
      <c r="S8" s="2" t="s">
        <v>65</v>
      </c>
      <c r="U8" s="2" t="s">
        <v>102</v>
      </c>
      <c r="V8" s="2" t="s">
        <v>122</v>
      </c>
      <c r="W8" s="2" t="s">
        <v>100</v>
      </c>
      <c r="X8" s="2" t="s">
        <v>70</v>
      </c>
      <c r="Y8" s="2" t="s">
        <v>75</v>
      </c>
      <c r="Z8" s="2" t="s">
        <v>75</v>
      </c>
      <c r="AA8" s="2" t="s">
        <v>75</v>
      </c>
      <c r="AB8" s="2" t="s">
        <v>102</v>
      </c>
      <c r="AC8" s="2" t="s">
        <v>92</v>
      </c>
      <c r="AD8" s="2" t="s">
        <v>103</v>
      </c>
      <c r="AE8" s="2" t="s">
        <v>64</v>
      </c>
      <c r="AG8" s="2" t="s">
        <v>72</v>
      </c>
      <c r="AH8" s="2" t="s">
        <v>71</v>
      </c>
      <c r="AI8" s="2" t="s">
        <v>71</v>
      </c>
      <c r="AJ8" s="2" t="s">
        <v>71</v>
      </c>
      <c r="AK8" s="2" t="s">
        <v>71</v>
      </c>
      <c r="AL8" s="2" t="s">
        <v>71</v>
      </c>
      <c r="AM8" s="2" t="s">
        <v>73</v>
      </c>
      <c r="AN8" s="2" t="s">
        <v>75</v>
      </c>
      <c r="AO8" s="2" t="s">
        <v>74</v>
      </c>
      <c r="AP8" s="2" t="s">
        <v>74</v>
      </c>
      <c r="AQ8" s="2" t="s">
        <v>75</v>
      </c>
      <c r="AR8" s="2" t="s">
        <v>68</v>
      </c>
      <c r="AS8" s="2" t="s">
        <v>64</v>
      </c>
      <c r="AT8" s="2" t="s">
        <v>77</v>
      </c>
      <c r="AU8" s="2" t="s">
        <v>77</v>
      </c>
      <c r="AV8" s="2" t="s">
        <v>79</v>
      </c>
      <c r="AW8" s="2" t="s">
        <v>79</v>
      </c>
      <c r="AX8" s="2" t="s">
        <v>80</v>
      </c>
      <c r="AY8" s="2" t="s">
        <v>81</v>
      </c>
      <c r="AZ8" s="2" t="s">
        <v>81</v>
      </c>
      <c r="BA8" s="2" t="s">
        <v>75</v>
      </c>
      <c r="BB8" s="2" t="s">
        <v>75</v>
      </c>
      <c r="BC8" s="2" t="s">
        <v>83</v>
      </c>
      <c r="BD8" s="2" t="s">
        <v>123</v>
      </c>
      <c r="BE8" s="2" t="s">
        <v>85</v>
      </c>
    </row>
    <row r="9" spans="1:57" hidden="1" x14ac:dyDescent="0.2">
      <c r="A9" s="1">
        <v>44652.609991527774</v>
      </c>
      <c r="B9" s="2" t="s">
        <v>57</v>
      </c>
      <c r="C9" s="2" t="s">
        <v>58</v>
      </c>
      <c r="D9" s="2" t="s">
        <v>59</v>
      </c>
      <c r="E9" s="2" t="s">
        <v>60</v>
      </c>
      <c r="F9" s="2" t="s">
        <v>61</v>
      </c>
      <c r="G9" s="2" t="s">
        <v>62</v>
      </c>
      <c r="H9" s="2" t="s">
        <v>64</v>
      </c>
      <c r="I9" s="2" t="s">
        <v>64</v>
      </c>
      <c r="O9" s="2" t="s">
        <v>63</v>
      </c>
      <c r="P9" s="2" t="s">
        <v>63</v>
      </c>
      <c r="Q9" s="2" t="s">
        <v>87</v>
      </c>
      <c r="R9" s="2" t="s">
        <v>65</v>
      </c>
      <c r="S9" s="2" t="s">
        <v>65</v>
      </c>
      <c r="U9" s="2" t="s">
        <v>89</v>
      </c>
      <c r="V9" s="2" t="s">
        <v>66</v>
      </c>
      <c r="W9" s="2" t="s">
        <v>124</v>
      </c>
      <c r="X9" s="2" t="s">
        <v>67</v>
      </c>
      <c r="Y9" s="2" t="s">
        <v>75</v>
      </c>
      <c r="Z9" s="2" t="s">
        <v>75</v>
      </c>
      <c r="AA9" s="2" t="s">
        <v>75</v>
      </c>
      <c r="AB9" s="2" t="s">
        <v>102</v>
      </c>
      <c r="AC9" s="2" t="s">
        <v>92</v>
      </c>
      <c r="AD9" s="2" t="s">
        <v>103</v>
      </c>
      <c r="AE9" s="2" t="s">
        <v>64</v>
      </c>
      <c r="AG9" s="2" t="s">
        <v>71</v>
      </c>
      <c r="AH9" s="2" t="s">
        <v>71</v>
      </c>
      <c r="AI9" s="2" t="s">
        <v>71</v>
      </c>
      <c r="AJ9" s="2" t="s">
        <v>71</v>
      </c>
      <c r="AK9" s="2" t="s">
        <v>72</v>
      </c>
      <c r="AL9" s="2" t="s">
        <v>71</v>
      </c>
      <c r="AM9" s="2" t="s">
        <v>73</v>
      </c>
      <c r="AN9" s="2" t="s">
        <v>74</v>
      </c>
      <c r="AO9" s="2" t="s">
        <v>74</v>
      </c>
      <c r="AP9" s="2" t="s">
        <v>75</v>
      </c>
      <c r="AQ9" s="2" t="s">
        <v>75</v>
      </c>
      <c r="AR9" s="2" t="s">
        <v>68</v>
      </c>
      <c r="AS9" s="2" t="s">
        <v>76</v>
      </c>
      <c r="AT9" s="2" t="s">
        <v>77</v>
      </c>
      <c r="AU9" s="2" t="s">
        <v>79</v>
      </c>
      <c r="AV9" s="2" t="s">
        <v>79</v>
      </c>
      <c r="AW9" s="2" t="s">
        <v>79</v>
      </c>
      <c r="AX9" s="2" t="s">
        <v>80</v>
      </c>
      <c r="AY9" s="2" t="s">
        <v>81</v>
      </c>
      <c r="AZ9" s="2" t="s">
        <v>81</v>
      </c>
      <c r="BA9" s="2" t="s">
        <v>74</v>
      </c>
      <c r="BB9" s="2" t="s">
        <v>75</v>
      </c>
      <c r="BC9" s="2" t="s">
        <v>83</v>
      </c>
      <c r="BD9" s="2" t="s">
        <v>99</v>
      </c>
      <c r="BE9" s="2" t="s">
        <v>118</v>
      </c>
    </row>
    <row r="10" spans="1:57" hidden="1" x14ac:dyDescent="0.2">
      <c r="A10" s="1">
        <v>44652.681109594909</v>
      </c>
      <c r="B10" s="2" t="s">
        <v>57</v>
      </c>
      <c r="C10" s="2" t="s">
        <v>58</v>
      </c>
      <c r="D10" s="2" t="s">
        <v>59</v>
      </c>
      <c r="E10" s="2" t="s">
        <v>60</v>
      </c>
      <c r="F10" s="2" t="s">
        <v>112</v>
      </c>
      <c r="G10" s="2" t="s">
        <v>125</v>
      </c>
      <c r="H10" s="2" t="s">
        <v>63</v>
      </c>
      <c r="I10" s="2" t="s">
        <v>64</v>
      </c>
      <c r="L10" s="2" t="s">
        <v>63</v>
      </c>
      <c r="O10" s="2" t="s">
        <v>64</v>
      </c>
      <c r="P10" s="2" t="s">
        <v>64</v>
      </c>
      <c r="Q10" s="2" t="s">
        <v>87</v>
      </c>
      <c r="R10" s="2" t="s">
        <v>87</v>
      </c>
      <c r="S10" s="2" t="s">
        <v>107</v>
      </c>
      <c r="T10" s="2" t="s">
        <v>126</v>
      </c>
      <c r="U10" s="2" t="s">
        <v>100</v>
      </c>
      <c r="X10" s="2" t="s">
        <v>94</v>
      </c>
      <c r="Y10" s="2" t="s">
        <v>83</v>
      </c>
      <c r="Z10" s="2" t="s">
        <v>83</v>
      </c>
      <c r="AA10" s="2" t="s">
        <v>83</v>
      </c>
      <c r="AB10" s="2" t="s">
        <v>90</v>
      </c>
      <c r="AC10" s="2" t="s">
        <v>102</v>
      </c>
      <c r="AD10" s="2" t="s">
        <v>103</v>
      </c>
      <c r="AE10" s="2" t="s">
        <v>76</v>
      </c>
      <c r="AF10" s="2" t="s">
        <v>127</v>
      </c>
      <c r="AG10" s="2" t="s">
        <v>71</v>
      </c>
      <c r="AH10" s="2" t="s">
        <v>71</v>
      </c>
      <c r="AI10" s="2" t="s">
        <v>71</v>
      </c>
      <c r="AJ10" s="2" t="s">
        <v>71</v>
      </c>
      <c r="AK10" s="2" t="s">
        <v>71</v>
      </c>
      <c r="AL10" s="2" t="s">
        <v>71</v>
      </c>
      <c r="AM10" s="2" t="s">
        <v>73</v>
      </c>
      <c r="AN10" s="2" t="s">
        <v>83</v>
      </c>
      <c r="AO10" s="2" t="s">
        <v>83</v>
      </c>
      <c r="AP10" s="2" t="s">
        <v>83</v>
      </c>
      <c r="AQ10" s="2" t="s">
        <v>74</v>
      </c>
      <c r="AR10" s="2" t="s">
        <v>83</v>
      </c>
      <c r="AS10" s="2" t="s">
        <v>64</v>
      </c>
      <c r="AT10" s="2" t="s">
        <v>78</v>
      </c>
      <c r="AU10" s="2" t="s">
        <v>77</v>
      </c>
      <c r="AV10" s="2" t="s">
        <v>77</v>
      </c>
      <c r="AW10" s="2" t="s">
        <v>79</v>
      </c>
      <c r="AX10" s="2" t="s">
        <v>97</v>
      </c>
      <c r="AY10" s="2" t="s">
        <v>82</v>
      </c>
      <c r="AZ10" s="2" t="s">
        <v>82</v>
      </c>
      <c r="BA10" s="2" t="s">
        <v>74</v>
      </c>
      <c r="BB10" s="2" t="s">
        <v>74</v>
      </c>
      <c r="BC10" s="2" t="s">
        <v>96</v>
      </c>
      <c r="BD10" s="2" t="s">
        <v>128</v>
      </c>
      <c r="BE10" s="2" t="s">
        <v>129</v>
      </c>
    </row>
    <row r="11" spans="1:57" hidden="1" x14ac:dyDescent="0.2">
      <c r="A11" s="1">
        <v>44652.68586780093</v>
      </c>
      <c r="B11" s="2" t="s">
        <v>57</v>
      </c>
      <c r="C11" s="2" t="s">
        <v>58</v>
      </c>
      <c r="D11" s="2" t="s">
        <v>59</v>
      </c>
      <c r="E11" s="2" t="s">
        <v>121</v>
      </c>
      <c r="F11" s="2" t="s">
        <v>112</v>
      </c>
      <c r="G11" s="2" t="s">
        <v>62</v>
      </c>
      <c r="H11" s="2" t="s">
        <v>64</v>
      </c>
      <c r="I11" s="2" t="s">
        <v>64</v>
      </c>
      <c r="O11" s="2" t="s">
        <v>64</v>
      </c>
      <c r="P11" s="2" t="s">
        <v>64</v>
      </c>
      <c r="Q11" s="2" t="s">
        <v>107</v>
      </c>
      <c r="R11" s="2" t="s">
        <v>88</v>
      </c>
      <c r="S11" s="2" t="s">
        <v>87</v>
      </c>
      <c r="T11" s="2" t="s">
        <v>126</v>
      </c>
      <c r="V11" s="2" t="s">
        <v>90</v>
      </c>
      <c r="W11" s="2" t="s">
        <v>69</v>
      </c>
      <c r="X11" s="2" t="s">
        <v>94</v>
      </c>
      <c r="Y11" s="2" t="s">
        <v>75</v>
      </c>
      <c r="Z11" s="2" t="s">
        <v>68</v>
      </c>
      <c r="AA11" s="2" t="s">
        <v>68</v>
      </c>
      <c r="AB11" s="2" t="s">
        <v>90</v>
      </c>
      <c r="AC11" s="2" t="s">
        <v>102</v>
      </c>
      <c r="AD11" s="2" t="s">
        <v>103</v>
      </c>
      <c r="AE11" s="2" t="s">
        <v>76</v>
      </c>
      <c r="AF11" s="2" t="s">
        <v>93</v>
      </c>
      <c r="AG11" s="2" t="s">
        <v>71</v>
      </c>
      <c r="AH11" s="2" t="s">
        <v>71</v>
      </c>
      <c r="AI11" s="2" t="s">
        <v>72</v>
      </c>
      <c r="AJ11" s="2" t="s">
        <v>72</v>
      </c>
      <c r="AK11" s="2" t="s">
        <v>72</v>
      </c>
      <c r="AL11" s="2" t="s">
        <v>71</v>
      </c>
      <c r="AM11" s="2" t="s">
        <v>73</v>
      </c>
      <c r="AN11" s="2" t="s">
        <v>74</v>
      </c>
      <c r="AO11" s="2" t="s">
        <v>74</v>
      </c>
      <c r="AP11" s="2" t="s">
        <v>74</v>
      </c>
      <c r="AQ11" s="2" t="s">
        <v>74</v>
      </c>
      <c r="AR11" s="2" t="s">
        <v>68</v>
      </c>
      <c r="AS11" s="2" t="s">
        <v>64</v>
      </c>
      <c r="AT11" s="2" t="s">
        <v>78</v>
      </c>
      <c r="AU11" s="2" t="s">
        <v>78</v>
      </c>
      <c r="AV11" s="2" t="s">
        <v>78</v>
      </c>
      <c r="AW11" s="2" t="s">
        <v>77</v>
      </c>
      <c r="AX11" s="2" t="s">
        <v>97</v>
      </c>
      <c r="AY11" s="2" t="s">
        <v>82</v>
      </c>
      <c r="AZ11" s="2" t="s">
        <v>82</v>
      </c>
      <c r="BA11" s="2" t="s">
        <v>74</v>
      </c>
      <c r="BB11" s="2" t="s">
        <v>74</v>
      </c>
      <c r="BC11" s="2" t="s">
        <v>96</v>
      </c>
      <c r="BD11" s="2" t="s">
        <v>128</v>
      </c>
      <c r="BE11" s="2" t="s">
        <v>130</v>
      </c>
    </row>
    <row r="12" spans="1:57" x14ac:dyDescent="0.2">
      <c r="A12" s="1">
        <v>44652.686268078702</v>
      </c>
      <c r="B12" s="2" t="s">
        <v>57</v>
      </c>
      <c r="C12" s="2" t="s">
        <v>58</v>
      </c>
      <c r="D12" s="2" t="s">
        <v>59</v>
      </c>
      <c r="E12" s="2" t="s">
        <v>121</v>
      </c>
      <c r="F12" s="2" t="s">
        <v>112</v>
      </c>
      <c r="G12" s="2" t="s">
        <v>86</v>
      </c>
      <c r="H12" s="2" t="s">
        <v>64</v>
      </c>
      <c r="I12" s="2" t="s">
        <v>64</v>
      </c>
      <c r="O12" s="2" t="s">
        <v>63</v>
      </c>
      <c r="P12" s="2" t="s">
        <v>63</v>
      </c>
      <c r="Q12" s="2" t="s">
        <v>87</v>
      </c>
      <c r="R12" s="2" t="s">
        <v>107</v>
      </c>
      <c r="S12" s="2" t="s">
        <v>88</v>
      </c>
      <c r="T12" s="2" t="s">
        <v>126</v>
      </c>
      <c r="U12" s="2" t="s">
        <v>102</v>
      </c>
      <c r="V12" s="2" t="s">
        <v>89</v>
      </c>
      <c r="X12" s="2" t="s">
        <v>94</v>
      </c>
      <c r="Y12" s="2" t="s">
        <v>68</v>
      </c>
      <c r="Z12" s="2" t="s">
        <v>68</v>
      </c>
      <c r="AA12" s="2" t="s">
        <v>68</v>
      </c>
      <c r="AB12" s="2" t="s">
        <v>69</v>
      </c>
      <c r="AC12" s="2" t="s">
        <v>69</v>
      </c>
      <c r="AD12" s="2" t="s">
        <v>94</v>
      </c>
      <c r="AE12" s="2" t="s">
        <v>76</v>
      </c>
      <c r="AF12" s="2" t="s">
        <v>93</v>
      </c>
      <c r="AG12" s="2" t="s">
        <v>71</v>
      </c>
      <c r="AH12" s="2" t="s">
        <v>71</v>
      </c>
      <c r="AI12" s="2" t="s">
        <v>71</v>
      </c>
      <c r="AJ12" s="2" t="s">
        <v>71</v>
      </c>
      <c r="AK12" s="2" t="s">
        <v>71</v>
      </c>
      <c r="AL12" s="2" t="s">
        <v>71</v>
      </c>
      <c r="AM12" s="2" t="s">
        <v>109</v>
      </c>
      <c r="AN12" s="2" t="s">
        <v>83</v>
      </c>
      <c r="AO12" s="2" t="s">
        <v>96</v>
      </c>
      <c r="AP12" s="2" t="s">
        <v>74</v>
      </c>
      <c r="AQ12" s="2" t="s">
        <v>74</v>
      </c>
      <c r="AR12" s="2" t="s">
        <v>68</v>
      </c>
      <c r="AS12" s="2" t="s">
        <v>64</v>
      </c>
      <c r="AT12" s="2" t="s">
        <v>79</v>
      </c>
      <c r="AU12" s="2" t="s">
        <v>79</v>
      </c>
      <c r="AV12" s="2" t="s">
        <v>79</v>
      </c>
      <c r="AW12" s="2" t="s">
        <v>79</v>
      </c>
      <c r="AX12" s="2" t="s">
        <v>97</v>
      </c>
      <c r="AY12" s="2" t="s">
        <v>82</v>
      </c>
      <c r="AZ12" s="2" t="s">
        <v>82</v>
      </c>
      <c r="BA12" s="2" t="s">
        <v>75</v>
      </c>
      <c r="BB12" s="2" t="s">
        <v>75</v>
      </c>
      <c r="BC12" s="2" t="s">
        <v>83</v>
      </c>
      <c r="BD12" s="2" t="s">
        <v>128</v>
      </c>
      <c r="BE12" s="2" t="s">
        <v>85</v>
      </c>
    </row>
    <row r="13" spans="1:57" x14ac:dyDescent="0.2">
      <c r="A13" s="1">
        <v>44652.704696261571</v>
      </c>
      <c r="B13" s="2" t="s">
        <v>119</v>
      </c>
      <c r="C13" s="2" t="s">
        <v>105</v>
      </c>
      <c r="D13" s="2" t="s">
        <v>59</v>
      </c>
      <c r="E13" s="2" t="s">
        <v>121</v>
      </c>
      <c r="F13" s="2" t="s">
        <v>112</v>
      </c>
      <c r="G13" s="2" t="s">
        <v>62</v>
      </c>
      <c r="H13" s="2" t="s">
        <v>63</v>
      </c>
      <c r="I13" s="2" t="s">
        <v>64</v>
      </c>
      <c r="J13" s="2" t="s">
        <v>63</v>
      </c>
      <c r="O13" s="2" t="s">
        <v>63</v>
      </c>
      <c r="P13" s="2" t="s">
        <v>63</v>
      </c>
      <c r="Q13" s="2" t="s">
        <v>107</v>
      </c>
      <c r="R13" s="2" t="s">
        <v>107</v>
      </c>
      <c r="S13" s="2" t="s">
        <v>88</v>
      </c>
      <c r="W13" s="2" t="s">
        <v>100</v>
      </c>
      <c r="X13" s="2" t="s">
        <v>94</v>
      </c>
      <c r="Y13" s="2" t="s">
        <v>68</v>
      </c>
      <c r="Z13" s="2" t="s">
        <v>68</v>
      </c>
      <c r="AA13" s="2" t="s">
        <v>68</v>
      </c>
      <c r="AB13" s="2" t="s">
        <v>92</v>
      </c>
      <c r="AC13" s="2" t="s">
        <v>102</v>
      </c>
      <c r="AD13" s="2" t="s">
        <v>103</v>
      </c>
      <c r="AE13" s="2" t="s">
        <v>76</v>
      </c>
      <c r="AF13" s="2" t="s">
        <v>93</v>
      </c>
      <c r="AG13" s="2" t="s">
        <v>72</v>
      </c>
      <c r="AH13" s="2" t="s">
        <v>71</v>
      </c>
      <c r="AI13" s="2" t="s">
        <v>71</v>
      </c>
      <c r="AJ13" s="2" t="s">
        <v>71</v>
      </c>
      <c r="AK13" s="2" t="s">
        <v>72</v>
      </c>
      <c r="AL13" s="2" t="s">
        <v>71</v>
      </c>
      <c r="AM13" s="2" t="s">
        <v>109</v>
      </c>
      <c r="AN13" s="2" t="s">
        <v>96</v>
      </c>
      <c r="AO13" s="2" t="s">
        <v>96</v>
      </c>
      <c r="AP13" s="2" t="s">
        <v>96</v>
      </c>
      <c r="AQ13" s="2" t="s">
        <v>74</v>
      </c>
      <c r="AR13" s="2" t="s">
        <v>96</v>
      </c>
      <c r="AS13" s="2" t="s">
        <v>64</v>
      </c>
      <c r="AT13" s="2" t="s">
        <v>77</v>
      </c>
      <c r="AU13" s="2" t="s">
        <v>77</v>
      </c>
      <c r="AV13" s="2" t="s">
        <v>78</v>
      </c>
      <c r="AW13" s="2" t="s">
        <v>77</v>
      </c>
      <c r="AX13" s="2" t="s">
        <v>97</v>
      </c>
      <c r="AY13" s="2" t="s">
        <v>82</v>
      </c>
      <c r="AZ13" s="2" t="s">
        <v>82</v>
      </c>
      <c r="BA13" s="2" t="s">
        <v>74</v>
      </c>
      <c r="BB13" s="2" t="s">
        <v>74</v>
      </c>
      <c r="BC13" s="2" t="s">
        <v>83</v>
      </c>
      <c r="BD13" s="2" t="s">
        <v>84</v>
      </c>
      <c r="BE13" s="2" t="s">
        <v>131</v>
      </c>
    </row>
    <row r="14" spans="1:57" hidden="1" x14ac:dyDescent="0.2">
      <c r="A14" s="1">
        <v>44652.7051627662</v>
      </c>
      <c r="B14" s="2" t="s">
        <v>57</v>
      </c>
      <c r="C14" s="2" t="s">
        <v>58</v>
      </c>
      <c r="D14" s="2" t="s">
        <v>132</v>
      </c>
      <c r="E14" s="2" t="s">
        <v>60</v>
      </c>
      <c r="F14" s="2" t="s">
        <v>112</v>
      </c>
      <c r="G14" s="2" t="s">
        <v>62</v>
      </c>
      <c r="H14" s="2" t="s">
        <v>64</v>
      </c>
      <c r="I14" s="2" t="s">
        <v>64</v>
      </c>
      <c r="O14" s="2" t="s">
        <v>64</v>
      </c>
      <c r="P14" s="2" t="s">
        <v>64</v>
      </c>
      <c r="Q14" s="2" t="s">
        <v>87</v>
      </c>
      <c r="R14" s="2" t="s">
        <v>87</v>
      </c>
      <c r="S14" s="2" t="s">
        <v>87</v>
      </c>
      <c r="U14" s="2" t="s">
        <v>102</v>
      </c>
      <c r="V14" s="2" t="s">
        <v>69</v>
      </c>
      <c r="W14" s="2" t="s">
        <v>90</v>
      </c>
      <c r="X14" s="2" t="s">
        <v>108</v>
      </c>
      <c r="Y14" s="2" t="s">
        <v>68</v>
      </c>
      <c r="Z14" s="2" t="s">
        <v>68</v>
      </c>
      <c r="AA14" s="2" t="s">
        <v>68</v>
      </c>
      <c r="AB14" s="2" t="s">
        <v>92</v>
      </c>
      <c r="AC14" s="2" t="s">
        <v>92</v>
      </c>
      <c r="AD14" s="2" t="s">
        <v>103</v>
      </c>
      <c r="AE14" s="2" t="s">
        <v>76</v>
      </c>
      <c r="AF14" s="2" t="s">
        <v>133</v>
      </c>
      <c r="AG14" s="2" t="s">
        <v>71</v>
      </c>
      <c r="AH14" s="2" t="s">
        <v>71</v>
      </c>
      <c r="AI14" s="2" t="s">
        <v>71</v>
      </c>
      <c r="AJ14" s="2" t="s">
        <v>71</v>
      </c>
      <c r="AK14" s="2" t="s">
        <v>71</v>
      </c>
      <c r="AL14" s="2" t="s">
        <v>71</v>
      </c>
      <c r="AM14" s="2" t="s">
        <v>73</v>
      </c>
      <c r="AN14" s="2" t="s">
        <v>75</v>
      </c>
      <c r="AO14" s="2" t="s">
        <v>74</v>
      </c>
      <c r="AP14" s="2" t="s">
        <v>74</v>
      </c>
      <c r="AQ14" s="2" t="s">
        <v>74</v>
      </c>
      <c r="AR14" s="2" t="s">
        <v>68</v>
      </c>
      <c r="AS14" s="2" t="s">
        <v>64</v>
      </c>
      <c r="AT14" s="2" t="s">
        <v>79</v>
      </c>
      <c r="AU14" s="2" t="s">
        <v>79</v>
      </c>
      <c r="AV14" s="2" t="s">
        <v>79</v>
      </c>
      <c r="AW14" s="2" t="s">
        <v>79</v>
      </c>
      <c r="AX14" s="2" t="s">
        <v>97</v>
      </c>
      <c r="AY14" s="2" t="s">
        <v>82</v>
      </c>
      <c r="AZ14" s="2" t="s">
        <v>82</v>
      </c>
      <c r="BA14" s="2" t="s">
        <v>75</v>
      </c>
      <c r="BB14" s="2" t="s">
        <v>75</v>
      </c>
      <c r="BC14" s="2" t="s">
        <v>83</v>
      </c>
      <c r="BD14" s="2" t="s">
        <v>84</v>
      </c>
      <c r="BE14" s="2" t="s">
        <v>85</v>
      </c>
    </row>
    <row r="15" spans="1:57" hidden="1" x14ac:dyDescent="0.2">
      <c r="A15" s="1">
        <v>44652.71087383102</v>
      </c>
      <c r="B15" s="2" t="s">
        <v>57</v>
      </c>
      <c r="C15" s="2" t="s">
        <v>58</v>
      </c>
      <c r="D15" s="2" t="s">
        <v>120</v>
      </c>
      <c r="E15" s="2" t="s">
        <v>60</v>
      </c>
      <c r="F15" s="2" t="s">
        <v>61</v>
      </c>
      <c r="G15" s="2" t="s">
        <v>125</v>
      </c>
      <c r="H15" s="2" t="s">
        <v>63</v>
      </c>
      <c r="I15" s="2" t="s">
        <v>64</v>
      </c>
      <c r="J15" s="2" t="s">
        <v>63</v>
      </c>
      <c r="K15" s="2" t="s">
        <v>64</v>
      </c>
      <c r="L15" s="2" t="s">
        <v>64</v>
      </c>
      <c r="M15" s="2" t="s">
        <v>64</v>
      </c>
      <c r="N15" s="2" t="s">
        <v>64</v>
      </c>
      <c r="O15" s="2" t="s">
        <v>63</v>
      </c>
      <c r="P15" s="2" t="s">
        <v>64</v>
      </c>
      <c r="Q15" s="2" t="s">
        <v>65</v>
      </c>
      <c r="R15" s="2" t="s">
        <v>107</v>
      </c>
      <c r="S15" s="2" t="s">
        <v>107</v>
      </c>
      <c r="T15" s="2" t="s">
        <v>126</v>
      </c>
      <c r="U15" s="2" t="s">
        <v>66</v>
      </c>
      <c r="X15" s="2" t="s">
        <v>94</v>
      </c>
      <c r="Y15" s="2" t="s">
        <v>68</v>
      </c>
      <c r="Z15" s="2" t="s">
        <v>68</v>
      </c>
      <c r="AA15" s="2" t="s">
        <v>68</v>
      </c>
      <c r="AB15" s="2" t="s">
        <v>102</v>
      </c>
      <c r="AC15" s="2" t="s">
        <v>102</v>
      </c>
      <c r="AD15" s="2" t="s">
        <v>108</v>
      </c>
      <c r="AE15" s="2" t="s">
        <v>76</v>
      </c>
      <c r="AF15" s="2" t="s">
        <v>127</v>
      </c>
      <c r="AG15" s="2" t="s">
        <v>95</v>
      </c>
      <c r="AH15" s="2" t="s">
        <v>71</v>
      </c>
      <c r="AI15" s="2" t="s">
        <v>71</v>
      </c>
      <c r="AJ15" s="2" t="s">
        <v>95</v>
      </c>
      <c r="AK15" s="2" t="s">
        <v>95</v>
      </c>
      <c r="AL15" s="2" t="s">
        <v>72</v>
      </c>
      <c r="AM15" s="2" t="s">
        <v>73</v>
      </c>
      <c r="AN15" s="2" t="s">
        <v>96</v>
      </c>
      <c r="AO15" s="2" t="s">
        <v>96</v>
      </c>
      <c r="AP15" s="2" t="s">
        <v>83</v>
      </c>
      <c r="AQ15" s="2" t="s">
        <v>74</v>
      </c>
      <c r="AR15" s="2" t="s">
        <v>96</v>
      </c>
      <c r="AS15" s="2" t="s">
        <v>64</v>
      </c>
      <c r="AT15" s="2" t="s">
        <v>116</v>
      </c>
      <c r="AU15" s="2" t="s">
        <v>78</v>
      </c>
      <c r="AV15" s="2" t="s">
        <v>78</v>
      </c>
      <c r="AW15" s="2" t="s">
        <v>78</v>
      </c>
      <c r="AX15" s="2" t="s">
        <v>134</v>
      </c>
      <c r="AY15" s="2" t="s">
        <v>98</v>
      </c>
      <c r="AZ15" s="2" t="s">
        <v>98</v>
      </c>
      <c r="BA15" s="2" t="s">
        <v>74</v>
      </c>
      <c r="BB15" s="2" t="s">
        <v>74</v>
      </c>
      <c r="BC15" s="2" t="s">
        <v>96</v>
      </c>
      <c r="BD15" s="2" t="s">
        <v>135</v>
      </c>
      <c r="BE15" s="2" t="s">
        <v>85</v>
      </c>
    </row>
    <row r="16" spans="1:57" hidden="1" x14ac:dyDescent="0.2">
      <c r="A16" s="1">
        <v>44652.743672835648</v>
      </c>
      <c r="B16" s="2" t="s">
        <v>119</v>
      </c>
      <c r="C16" s="2" t="s">
        <v>136</v>
      </c>
      <c r="D16" s="2" t="s">
        <v>59</v>
      </c>
      <c r="E16" s="2" t="s">
        <v>111</v>
      </c>
      <c r="F16" s="2" t="s">
        <v>106</v>
      </c>
      <c r="G16" s="2" t="s">
        <v>62</v>
      </c>
      <c r="H16" s="2" t="s">
        <v>63</v>
      </c>
      <c r="I16" s="2" t="s">
        <v>64</v>
      </c>
      <c r="J16" s="2" t="s">
        <v>64</v>
      </c>
      <c r="K16" s="2" t="s">
        <v>64</v>
      </c>
      <c r="L16" s="2" t="s">
        <v>64</v>
      </c>
      <c r="M16" s="2" t="s">
        <v>64</v>
      </c>
      <c r="N16" s="2" t="s">
        <v>63</v>
      </c>
      <c r="O16" s="2" t="s">
        <v>63</v>
      </c>
      <c r="P16" s="2" t="s">
        <v>63</v>
      </c>
      <c r="Q16" s="2" t="s">
        <v>107</v>
      </c>
      <c r="R16" s="2" t="s">
        <v>87</v>
      </c>
      <c r="S16" s="2" t="s">
        <v>65</v>
      </c>
      <c r="V16" s="2" t="s">
        <v>90</v>
      </c>
      <c r="W16" s="2" t="s">
        <v>69</v>
      </c>
      <c r="X16" s="2" t="s">
        <v>94</v>
      </c>
      <c r="Y16" s="2" t="s">
        <v>96</v>
      </c>
      <c r="Z16" s="2" t="s">
        <v>68</v>
      </c>
      <c r="AA16" s="2" t="s">
        <v>68</v>
      </c>
      <c r="AB16" s="2" t="s">
        <v>92</v>
      </c>
      <c r="AC16" s="2" t="s">
        <v>69</v>
      </c>
      <c r="AD16" s="2" t="s">
        <v>103</v>
      </c>
      <c r="AE16" s="2" t="s">
        <v>76</v>
      </c>
      <c r="AF16" s="2" t="s">
        <v>93</v>
      </c>
      <c r="AG16" s="2" t="s">
        <v>71</v>
      </c>
      <c r="AH16" s="2" t="s">
        <v>71</v>
      </c>
      <c r="AI16" s="2" t="s">
        <v>71</v>
      </c>
      <c r="AJ16" s="2" t="s">
        <v>71</v>
      </c>
      <c r="AK16" s="2" t="s">
        <v>71</v>
      </c>
      <c r="AL16" s="2" t="s">
        <v>71</v>
      </c>
      <c r="AM16" s="2" t="s">
        <v>73</v>
      </c>
      <c r="AN16" s="2" t="s">
        <v>96</v>
      </c>
      <c r="AO16" s="2" t="s">
        <v>75</v>
      </c>
      <c r="AP16" s="2" t="s">
        <v>74</v>
      </c>
      <c r="AQ16" s="2" t="s">
        <v>74</v>
      </c>
      <c r="AR16" s="2" t="s">
        <v>68</v>
      </c>
      <c r="AS16" s="2" t="s">
        <v>64</v>
      </c>
      <c r="AT16" s="2" t="s">
        <v>79</v>
      </c>
      <c r="AU16" s="2" t="s">
        <v>79</v>
      </c>
      <c r="AV16" s="2" t="s">
        <v>79</v>
      </c>
      <c r="AW16" s="2" t="s">
        <v>79</v>
      </c>
      <c r="AX16" s="2" t="s">
        <v>97</v>
      </c>
      <c r="AY16" s="2" t="s">
        <v>82</v>
      </c>
      <c r="AZ16" s="2" t="s">
        <v>82</v>
      </c>
      <c r="BA16" s="2" t="s">
        <v>74</v>
      </c>
      <c r="BB16" s="2" t="s">
        <v>74</v>
      </c>
      <c r="BC16" s="2" t="s">
        <v>83</v>
      </c>
      <c r="BD16" s="2" t="s">
        <v>84</v>
      </c>
      <c r="BE16" s="2" t="s">
        <v>85</v>
      </c>
    </row>
    <row r="17" spans="1:57" hidden="1" x14ac:dyDescent="0.2">
      <c r="A17" s="1">
        <v>44652.934274629632</v>
      </c>
      <c r="B17" s="2" t="s">
        <v>57</v>
      </c>
      <c r="C17" s="2" t="s">
        <v>58</v>
      </c>
      <c r="D17" s="2" t="s">
        <v>120</v>
      </c>
      <c r="E17" s="2" t="s">
        <v>60</v>
      </c>
      <c r="F17" s="2" t="s">
        <v>112</v>
      </c>
      <c r="G17" s="2" t="s">
        <v>86</v>
      </c>
      <c r="H17" s="2" t="s">
        <v>63</v>
      </c>
      <c r="I17" s="2" t="s">
        <v>64</v>
      </c>
      <c r="O17" s="2" t="s">
        <v>64</v>
      </c>
      <c r="P17" s="2" t="s">
        <v>64</v>
      </c>
      <c r="Q17" s="2" t="s">
        <v>87</v>
      </c>
      <c r="R17" s="2" t="s">
        <v>107</v>
      </c>
      <c r="S17" s="2" t="s">
        <v>107</v>
      </c>
      <c r="T17" s="2" t="s">
        <v>126</v>
      </c>
      <c r="U17" s="2" t="s">
        <v>101</v>
      </c>
      <c r="X17" s="2" t="s">
        <v>70</v>
      </c>
      <c r="Y17" s="2" t="s">
        <v>68</v>
      </c>
      <c r="Z17" s="2" t="s">
        <v>68</v>
      </c>
      <c r="AA17" s="2" t="s">
        <v>68</v>
      </c>
      <c r="AB17" s="2" t="s">
        <v>102</v>
      </c>
      <c r="AC17" s="2" t="s">
        <v>102</v>
      </c>
      <c r="AD17" s="2" t="s">
        <v>70</v>
      </c>
      <c r="AE17" s="2" t="s">
        <v>76</v>
      </c>
      <c r="AF17" s="2" t="s">
        <v>137</v>
      </c>
      <c r="AG17" s="2" t="s">
        <v>72</v>
      </c>
      <c r="AH17" s="2" t="s">
        <v>72</v>
      </c>
      <c r="AI17" s="2" t="s">
        <v>72</v>
      </c>
      <c r="AJ17" s="2" t="s">
        <v>72</v>
      </c>
      <c r="AK17" s="2" t="s">
        <v>72</v>
      </c>
      <c r="AL17" s="2" t="s">
        <v>72</v>
      </c>
      <c r="AM17" s="2" t="s">
        <v>73</v>
      </c>
      <c r="AN17" s="2" t="s">
        <v>74</v>
      </c>
      <c r="AO17" s="2" t="s">
        <v>74</v>
      </c>
      <c r="AP17" s="2" t="s">
        <v>74</v>
      </c>
      <c r="AQ17" s="2" t="s">
        <v>74</v>
      </c>
      <c r="AR17" s="2" t="s">
        <v>68</v>
      </c>
      <c r="AS17" s="2" t="s">
        <v>64</v>
      </c>
      <c r="AT17" s="2" t="s">
        <v>78</v>
      </c>
      <c r="AU17" s="2" t="s">
        <v>78</v>
      </c>
      <c r="AV17" s="2" t="s">
        <v>78</v>
      </c>
      <c r="AW17" s="2" t="s">
        <v>78</v>
      </c>
      <c r="AX17" s="2" t="s">
        <v>97</v>
      </c>
      <c r="AY17" s="2" t="s">
        <v>82</v>
      </c>
      <c r="AZ17" s="2" t="s">
        <v>82</v>
      </c>
      <c r="BA17" s="2" t="s">
        <v>74</v>
      </c>
      <c r="BB17" s="2" t="s">
        <v>74</v>
      </c>
      <c r="BC17" s="2" t="s">
        <v>96</v>
      </c>
      <c r="BD17" s="2" t="s">
        <v>138</v>
      </c>
      <c r="BE17" s="2" t="s">
        <v>85</v>
      </c>
    </row>
    <row r="18" spans="1:57" hidden="1" x14ac:dyDescent="0.2">
      <c r="A18" s="1">
        <v>44652.97989613426</v>
      </c>
      <c r="B18" s="2" t="s">
        <v>57</v>
      </c>
      <c r="C18" s="2" t="s">
        <v>105</v>
      </c>
      <c r="D18" s="2" t="s">
        <v>59</v>
      </c>
      <c r="E18" s="2" t="s">
        <v>111</v>
      </c>
      <c r="F18" s="2" t="s">
        <v>112</v>
      </c>
      <c r="G18" s="2" t="s">
        <v>62</v>
      </c>
      <c r="H18" s="2" t="s">
        <v>63</v>
      </c>
      <c r="I18" s="2" t="s">
        <v>64</v>
      </c>
      <c r="J18" s="2" t="s">
        <v>63</v>
      </c>
      <c r="K18" s="2" t="s">
        <v>64</v>
      </c>
      <c r="L18" s="2" t="s">
        <v>64</v>
      </c>
      <c r="M18" s="2" t="s">
        <v>64</v>
      </c>
      <c r="N18" s="2" t="s">
        <v>64</v>
      </c>
      <c r="O18" s="2" t="s">
        <v>63</v>
      </c>
      <c r="P18" s="2" t="s">
        <v>63</v>
      </c>
      <c r="Q18" s="2" t="s">
        <v>88</v>
      </c>
      <c r="R18" s="2" t="s">
        <v>88</v>
      </c>
      <c r="S18" s="2" t="s">
        <v>88</v>
      </c>
      <c r="U18" s="2" t="s">
        <v>90</v>
      </c>
      <c r="V18" s="2" t="s">
        <v>100</v>
      </c>
      <c r="W18" s="2" t="s">
        <v>90</v>
      </c>
      <c r="X18" s="2" t="s">
        <v>70</v>
      </c>
      <c r="Y18" s="2" t="s">
        <v>96</v>
      </c>
      <c r="Z18" s="2" t="s">
        <v>96</v>
      </c>
      <c r="AA18" s="2" t="s">
        <v>96</v>
      </c>
      <c r="AB18" s="2" t="s">
        <v>90</v>
      </c>
      <c r="AC18" s="2" t="s">
        <v>102</v>
      </c>
      <c r="AD18" s="2" t="s">
        <v>91</v>
      </c>
      <c r="AE18" s="2" t="s">
        <v>76</v>
      </c>
      <c r="AF18" s="2" t="s">
        <v>104</v>
      </c>
      <c r="AG18" s="2" t="s">
        <v>71</v>
      </c>
      <c r="AH18" s="2" t="s">
        <v>71</v>
      </c>
      <c r="AI18" s="2" t="s">
        <v>71</v>
      </c>
      <c r="AJ18" s="2" t="s">
        <v>72</v>
      </c>
      <c r="AK18" s="2" t="s">
        <v>71</v>
      </c>
      <c r="AL18" s="2" t="s">
        <v>72</v>
      </c>
      <c r="AM18" s="2" t="s">
        <v>73</v>
      </c>
      <c r="AN18" s="2" t="s">
        <v>74</v>
      </c>
      <c r="AO18" s="2" t="s">
        <v>96</v>
      </c>
      <c r="AP18" s="2" t="s">
        <v>96</v>
      </c>
      <c r="AQ18" s="2" t="s">
        <v>74</v>
      </c>
      <c r="AR18" s="2" t="s">
        <v>83</v>
      </c>
      <c r="AS18" s="2" t="s">
        <v>64</v>
      </c>
      <c r="AT18" s="2" t="s">
        <v>78</v>
      </c>
      <c r="AU18" s="2" t="s">
        <v>78</v>
      </c>
      <c r="AV18" s="2" t="s">
        <v>78</v>
      </c>
      <c r="AW18" s="2" t="s">
        <v>78</v>
      </c>
      <c r="AX18" s="2" t="s">
        <v>134</v>
      </c>
      <c r="AY18" s="2" t="s">
        <v>82</v>
      </c>
      <c r="AZ18" s="2" t="s">
        <v>98</v>
      </c>
      <c r="BA18" s="2" t="s">
        <v>74</v>
      </c>
      <c r="BB18" s="2" t="s">
        <v>74</v>
      </c>
      <c r="BC18" s="2" t="s">
        <v>96</v>
      </c>
      <c r="BD18" s="2" t="s">
        <v>99</v>
      </c>
      <c r="BE18" s="2" t="s">
        <v>139</v>
      </c>
    </row>
    <row r="19" spans="1:57" hidden="1" x14ac:dyDescent="0.2">
      <c r="A19" s="1">
        <v>44653.644615972225</v>
      </c>
      <c r="B19" s="2" t="s">
        <v>57</v>
      </c>
      <c r="C19" s="2" t="s">
        <v>58</v>
      </c>
      <c r="D19" s="2" t="s">
        <v>59</v>
      </c>
      <c r="E19" s="2" t="s">
        <v>60</v>
      </c>
      <c r="F19" s="2" t="s">
        <v>61</v>
      </c>
      <c r="G19" s="2" t="s">
        <v>62</v>
      </c>
      <c r="H19" s="2" t="s">
        <v>64</v>
      </c>
      <c r="I19" s="2" t="s">
        <v>64</v>
      </c>
      <c r="O19" s="2" t="s">
        <v>63</v>
      </c>
      <c r="P19" s="2" t="s">
        <v>63</v>
      </c>
      <c r="Q19" s="2" t="s">
        <v>87</v>
      </c>
      <c r="R19" s="2" t="s">
        <v>65</v>
      </c>
      <c r="S19" s="2" t="s">
        <v>65</v>
      </c>
      <c r="U19" s="2" t="s">
        <v>102</v>
      </c>
      <c r="V19" s="2" t="s">
        <v>66</v>
      </c>
      <c r="W19" s="2" t="s">
        <v>66</v>
      </c>
      <c r="X19" s="2" t="s">
        <v>140</v>
      </c>
      <c r="Y19" s="2" t="s">
        <v>68</v>
      </c>
      <c r="Z19" s="2" t="s">
        <v>75</v>
      </c>
      <c r="AA19" s="2" t="s">
        <v>75</v>
      </c>
      <c r="AB19" s="2" t="s">
        <v>69</v>
      </c>
      <c r="AC19" s="2" t="s">
        <v>102</v>
      </c>
      <c r="AD19" s="2" t="s">
        <v>103</v>
      </c>
      <c r="AE19" s="2" t="s">
        <v>76</v>
      </c>
      <c r="AF19" s="2" t="s">
        <v>93</v>
      </c>
      <c r="AG19" s="2" t="s">
        <v>72</v>
      </c>
      <c r="AH19" s="2" t="s">
        <v>71</v>
      </c>
      <c r="AI19" s="2" t="s">
        <v>71</v>
      </c>
      <c r="AJ19" s="2" t="s">
        <v>72</v>
      </c>
      <c r="AK19" s="2" t="s">
        <v>72</v>
      </c>
      <c r="AL19" s="2" t="s">
        <v>71</v>
      </c>
      <c r="AM19" s="2" t="s">
        <v>73</v>
      </c>
      <c r="AN19" s="2" t="s">
        <v>74</v>
      </c>
      <c r="AO19" s="2" t="s">
        <v>74</v>
      </c>
      <c r="AP19" s="2" t="s">
        <v>74</v>
      </c>
      <c r="AQ19" s="2" t="s">
        <v>74</v>
      </c>
      <c r="AR19" s="2" t="s">
        <v>68</v>
      </c>
      <c r="AS19" s="2" t="s">
        <v>64</v>
      </c>
      <c r="AT19" s="2" t="s">
        <v>77</v>
      </c>
      <c r="AU19" s="2" t="s">
        <v>77</v>
      </c>
      <c r="AV19" s="2" t="s">
        <v>79</v>
      </c>
      <c r="AW19" s="2" t="s">
        <v>79</v>
      </c>
      <c r="AX19" s="2" t="s">
        <v>97</v>
      </c>
      <c r="AY19" s="2" t="s">
        <v>81</v>
      </c>
      <c r="AZ19" s="2" t="s">
        <v>82</v>
      </c>
      <c r="BA19" s="2" t="s">
        <v>75</v>
      </c>
      <c r="BB19" s="2" t="s">
        <v>74</v>
      </c>
      <c r="BC19" s="2" t="s">
        <v>83</v>
      </c>
      <c r="BD19" s="2" t="s">
        <v>128</v>
      </c>
      <c r="BE19" s="2" t="s">
        <v>141</v>
      </c>
    </row>
    <row r="20" spans="1:57" hidden="1" x14ac:dyDescent="0.2">
      <c r="A20" s="1">
        <v>44653.651437905093</v>
      </c>
      <c r="B20" s="2" t="s">
        <v>57</v>
      </c>
      <c r="C20" s="2" t="s">
        <v>58</v>
      </c>
      <c r="D20" s="2" t="s">
        <v>59</v>
      </c>
      <c r="E20" s="2" t="s">
        <v>142</v>
      </c>
      <c r="F20" s="2" t="s">
        <v>112</v>
      </c>
      <c r="G20" s="2" t="s">
        <v>62</v>
      </c>
      <c r="H20" s="2" t="s">
        <v>64</v>
      </c>
      <c r="I20" s="2" t="s">
        <v>64</v>
      </c>
      <c r="O20" s="2" t="s">
        <v>64</v>
      </c>
      <c r="P20" s="2" t="s">
        <v>64</v>
      </c>
      <c r="Q20" s="2" t="s">
        <v>107</v>
      </c>
      <c r="R20" s="2" t="s">
        <v>107</v>
      </c>
      <c r="S20" s="2" t="s">
        <v>87</v>
      </c>
      <c r="W20" s="2" t="s">
        <v>143</v>
      </c>
      <c r="X20" s="2" t="s">
        <v>94</v>
      </c>
      <c r="Y20" s="2" t="s">
        <v>83</v>
      </c>
      <c r="Z20" s="2" t="s">
        <v>83</v>
      </c>
      <c r="AA20" s="2" t="s">
        <v>83</v>
      </c>
      <c r="AB20" s="2" t="s">
        <v>92</v>
      </c>
      <c r="AC20" s="2" t="s">
        <v>90</v>
      </c>
      <c r="AD20" s="2" t="s">
        <v>103</v>
      </c>
      <c r="AE20" s="2" t="s">
        <v>76</v>
      </c>
      <c r="AF20" s="2" t="s">
        <v>93</v>
      </c>
      <c r="AG20" s="2" t="s">
        <v>71</v>
      </c>
      <c r="AH20" s="2" t="s">
        <v>71</v>
      </c>
      <c r="AI20" s="2" t="s">
        <v>71</v>
      </c>
      <c r="AJ20" s="2" t="s">
        <v>71</v>
      </c>
      <c r="AK20" s="2" t="s">
        <v>71</v>
      </c>
      <c r="AL20" s="2" t="s">
        <v>71</v>
      </c>
      <c r="AM20" s="2" t="s">
        <v>73</v>
      </c>
      <c r="AN20" s="2" t="s">
        <v>75</v>
      </c>
      <c r="AO20" s="2" t="s">
        <v>83</v>
      </c>
      <c r="AP20" s="2" t="s">
        <v>83</v>
      </c>
      <c r="AQ20" s="2" t="s">
        <v>83</v>
      </c>
      <c r="AR20" s="2" t="s">
        <v>83</v>
      </c>
      <c r="AS20" s="2" t="s">
        <v>64</v>
      </c>
      <c r="AT20" s="2" t="s">
        <v>116</v>
      </c>
      <c r="AU20" s="2" t="s">
        <v>116</v>
      </c>
      <c r="AV20" s="2" t="s">
        <v>116</v>
      </c>
      <c r="AW20" s="2" t="s">
        <v>116</v>
      </c>
      <c r="AX20" s="2" t="s">
        <v>144</v>
      </c>
      <c r="AY20" s="2" t="s">
        <v>145</v>
      </c>
      <c r="AZ20" s="2" t="s">
        <v>145</v>
      </c>
      <c r="BA20" s="2" t="s">
        <v>83</v>
      </c>
      <c r="BB20" s="2" t="s">
        <v>83</v>
      </c>
      <c r="BC20" s="2" t="s">
        <v>83</v>
      </c>
      <c r="BD20" s="2" t="s">
        <v>94</v>
      </c>
      <c r="BE20" s="2" t="s">
        <v>94</v>
      </c>
    </row>
    <row r="21" spans="1:57" hidden="1" x14ac:dyDescent="0.2">
      <c r="A21" s="1">
        <v>44654.357172627315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62</v>
      </c>
      <c r="H21" s="2" t="s">
        <v>63</v>
      </c>
      <c r="I21" s="2" t="s">
        <v>63</v>
      </c>
      <c r="K21" s="2" t="s">
        <v>63</v>
      </c>
      <c r="O21" s="2" t="s">
        <v>64</v>
      </c>
      <c r="P21" s="2" t="s">
        <v>64</v>
      </c>
      <c r="Q21" s="2" t="s">
        <v>65</v>
      </c>
      <c r="R21" s="2" t="s">
        <v>65</v>
      </c>
      <c r="S21" s="2" t="s">
        <v>65</v>
      </c>
      <c r="U21" s="2" t="s">
        <v>100</v>
      </c>
      <c r="V21" s="2" t="s">
        <v>69</v>
      </c>
      <c r="W21" s="2" t="s">
        <v>90</v>
      </c>
      <c r="X21" s="2" t="s">
        <v>67</v>
      </c>
      <c r="Y21" s="2" t="s">
        <v>68</v>
      </c>
      <c r="Z21" s="2" t="s">
        <v>75</v>
      </c>
      <c r="AA21" s="2" t="s">
        <v>75</v>
      </c>
      <c r="AB21" s="2" t="s">
        <v>102</v>
      </c>
      <c r="AC21" s="2" t="s">
        <v>69</v>
      </c>
      <c r="AD21" s="2" t="s">
        <v>91</v>
      </c>
      <c r="AE21" s="2" t="s">
        <v>76</v>
      </c>
      <c r="AF21" s="2" t="s">
        <v>146</v>
      </c>
      <c r="AG21" s="2" t="s">
        <v>72</v>
      </c>
      <c r="AH21" s="2" t="s">
        <v>72</v>
      </c>
      <c r="AI21" s="2" t="s">
        <v>72</v>
      </c>
      <c r="AJ21" s="2" t="s">
        <v>72</v>
      </c>
      <c r="AK21" s="2" t="s">
        <v>72</v>
      </c>
      <c r="AL21" s="2" t="s">
        <v>72</v>
      </c>
      <c r="AM21" s="2" t="s">
        <v>73</v>
      </c>
      <c r="AN21" s="2" t="s">
        <v>75</v>
      </c>
      <c r="AO21" s="2" t="s">
        <v>75</v>
      </c>
      <c r="AP21" s="2" t="s">
        <v>75</v>
      </c>
      <c r="AQ21" s="2" t="s">
        <v>75</v>
      </c>
      <c r="AR21" s="2" t="s">
        <v>75</v>
      </c>
      <c r="AS21" s="2" t="s">
        <v>64</v>
      </c>
      <c r="AT21" s="2" t="s">
        <v>77</v>
      </c>
      <c r="AU21" s="2" t="s">
        <v>77</v>
      </c>
      <c r="AV21" s="2" t="s">
        <v>78</v>
      </c>
      <c r="AW21" s="2" t="s">
        <v>77</v>
      </c>
      <c r="AX21" s="2" t="s">
        <v>97</v>
      </c>
      <c r="AY21" s="2" t="s">
        <v>82</v>
      </c>
      <c r="AZ21" s="2" t="s">
        <v>82</v>
      </c>
      <c r="BA21" s="2" t="s">
        <v>75</v>
      </c>
      <c r="BB21" s="2" t="s">
        <v>75</v>
      </c>
      <c r="BC21" s="2" t="s">
        <v>83</v>
      </c>
      <c r="BD21" s="2" t="s">
        <v>128</v>
      </c>
      <c r="BE21" s="2" t="s">
        <v>130</v>
      </c>
    </row>
    <row r="22" spans="1:57" hidden="1" x14ac:dyDescent="0.2">
      <c r="A22" s="1">
        <v>44654.551980891207</v>
      </c>
      <c r="B22" s="2" t="s">
        <v>119</v>
      </c>
      <c r="C22" s="2" t="s">
        <v>136</v>
      </c>
      <c r="D22" s="2" t="s">
        <v>59</v>
      </c>
      <c r="E22" s="2" t="s">
        <v>60</v>
      </c>
      <c r="F22" s="2" t="s">
        <v>61</v>
      </c>
      <c r="G22" s="2" t="s">
        <v>62</v>
      </c>
      <c r="H22" s="2" t="s">
        <v>63</v>
      </c>
      <c r="I22" s="2" t="s">
        <v>64</v>
      </c>
      <c r="J22" s="2" t="s">
        <v>64</v>
      </c>
      <c r="K22" s="2" t="s">
        <v>64</v>
      </c>
      <c r="L22" s="2" t="s">
        <v>64</v>
      </c>
      <c r="M22" s="2" t="s">
        <v>64</v>
      </c>
      <c r="N22" s="2" t="s">
        <v>63</v>
      </c>
      <c r="O22" s="2" t="s">
        <v>63</v>
      </c>
      <c r="P22" s="2" t="s">
        <v>63</v>
      </c>
      <c r="Q22" s="2" t="s">
        <v>88</v>
      </c>
      <c r="R22" s="2" t="s">
        <v>88</v>
      </c>
      <c r="S22" s="2" t="s">
        <v>88</v>
      </c>
      <c r="U22" s="2" t="s">
        <v>147</v>
      </c>
      <c r="V22" s="2" t="s">
        <v>90</v>
      </c>
      <c r="W22" s="2" t="s">
        <v>90</v>
      </c>
      <c r="X22" s="2" t="s">
        <v>94</v>
      </c>
      <c r="Y22" s="2" t="s">
        <v>68</v>
      </c>
      <c r="Z22" s="2" t="s">
        <v>68</v>
      </c>
      <c r="AA22" s="2" t="s">
        <v>68</v>
      </c>
      <c r="AB22" s="2" t="s">
        <v>92</v>
      </c>
      <c r="AC22" s="2" t="s">
        <v>92</v>
      </c>
      <c r="AD22" s="2" t="s">
        <v>91</v>
      </c>
      <c r="AE22" s="2" t="s">
        <v>76</v>
      </c>
      <c r="AF22" s="2" t="s">
        <v>104</v>
      </c>
      <c r="AG22" s="2" t="s">
        <v>71</v>
      </c>
      <c r="AH22" s="2" t="s">
        <v>71</v>
      </c>
      <c r="AI22" s="2" t="s">
        <v>71</v>
      </c>
      <c r="AJ22" s="2" t="s">
        <v>71</v>
      </c>
      <c r="AK22" s="2" t="s">
        <v>71</v>
      </c>
      <c r="AL22" s="2" t="s">
        <v>71</v>
      </c>
      <c r="AM22" s="2" t="s">
        <v>73</v>
      </c>
      <c r="AN22" s="2" t="s">
        <v>96</v>
      </c>
      <c r="AO22" s="2" t="s">
        <v>96</v>
      </c>
      <c r="AP22" s="2" t="s">
        <v>74</v>
      </c>
      <c r="AQ22" s="2" t="s">
        <v>74</v>
      </c>
      <c r="AR22" s="2" t="s">
        <v>83</v>
      </c>
      <c r="AS22" s="2" t="s">
        <v>64</v>
      </c>
      <c r="AT22" s="2" t="s">
        <v>78</v>
      </c>
      <c r="AU22" s="2" t="s">
        <v>78</v>
      </c>
      <c r="AV22" s="2" t="s">
        <v>78</v>
      </c>
      <c r="AW22" s="2" t="s">
        <v>78</v>
      </c>
      <c r="AX22" s="2" t="s">
        <v>134</v>
      </c>
      <c r="AY22" s="2" t="s">
        <v>98</v>
      </c>
      <c r="AZ22" s="2" t="s">
        <v>98</v>
      </c>
      <c r="BA22" s="2" t="s">
        <v>75</v>
      </c>
      <c r="BB22" s="2" t="s">
        <v>75</v>
      </c>
      <c r="BC22" s="2" t="s">
        <v>83</v>
      </c>
      <c r="BD22" s="2" t="s">
        <v>84</v>
      </c>
      <c r="BE22" s="2" t="s">
        <v>129</v>
      </c>
    </row>
    <row r="23" spans="1:57" hidden="1" x14ac:dyDescent="0.2">
      <c r="A23" s="1">
        <v>44654.761233784724</v>
      </c>
      <c r="B23" s="2" t="s">
        <v>57</v>
      </c>
      <c r="C23" s="2" t="s">
        <v>58</v>
      </c>
      <c r="D23" s="2" t="s">
        <v>120</v>
      </c>
      <c r="E23" s="2" t="s">
        <v>121</v>
      </c>
      <c r="F23" s="2" t="s">
        <v>112</v>
      </c>
      <c r="G23" s="2" t="s">
        <v>62</v>
      </c>
      <c r="H23" s="2" t="s">
        <v>63</v>
      </c>
      <c r="I23" s="2" t="s">
        <v>64</v>
      </c>
      <c r="J23" s="2" t="s">
        <v>63</v>
      </c>
      <c r="K23" s="2" t="s">
        <v>63</v>
      </c>
      <c r="L23" s="2" t="s">
        <v>63</v>
      </c>
      <c r="M23" s="2" t="s">
        <v>63</v>
      </c>
      <c r="N23" s="2" t="s">
        <v>64</v>
      </c>
      <c r="O23" s="2" t="s">
        <v>63</v>
      </c>
      <c r="P23" s="2" t="s">
        <v>63</v>
      </c>
      <c r="Q23" s="2" t="s">
        <v>107</v>
      </c>
      <c r="R23" s="2" t="s">
        <v>107</v>
      </c>
      <c r="S23" s="2" t="s">
        <v>87</v>
      </c>
      <c r="W23" s="2" t="s">
        <v>89</v>
      </c>
      <c r="X23" s="2" t="s">
        <v>94</v>
      </c>
      <c r="Y23" s="2" t="s">
        <v>75</v>
      </c>
      <c r="Z23" s="2" t="s">
        <v>75</v>
      </c>
      <c r="AA23" s="2" t="s">
        <v>75</v>
      </c>
      <c r="AB23" s="2" t="s">
        <v>94</v>
      </c>
      <c r="AC23" s="2" t="s">
        <v>102</v>
      </c>
      <c r="AD23" s="2" t="s">
        <v>94</v>
      </c>
      <c r="AE23" s="2" t="s">
        <v>76</v>
      </c>
      <c r="AF23" s="2" t="s">
        <v>127</v>
      </c>
      <c r="AG23" s="2" t="s">
        <v>94</v>
      </c>
      <c r="AH23" s="2" t="s">
        <v>95</v>
      </c>
      <c r="AI23" s="2" t="s">
        <v>72</v>
      </c>
      <c r="AJ23" s="2" t="s">
        <v>94</v>
      </c>
      <c r="AK23" s="2" t="s">
        <v>94</v>
      </c>
      <c r="AL23" s="2" t="s">
        <v>71</v>
      </c>
      <c r="AM23" s="2" t="s">
        <v>73</v>
      </c>
      <c r="AN23" s="2" t="s">
        <v>83</v>
      </c>
      <c r="AO23" s="2" t="s">
        <v>83</v>
      </c>
      <c r="AP23" s="2" t="s">
        <v>74</v>
      </c>
      <c r="AQ23" s="2" t="s">
        <v>75</v>
      </c>
      <c r="AR23" s="2" t="s">
        <v>96</v>
      </c>
      <c r="AS23" s="2" t="s">
        <v>64</v>
      </c>
      <c r="AT23" s="2" t="s">
        <v>77</v>
      </c>
      <c r="AU23" s="2" t="s">
        <v>77</v>
      </c>
      <c r="AV23" s="2" t="s">
        <v>77</v>
      </c>
      <c r="AW23" s="2" t="s">
        <v>79</v>
      </c>
      <c r="AX23" s="2" t="s">
        <v>97</v>
      </c>
      <c r="AY23" s="2" t="s">
        <v>82</v>
      </c>
      <c r="AZ23" s="2" t="s">
        <v>82</v>
      </c>
      <c r="BA23" s="2" t="s">
        <v>75</v>
      </c>
      <c r="BB23" s="2" t="s">
        <v>75</v>
      </c>
      <c r="BC23" s="2" t="s">
        <v>83</v>
      </c>
      <c r="BD23" s="2" t="s">
        <v>99</v>
      </c>
      <c r="BE23" s="2" t="s">
        <v>148</v>
      </c>
    </row>
    <row r="24" spans="1:57" hidden="1" x14ac:dyDescent="0.2">
      <c r="A24" s="1">
        <v>44654.994605555556</v>
      </c>
      <c r="B24" s="2" t="s">
        <v>57</v>
      </c>
      <c r="C24" s="2" t="s">
        <v>58</v>
      </c>
      <c r="D24" s="2" t="s">
        <v>59</v>
      </c>
      <c r="E24" s="2" t="s">
        <v>60</v>
      </c>
      <c r="F24" s="2" t="s">
        <v>61</v>
      </c>
      <c r="G24" s="2" t="s">
        <v>62</v>
      </c>
      <c r="H24" s="2" t="s">
        <v>64</v>
      </c>
      <c r="I24" s="2" t="s">
        <v>64</v>
      </c>
      <c r="O24" s="2" t="s">
        <v>63</v>
      </c>
      <c r="P24" s="2" t="s">
        <v>64</v>
      </c>
      <c r="Q24" s="2" t="s">
        <v>87</v>
      </c>
      <c r="R24" s="2" t="s">
        <v>88</v>
      </c>
      <c r="S24" s="2" t="s">
        <v>88</v>
      </c>
      <c r="U24" s="2" t="s">
        <v>90</v>
      </c>
      <c r="V24" s="2" t="s">
        <v>69</v>
      </c>
      <c r="W24" s="2" t="s">
        <v>90</v>
      </c>
      <c r="X24" s="2" t="s">
        <v>91</v>
      </c>
      <c r="Y24" s="2" t="s">
        <v>75</v>
      </c>
      <c r="Z24" s="2" t="s">
        <v>75</v>
      </c>
      <c r="AA24" s="2" t="s">
        <v>75</v>
      </c>
      <c r="AB24" s="2" t="s">
        <v>90</v>
      </c>
      <c r="AC24" s="2" t="s">
        <v>69</v>
      </c>
      <c r="AD24" s="2" t="s">
        <v>103</v>
      </c>
      <c r="AE24" s="2" t="s">
        <v>76</v>
      </c>
      <c r="AF24" s="2" t="s">
        <v>93</v>
      </c>
      <c r="AG24" s="2" t="s">
        <v>71</v>
      </c>
      <c r="AH24" s="2" t="s">
        <v>71</v>
      </c>
      <c r="AI24" s="2" t="s">
        <v>72</v>
      </c>
      <c r="AJ24" s="2" t="s">
        <v>72</v>
      </c>
      <c r="AK24" s="2" t="s">
        <v>72</v>
      </c>
      <c r="AL24" s="2" t="s">
        <v>71</v>
      </c>
      <c r="AM24" s="2" t="s">
        <v>73</v>
      </c>
      <c r="AN24" s="2" t="s">
        <v>74</v>
      </c>
      <c r="AO24" s="2" t="s">
        <v>74</v>
      </c>
      <c r="AP24" s="2" t="s">
        <v>74</v>
      </c>
      <c r="AQ24" s="2" t="s">
        <v>74</v>
      </c>
      <c r="AR24" s="2" t="s">
        <v>68</v>
      </c>
      <c r="AS24" s="2" t="s">
        <v>76</v>
      </c>
      <c r="AT24" s="2" t="s">
        <v>79</v>
      </c>
      <c r="AU24" s="2" t="s">
        <v>79</v>
      </c>
      <c r="AV24" s="2" t="s">
        <v>77</v>
      </c>
      <c r="AW24" s="2" t="s">
        <v>77</v>
      </c>
      <c r="AX24" s="2" t="s">
        <v>97</v>
      </c>
      <c r="AY24" s="2" t="s">
        <v>82</v>
      </c>
      <c r="AZ24" s="2" t="s">
        <v>98</v>
      </c>
      <c r="BA24" s="2" t="s">
        <v>74</v>
      </c>
      <c r="BB24" s="2" t="s">
        <v>74</v>
      </c>
      <c r="BC24" s="2" t="s">
        <v>96</v>
      </c>
      <c r="BD24" s="2" t="s">
        <v>99</v>
      </c>
      <c r="BE24" s="2" t="s">
        <v>85</v>
      </c>
    </row>
    <row r="25" spans="1:57" hidden="1" x14ac:dyDescent="0.2">
      <c r="A25" s="1">
        <v>44655.355217986114</v>
      </c>
      <c r="B25" s="2" t="s">
        <v>57</v>
      </c>
      <c r="C25" s="2" t="s">
        <v>105</v>
      </c>
      <c r="D25" s="2" t="s">
        <v>132</v>
      </c>
      <c r="E25" s="2" t="s">
        <v>121</v>
      </c>
      <c r="F25" s="2" t="s">
        <v>112</v>
      </c>
      <c r="G25" s="2" t="s">
        <v>62</v>
      </c>
      <c r="H25" s="2" t="s">
        <v>64</v>
      </c>
      <c r="I25" s="2" t="s">
        <v>64</v>
      </c>
      <c r="O25" s="2" t="s">
        <v>64</v>
      </c>
      <c r="P25" s="2" t="s">
        <v>64</v>
      </c>
      <c r="Q25" s="2" t="s">
        <v>107</v>
      </c>
      <c r="R25" s="2" t="s">
        <v>88</v>
      </c>
      <c r="S25" s="2" t="s">
        <v>65</v>
      </c>
      <c r="V25" s="2" t="s">
        <v>101</v>
      </c>
      <c r="W25" s="2" t="s">
        <v>149</v>
      </c>
      <c r="X25" s="2" t="s">
        <v>94</v>
      </c>
      <c r="Y25" s="2" t="s">
        <v>68</v>
      </c>
      <c r="Z25" s="2" t="s">
        <v>68</v>
      </c>
      <c r="AA25" s="2" t="s">
        <v>68</v>
      </c>
      <c r="AB25" s="2" t="s">
        <v>90</v>
      </c>
      <c r="AC25" s="2" t="s">
        <v>69</v>
      </c>
      <c r="AD25" s="2" t="s">
        <v>91</v>
      </c>
      <c r="AE25" s="2" t="s">
        <v>64</v>
      </c>
      <c r="AG25" s="2" t="s">
        <v>71</v>
      </c>
      <c r="AH25" s="2" t="s">
        <v>71</v>
      </c>
      <c r="AI25" s="2" t="s">
        <v>71</v>
      </c>
      <c r="AJ25" s="2" t="s">
        <v>72</v>
      </c>
      <c r="AK25" s="2" t="s">
        <v>72</v>
      </c>
      <c r="AL25" s="2" t="s">
        <v>71</v>
      </c>
      <c r="AM25" s="2" t="s">
        <v>73</v>
      </c>
      <c r="AN25" s="2" t="s">
        <v>96</v>
      </c>
      <c r="AO25" s="2" t="s">
        <v>74</v>
      </c>
      <c r="AP25" s="2" t="s">
        <v>74</v>
      </c>
      <c r="AQ25" s="2" t="s">
        <v>74</v>
      </c>
      <c r="AR25" s="2" t="s">
        <v>96</v>
      </c>
      <c r="AS25" s="2" t="s">
        <v>64</v>
      </c>
      <c r="AT25" s="2" t="s">
        <v>77</v>
      </c>
      <c r="AU25" s="2" t="s">
        <v>77</v>
      </c>
      <c r="AV25" s="2" t="s">
        <v>77</v>
      </c>
      <c r="AW25" s="2" t="s">
        <v>77</v>
      </c>
      <c r="AX25" s="2" t="s">
        <v>97</v>
      </c>
      <c r="AY25" s="2" t="s">
        <v>82</v>
      </c>
      <c r="AZ25" s="2" t="s">
        <v>82</v>
      </c>
      <c r="BA25" s="2" t="s">
        <v>74</v>
      </c>
      <c r="BB25" s="2" t="s">
        <v>74</v>
      </c>
      <c r="BC25" s="2" t="s">
        <v>96</v>
      </c>
      <c r="BD25" s="2" t="s">
        <v>99</v>
      </c>
      <c r="BE25" s="2" t="s">
        <v>85</v>
      </c>
    </row>
    <row r="26" spans="1:57" hidden="1" x14ac:dyDescent="0.2">
      <c r="A26" s="1">
        <v>44656.788459907402</v>
      </c>
      <c r="B26" s="2" t="s">
        <v>57</v>
      </c>
      <c r="C26" s="2" t="s">
        <v>58</v>
      </c>
      <c r="D26" s="2" t="s">
        <v>59</v>
      </c>
      <c r="E26" s="2" t="s">
        <v>60</v>
      </c>
      <c r="F26" s="2" t="s">
        <v>61</v>
      </c>
      <c r="G26" s="2" t="s">
        <v>150</v>
      </c>
      <c r="H26" s="2" t="s">
        <v>63</v>
      </c>
      <c r="I26" s="2" t="s">
        <v>64</v>
      </c>
      <c r="J26" s="2" t="s">
        <v>63</v>
      </c>
      <c r="K26" s="2" t="s">
        <v>63</v>
      </c>
      <c r="L26" s="2" t="s">
        <v>63</v>
      </c>
      <c r="M26" s="2" t="s">
        <v>64</v>
      </c>
      <c r="N26" s="2" t="s">
        <v>64</v>
      </c>
      <c r="O26" s="2" t="s">
        <v>64</v>
      </c>
      <c r="P26" s="2" t="s">
        <v>64</v>
      </c>
      <c r="Q26" s="2" t="s">
        <v>65</v>
      </c>
      <c r="R26" s="2" t="s">
        <v>65</v>
      </c>
      <c r="S26" s="2" t="s">
        <v>65</v>
      </c>
      <c r="U26" s="2" t="s">
        <v>102</v>
      </c>
      <c r="V26" s="2" t="s">
        <v>90</v>
      </c>
      <c r="W26" s="2" t="s">
        <v>90</v>
      </c>
      <c r="X26" s="2" t="s">
        <v>91</v>
      </c>
      <c r="Y26" s="2" t="s">
        <v>68</v>
      </c>
      <c r="Z26" s="2" t="s">
        <v>68</v>
      </c>
      <c r="AA26" s="2" t="s">
        <v>68</v>
      </c>
      <c r="AB26" s="2" t="s">
        <v>90</v>
      </c>
      <c r="AC26" s="2" t="s">
        <v>102</v>
      </c>
      <c r="AD26" s="2" t="s">
        <v>91</v>
      </c>
      <c r="AE26" s="2" t="s">
        <v>76</v>
      </c>
      <c r="AF26" s="2" t="s">
        <v>133</v>
      </c>
      <c r="AG26" s="2" t="s">
        <v>72</v>
      </c>
      <c r="AH26" s="2" t="s">
        <v>72</v>
      </c>
      <c r="AI26" s="2" t="s">
        <v>72</v>
      </c>
      <c r="AJ26" s="2" t="s">
        <v>72</v>
      </c>
      <c r="AK26" s="2" t="s">
        <v>72</v>
      </c>
      <c r="AL26" s="2" t="s">
        <v>72</v>
      </c>
      <c r="AM26" s="2" t="s">
        <v>73</v>
      </c>
      <c r="AN26" s="2" t="s">
        <v>75</v>
      </c>
      <c r="AO26" s="2" t="s">
        <v>75</v>
      </c>
      <c r="AP26" s="2" t="s">
        <v>75</v>
      </c>
      <c r="AQ26" s="2" t="s">
        <v>74</v>
      </c>
      <c r="AR26" s="2" t="s">
        <v>68</v>
      </c>
      <c r="AS26" s="2" t="s">
        <v>76</v>
      </c>
      <c r="AT26" s="2" t="s">
        <v>78</v>
      </c>
      <c r="AU26" s="2" t="s">
        <v>78</v>
      </c>
      <c r="AV26" s="2" t="s">
        <v>77</v>
      </c>
      <c r="AW26" s="2" t="s">
        <v>77</v>
      </c>
      <c r="AX26" s="2" t="s">
        <v>97</v>
      </c>
      <c r="AY26" s="2" t="s">
        <v>98</v>
      </c>
      <c r="AZ26" s="2" t="s">
        <v>98</v>
      </c>
      <c r="BA26" s="2" t="s">
        <v>74</v>
      </c>
      <c r="BB26" s="2" t="s">
        <v>74</v>
      </c>
      <c r="BC26" s="2" t="s">
        <v>74</v>
      </c>
      <c r="BD26" s="2" t="s">
        <v>110</v>
      </c>
      <c r="BE26" s="2" t="s">
        <v>131</v>
      </c>
    </row>
    <row r="27" spans="1:57" x14ac:dyDescent="0.2">
      <c r="A27" s="1">
        <v>44658.364928344905</v>
      </c>
      <c r="B27" s="2" t="s">
        <v>57</v>
      </c>
      <c r="C27" s="2" t="s">
        <v>58</v>
      </c>
      <c r="D27" s="2" t="s">
        <v>59</v>
      </c>
      <c r="E27" s="2" t="s">
        <v>60</v>
      </c>
      <c r="F27" s="2" t="s">
        <v>61</v>
      </c>
      <c r="G27" s="2" t="s">
        <v>62</v>
      </c>
      <c r="H27" s="2" t="s">
        <v>63</v>
      </c>
      <c r="I27" s="2" t="s">
        <v>63</v>
      </c>
      <c r="J27" s="2" t="s">
        <v>63</v>
      </c>
      <c r="K27" s="2" t="s">
        <v>63</v>
      </c>
      <c r="L27" s="2" t="s">
        <v>63</v>
      </c>
      <c r="M27" s="2" t="s">
        <v>63</v>
      </c>
      <c r="N27" s="2" t="s">
        <v>63</v>
      </c>
      <c r="O27" s="2" t="s">
        <v>63</v>
      </c>
      <c r="P27" s="2" t="s">
        <v>63</v>
      </c>
      <c r="Q27" s="2" t="s">
        <v>65</v>
      </c>
      <c r="R27" s="2" t="s">
        <v>65</v>
      </c>
      <c r="S27" s="2" t="s">
        <v>65</v>
      </c>
      <c r="V27" s="2" t="s">
        <v>90</v>
      </c>
      <c r="X27" s="2" t="s">
        <v>91</v>
      </c>
      <c r="Y27" s="2" t="s">
        <v>75</v>
      </c>
      <c r="Z27" s="2" t="s">
        <v>75</v>
      </c>
      <c r="AA27" s="2" t="s">
        <v>75</v>
      </c>
      <c r="AB27" s="2" t="s">
        <v>69</v>
      </c>
      <c r="AC27" s="2" t="s">
        <v>69</v>
      </c>
      <c r="AD27" s="2" t="s">
        <v>103</v>
      </c>
      <c r="AE27" s="2" t="s">
        <v>76</v>
      </c>
      <c r="AF27" s="2" t="s">
        <v>93</v>
      </c>
      <c r="AG27" s="2" t="s">
        <v>71</v>
      </c>
      <c r="AH27" s="2" t="s">
        <v>71</v>
      </c>
      <c r="AI27" s="2" t="s">
        <v>71</v>
      </c>
      <c r="AJ27" s="2" t="s">
        <v>71</v>
      </c>
      <c r="AK27" s="2" t="s">
        <v>71</v>
      </c>
      <c r="AL27" s="2" t="s">
        <v>71</v>
      </c>
      <c r="AM27" s="2" t="s">
        <v>109</v>
      </c>
      <c r="AN27" s="2" t="s">
        <v>75</v>
      </c>
      <c r="AO27" s="2" t="s">
        <v>75</v>
      </c>
      <c r="AP27" s="2" t="s">
        <v>75</v>
      </c>
      <c r="AQ27" s="2" t="s">
        <v>75</v>
      </c>
      <c r="AR27" s="2" t="s">
        <v>75</v>
      </c>
      <c r="AS27" s="2" t="s">
        <v>76</v>
      </c>
      <c r="AT27" s="2" t="s">
        <v>116</v>
      </c>
      <c r="AU27" s="2" t="s">
        <v>116</v>
      </c>
      <c r="AV27" s="2" t="s">
        <v>79</v>
      </c>
      <c r="AW27" s="2" t="s">
        <v>79</v>
      </c>
      <c r="AX27" s="2" t="s">
        <v>80</v>
      </c>
      <c r="AY27" s="2" t="s">
        <v>81</v>
      </c>
      <c r="AZ27" s="2" t="s">
        <v>81</v>
      </c>
      <c r="BA27" s="2" t="s">
        <v>75</v>
      </c>
      <c r="BB27" s="2" t="s">
        <v>75</v>
      </c>
      <c r="BC27" s="2" t="s">
        <v>83</v>
      </c>
      <c r="BD27" s="2" t="s">
        <v>117</v>
      </c>
      <c r="BE27" s="2" t="s">
        <v>85</v>
      </c>
    </row>
    <row r="28" spans="1:57" hidden="1" x14ac:dyDescent="0.2">
      <c r="A28" s="1">
        <v>44658.880835787037</v>
      </c>
      <c r="B28" s="2" t="s">
        <v>119</v>
      </c>
      <c r="C28" s="2" t="s">
        <v>105</v>
      </c>
      <c r="D28" s="2" t="s">
        <v>59</v>
      </c>
      <c r="E28" s="2" t="s">
        <v>60</v>
      </c>
      <c r="F28" s="2" t="s">
        <v>61</v>
      </c>
      <c r="G28" s="2" t="s">
        <v>62</v>
      </c>
      <c r="H28" s="2" t="s">
        <v>63</v>
      </c>
      <c r="I28" s="2" t="s">
        <v>64</v>
      </c>
      <c r="J28" s="2" t="s">
        <v>63</v>
      </c>
      <c r="K28" s="2" t="s">
        <v>63</v>
      </c>
      <c r="L28" s="2" t="s">
        <v>64</v>
      </c>
      <c r="M28" s="2" t="s">
        <v>63</v>
      </c>
      <c r="N28" s="2" t="s">
        <v>63</v>
      </c>
      <c r="O28" s="2" t="s">
        <v>63</v>
      </c>
      <c r="P28" s="2" t="s">
        <v>63</v>
      </c>
      <c r="Q28" s="2" t="s">
        <v>65</v>
      </c>
      <c r="R28" s="2" t="s">
        <v>65</v>
      </c>
      <c r="S28" s="2" t="s">
        <v>65</v>
      </c>
      <c r="U28" s="2" t="s">
        <v>69</v>
      </c>
      <c r="V28" s="2" t="s">
        <v>100</v>
      </c>
      <c r="W28" s="2" t="s">
        <v>90</v>
      </c>
      <c r="X28" s="2" t="s">
        <v>108</v>
      </c>
      <c r="Y28" s="2" t="s">
        <v>68</v>
      </c>
      <c r="Z28" s="2" t="s">
        <v>68</v>
      </c>
      <c r="AA28" s="2" t="s">
        <v>68</v>
      </c>
      <c r="AB28" s="2" t="s">
        <v>102</v>
      </c>
      <c r="AC28" s="2" t="s">
        <v>102</v>
      </c>
      <c r="AD28" s="2" t="s">
        <v>103</v>
      </c>
      <c r="AE28" s="2" t="s">
        <v>64</v>
      </c>
      <c r="AG28" s="2" t="s">
        <v>72</v>
      </c>
      <c r="AH28" s="2" t="s">
        <v>72</v>
      </c>
      <c r="AI28" s="2" t="s">
        <v>72</v>
      </c>
      <c r="AJ28" s="2" t="s">
        <v>72</v>
      </c>
      <c r="AK28" s="2" t="s">
        <v>72</v>
      </c>
      <c r="AL28" s="2" t="s">
        <v>71</v>
      </c>
      <c r="AM28" s="2" t="s">
        <v>73</v>
      </c>
      <c r="AN28" s="2" t="s">
        <v>74</v>
      </c>
      <c r="AO28" s="2" t="s">
        <v>96</v>
      </c>
      <c r="AP28" s="2" t="s">
        <v>74</v>
      </c>
      <c r="AQ28" s="2" t="s">
        <v>74</v>
      </c>
      <c r="AR28" s="2" t="s">
        <v>68</v>
      </c>
      <c r="AS28" s="2" t="s">
        <v>64</v>
      </c>
      <c r="AT28" s="2" t="s">
        <v>77</v>
      </c>
      <c r="AU28" s="2" t="s">
        <v>77</v>
      </c>
      <c r="AV28" s="2" t="s">
        <v>77</v>
      </c>
      <c r="AW28" s="2" t="s">
        <v>77</v>
      </c>
      <c r="AX28" s="2" t="s">
        <v>97</v>
      </c>
      <c r="AY28" s="2" t="s">
        <v>98</v>
      </c>
      <c r="AZ28" s="2" t="s">
        <v>82</v>
      </c>
      <c r="BA28" s="2" t="s">
        <v>74</v>
      </c>
      <c r="BB28" s="2" t="s">
        <v>75</v>
      </c>
      <c r="BC28" s="2" t="s">
        <v>83</v>
      </c>
      <c r="BD28" s="2" t="s">
        <v>138</v>
      </c>
      <c r="BE28" s="2" t="s">
        <v>85</v>
      </c>
    </row>
    <row r="29" spans="1:57" hidden="1" x14ac:dyDescent="0.2">
      <c r="A29" s="1">
        <v>44667.486684606483</v>
      </c>
      <c r="B29" s="2" t="s">
        <v>57</v>
      </c>
      <c r="C29" s="2" t="s">
        <v>136</v>
      </c>
      <c r="D29" s="2" t="s">
        <v>59</v>
      </c>
      <c r="E29" s="2" t="s">
        <v>60</v>
      </c>
      <c r="F29" s="2" t="s">
        <v>61</v>
      </c>
      <c r="G29" s="2" t="s">
        <v>86</v>
      </c>
      <c r="H29" s="2" t="s">
        <v>64</v>
      </c>
      <c r="I29" s="2" t="s">
        <v>64</v>
      </c>
      <c r="O29" s="2" t="s">
        <v>63</v>
      </c>
      <c r="P29" s="2" t="s">
        <v>63</v>
      </c>
      <c r="Q29" s="2" t="s">
        <v>87</v>
      </c>
      <c r="R29" s="2" t="s">
        <v>88</v>
      </c>
      <c r="S29" s="2" t="s">
        <v>87</v>
      </c>
      <c r="U29" s="2" t="s">
        <v>90</v>
      </c>
      <c r="V29" s="2" t="s">
        <v>151</v>
      </c>
      <c r="W29" s="2" t="s">
        <v>101</v>
      </c>
      <c r="X29" s="2" t="s">
        <v>91</v>
      </c>
      <c r="Y29" s="2" t="s">
        <v>68</v>
      </c>
      <c r="Z29" s="2" t="s">
        <v>68</v>
      </c>
      <c r="AA29" s="2" t="s">
        <v>96</v>
      </c>
      <c r="AB29" s="2" t="s">
        <v>102</v>
      </c>
      <c r="AC29" s="2" t="s">
        <v>92</v>
      </c>
      <c r="AD29" s="2" t="s">
        <v>152</v>
      </c>
      <c r="AE29" s="2" t="s">
        <v>76</v>
      </c>
      <c r="AF29" s="2" t="s">
        <v>133</v>
      </c>
      <c r="AG29" s="2" t="s">
        <v>71</v>
      </c>
      <c r="AH29" s="2" t="s">
        <v>71</v>
      </c>
      <c r="AI29" s="2" t="s">
        <v>71</v>
      </c>
      <c r="AJ29" s="2" t="s">
        <v>95</v>
      </c>
      <c r="AK29" s="2" t="s">
        <v>71</v>
      </c>
      <c r="AL29" s="2" t="s">
        <v>71</v>
      </c>
      <c r="AM29" s="2" t="s">
        <v>73</v>
      </c>
      <c r="AN29" s="2" t="s">
        <v>96</v>
      </c>
      <c r="AO29" s="2" t="s">
        <v>96</v>
      </c>
      <c r="AP29" s="2" t="s">
        <v>96</v>
      </c>
      <c r="AQ29" s="2" t="s">
        <v>74</v>
      </c>
      <c r="AR29" s="2" t="s">
        <v>96</v>
      </c>
      <c r="AS29" s="2" t="s">
        <v>64</v>
      </c>
      <c r="AT29" s="2" t="s">
        <v>78</v>
      </c>
      <c r="AU29" s="2" t="s">
        <v>78</v>
      </c>
      <c r="AV29" s="2" t="s">
        <v>78</v>
      </c>
      <c r="AW29" s="2" t="s">
        <v>116</v>
      </c>
      <c r="AX29" s="2" t="s">
        <v>134</v>
      </c>
      <c r="AY29" s="2" t="s">
        <v>98</v>
      </c>
      <c r="AZ29" s="2" t="s">
        <v>82</v>
      </c>
      <c r="BA29" s="2" t="s">
        <v>96</v>
      </c>
      <c r="BB29" s="2" t="s">
        <v>96</v>
      </c>
      <c r="BC29" s="2" t="s">
        <v>74</v>
      </c>
      <c r="BD29" s="2" t="s">
        <v>135</v>
      </c>
      <c r="BE29" s="2" t="s">
        <v>153</v>
      </c>
    </row>
    <row r="30" spans="1:57" x14ac:dyDescent="0.2">
      <c r="A30" s="1">
        <v>44681.73832290509</v>
      </c>
      <c r="B30" s="2" t="s">
        <v>57</v>
      </c>
      <c r="C30" s="2" t="s">
        <v>58</v>
      </c>
      <c r="D30" s="2" t="s">
        <v>59</v>
      </c>
      <c r="E30" s="2" t="s">
        <v>60</v>
      </c>
      <c r="F30" s="2" t="s">
        <v>112</v>
      </c>
      <c r="G30" s="2" t="s">
        <v>125</v>
      </c>
      <c r="H30" s="2" t="s">
        <v>63</v>
      </c>
      <c r="I30" s="2" t="s">
        <v>64</v>
      </c>
      <c r="L30" s="2" t="s">
        <v>63</v>
      </c>
      <c r="O30" s="2" t="s">
        <v>64</v>
      </c>
      <c r="P30" s="2" t="s">
        <v>64</v>
      </c>
      <c r="Q30" s="2" t="s">
        <v>87</v>
      </c>
      <c r="R30" s="2" t="s">
        <v>107</v>
      </c>
      <c r="S30" s="2" t="s">
        <v>107</v>
      </c>
      <c r="T30" s="2" t="s">
        <v>126</v>
      </c>
      <c r="U30" s="2" t="s">
        <v>147</v>
      </c>
      <c r="X30" s="2" t="s">
        <v>91</v>
      </c>
      <c r="Y30" s="2" t="s">
        <v>75</v>
      </c>
      <c r="Z30" s="2" t="s">
        <v>75</v>
      </c>
      <c r="AA30" s="2" t="s">
        <v>75</v>
      </c>
      <c r="AB30" s="2" t="s">
        <v>92</v>
      </c>
      <c r="AC30" s="2" t="s">
        <v>94</v>
      </c>
      <c r="AD30" s="2" t="s">
        <v>103</v>
      </c>
      <c r="AE30" s="2" t="s">
        <v>76</v>
      </c>
      <c r="AF30" s="2" t="s">
        <v>127</v>
      </c>
      <c r="AG30" s="2" t="s">
        <v>71</v>
      </c>
      <c r="AH30" s="2" t="s">
        <v>71</v>
      </c>
      <c r="AI30" s="2" t="s">
        <v>71</v>
      </c>
      <c r="AJ30" s="2" t="s">
        <v>71</v>
      </c>
      <c r="AK30" s="2" t="s">
        <v>71</v>
      </c>
      <c r="AL30" s="2" t="s">
        <v>71</v>
      </c>
      <c r="AM30" s="2" t="s">
        <v>109</v>
      </c>
      <c r="AN30" s="2" t="s">
        <v>83</v>
      </c>
      <c r="AO30" s="2" t="s">
        <v>96</v>
      </c>
      <c r="AP30" s="2" t="s">
        <v>83</v>
      </c>
      <c r="AQ30" s="2" t="s">
        <v>75</v>
      </c>
      <c r="AR30" s="2" t="s">
        <v>68</v>
      </c>
      <c r="AS30" s="2" t="s">
        <v>64</v>
      </c>
      <c r="AT30" s="2" t="s">
        <v>78</v>
      </c>
      <c r="AU30" s="2" t="s">
        <v>79</v>
      </c>
      <c r="AV30" s="2" t="s">
        <v>79</v>
      </c>
      <c r="AW30" s="2" t="s">
        <v>79</v>
      </c>
      <c r="AX30" s="2" t="s">
        <v>97</v>
      </c>
      <c r="AY30" s="2" t="s">
        <v>82</v>
      </c>
      <c r="AZ30" s="2" t="s">
        <v>82</v>
      </c>
      <c r="BA30" s="2" t="s">
        <v>75</v>
      </c>
      <c r="BB30" s="2" t="s">
        <v>75</v>
      </c>
      <c r="BC30" s="2" t="s">
        <v>83</v>
      </c>
      <c r="BD30" s="2" t="s">
        <v>99</v>
      </c>
      <c r="BE30" s="2" t="s">
        <v>85</v>
      </c>
    </row>
    <row r="31" spans="1:57" ht="12.75" hidden="1" x14ac:dyDescent="0.2">
      <c r="A31" s="1"/>
      <c r="B31" s="2"/>
      <c r="C31" s="2"/>
      <c r="D31" s="2"/>
      <c r="E31" s="2"/>
      <c r="F31" s="2"/>
      <c r="G31" s="2"/>
      <c r="H31" s="2"/>
      <c r="I31" s="2"/>
      <c r="L31" s="2"/>
      <c r="O31" s="2"/>
      <c r="P31" s="2"/>
      <c r="Q31" s="2"/>
      <c r="R31" s="2"/>
      <c r="S31" s="2"/>
      <c r="T31" s="2"/>
      <c r="U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</row>
    <row r="32" spans="1:57" ht="12.75" hidden="1" x14ac:dyDescent="0.2">
      <c r="A32" s="1"/>
      <c r="B32" s="2"/>
      <c r="C32" s="2"/>
      <c r="D32" s="2"/>
      <c r="E32" s="2"/>
      <c r="F32" s="2"/>
      <c r="G32" s="2"/>
      <c r="H32" s="2"/>
      <c r="I32" s="2"/>
      <c r="L32" s="2"/>
      <c r="O32" s="2"/>
      <c r="P32" s="2"/>
      <c r="Q32" s="2"/>
      <c r="R32" s="2"/>
      <c r="S32" s="2"/>
      <c r="T32" s="2"/>
      <c r="U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</row>
    <row r="33" spans="42:49" ht="15.75" hidden="1" customHeight="1" x14ac:dyDescent="0.2"/>
    <row r="34" spans="42:49" ht="15.75" hidden="1" customHeight="1" x14ac:dyDescent="0.2">
      <c r="AV34" t="e">
        <f>AT33+AW33/AV33+AU33</f>
        <v>#DIV/0!</v>
      </c>
      <c r="AW34" s="2" t="s">
        <v>154</v>
      </c>
    </row>
    <row r="35" spans="42:49" ht="15.75" hidden="1" customHeight="1" x14ac:dyDescent="0.2"/>
    <row r="36" spans="42:49" ht="15.75" hidden="1" customHeight="1" x14ac:dyDescent="0.2">
      <c r="AT36">
        <v>4</v>
      </c>
      <c r="AU36" s="5" t="s">
        <v>155</v>
      </c>
    </row>
    <row r="37" spans="42:49" ht="15.75" hidden="1" customHeight="1" x14ac:dyDescent="0.2">
      <c r="AT37">
        <v>20</v>
      </c>
      <c r="AU37" s="5" t="s">
        <v>156</v>
      </c>
      <c r="AV37" s="5" t="s">
        <v>157</v>
      </c>
    </row>
    <row r="38" spans="42:49" ht="15.75" hidden="1" customHeight="1" x14ac:dyDescent="0.2"/>
    <row r="39" spans="42:49" ht="15.75" hidden="1" customHeight="1" x14ac:dyDescent="0.2">
      <c r="AT39">
        <f>+(((AT37-AT36))/(AT36))</f>
        <v>4</v>
      </c>
    </row>
    <row r="40" spans="42:49" ht="15.75" hidden="1" customHeight="1" x14ac:dyDescent="0.2">
      <c r="AT40">
        <f>+AT37/(AT36+AT37)*100</f>
        <v>83.333333333333343</v>
      </c>
    </row>
    <row r="41" spans="42:49" ht="15.75" hidden="1" customHeight="1" x14ac:dyDescent="0.2">
      <c r="AT41" s="5" t="s">
        <v>158</v>
      </c>
    </row>
    <row r="47" spans="42:49" ht="15.75" customHeight="1" x14ac:dyDescent="0.2">
      <c r="AP47" t="s">
        <v>109</v>
      </c>
      <c r="AQ47">
        <f>+COUNTIF(AM2:AM30,"altos")</f>
        <v>5</v>
      </c>
      <c r="AR47" t="s">
        <v>79</v>
      </c>
      <c r="AS47">
        <v>7</v>
      </c>
      <c r="AT47" t="s">
        <v>109</v>
      </c>
    </row>
    <row r="48" spans="42:49" ht="15.75" customHeight="1" x14ac:dyDescent="0.2">
      <c r="AP48" t="s">
        <v>73</v>
      </c>
      <c r="AQ48">
        <f>+COUNTIF(AM2:AM30,"moderados")</f>
        <v>24</v>
      </c>
      <c r="AR48" t="s">
        <v>77</v>
      </c>
      <c r="AS48">
        <v>11</v>
      </c>
      <c r="AT48" t="s">
        <v>73</v>
      </c>
    </row>
    <row r="49" spans="39:46" ht="15.75" customHeight="1" x14ac:dyDescent="0.2">
      <c r="AP49" s="5" t="s">
        <v>159</v>
      </c>
      <c r="AQ49">
        <f>+COUNTIF(AM4:AM32,"bajos")</f>
        <v>0</v>
      </c>
      <c r="AR49" t="s">
        <v>160</v>
      </c>
      <c r="AS49">
        <v>11</v>
      </c>
      <c r="AT49" s="5" t="s">
        <v>159</v>
      </c>
    </row>
    <row r="51" spans="39:46" ht="15.75" customHeight="1" x14ac:dyDescent="0.2">
      <c r="AM51" s="14">
        <f>SUBTOTAL(9,AQ48:AQ49)</f>
        <v>24</v>
      </c>
      <c r="AN51" s="15">
        <f>+AS47/$AM$51</f>
        <v>0.29166666666666669</v>
      </c>
      <c r="AP51" s="8" t="s">
        <v>161</v>
      </c>
      <c r="AQ51" s="11">
        <f>+AQ48+(AS47+AS48+AS49)</f>
        <v>53</v>
      </c>
      <c r="AR51" s="7">
        <f>(AS47/AQ51)</f>
        <v>0.13207547169811321</v>
      </c>
      <c r="AS51" t="s">
        <v>109</v>
      </c>
      <c r="AT51">
        <f>+AS47/AQ48</f>
        <v>0.29166666666666669</v>
      </c>
    </row>
    <row r="52" spans="39:46" ht="15.75" customHeight="1" x14ac:dyDescent="0.2">
      <c r="AM52" s="16"/>
      <c r="AN52" s="17">
        <f>+AS48/$AM$51</f>
        <v>0.45833333333333331</v>
      </c>
      <c r="AP52" s="9"/>
      <c r="AQ52" s="12">
        <f>+AQ48+(AS47+AS48+AS49)</f>
        <v>53</v>
      </c>
      <c r="AR52" s="7">
        <f>AS48/AQ52</f>
        <v>0.20754716981132076</v>
      </c>
      <c r="AS52" t="s">
        <v>73</v>
      </c>
      <c r="AT52">
        <f>+AS48/AQ48</f>
        <v>0.45833333333333331</v>
      </c>
    </row>
    <row r="53" spans="39:46" ht="15.75" customHeight="1" x14ac:dyDescent="0.2">
      <c r="AM53" s="18"/>
      <c r="AN53" s="19">
        <f>+AS49/$AM$51</f>
        <v>0.45833333333333331</v>
      </c>
      <c r="AP53" s="10"/>
      <c r="AQ53" s="13">
        <f>+AQ48+(AS47+AS48+AS49)</f>
        <v>53</v>
      </c>
      <c r="AR53" s="7">
        <f>AS49/AQ53</f>
        <v>0.20754716981132076</v>
      </c>
      <c r="AS53" s="5" t="s">
        <v>159</v>
      </c>
      <c r="AT53">
        <f>+AS49/AQ48</f>
        <v>0.45833333333333331</v>
      </c>
    </row>
    <row r="54" spans="39:46" ht="15.75" customHeight="1" x14ac:dyDescent="0.2">
      <c r="AP54" s="8" t="s">
        <v>162</v>
      </c>
      <c r="AQ54" s="11">
        <f>+AQ47+(AS47+AS48+AS49)</f>
        <v>34</v>
      </c>
      <c r="AR54" s="7">
        <f>AS47/AQ54</f>
        <v>0.20588235294117646</v>
      </c>
      <c r="AS54" t="s">
        <v>109</v>
      </c>
      <c r="AT54">
        <f>+AS47/AQ47</f>
        <v>1.4</v>
      </c>
    </row>
    <row r="55" spans="39:46" ht="15.75" customHeight="1" x14ac:dyDescent="0.2">
      <c r="AP55" s="9"/>
      <c r="AQ55" s="12">
        <f>+AQ47+(AS47+AS48+AS49)</f>
        <v>34</v>
      </c>
      <c r="AR55" s="7">
        <f>AS48/AQ55</f>
        <v>0.3235294117647059</v>
      </c>
      <c r="AS55" t="s">
        <v>73</v>
      </c>
      <c r="AT55">
        <f>+AS48/AQ47</f>
        <v>2.2000000000000002</v>
      </c>
    </row>
    <row r="56" spans="39:46" ht="15.75" customHeight="1" x14ac:dyDescent="0.2">
      <c r="AP56" s="10"/>
      <c r="AQ56" s="13">
        <f>+AQ47+(AS47+AS48+AS49)</f>
        <v>34</v>
      </c>
      <c r="AR56" s="7">
        <f>(AS49/AQ56)</f>
        <v>0.3235294117647059</v>
      </c>
      <c r="AS56" s="5" t="s">
        <v>159</v>
      </c>
      <c r="AT56">
        <f>+AS49/AQ47</f>
        <v>2.2000000000000002</v>
      </c>
    </row>
    <row r="57" spans="39:46" ht="15.75" customHeight="1" x14ac:dyDescent="0.2">
      <c r="AP57" s="8" t="s">
        <v>163</v>
      </c>
      <c r="AQ57" s="11">
        <f>+AQ49+(AS47+AS48+AS49)</f>
        <v>29</v>
      </c>
      <c r="AR57" s="7">
        <f>AS47/AQ57</f>
        <v>0.2413793103448276</v>
      </c>
      <c r="AS57" t="s">
        <v>109</v>
      </c>
      <c r="AT57" t="e">
        <f>+AS49/AQ49</f>
        <v>#DIV/0!</v>
      </c>
    </row>
    <row r="58" spans="39:46" ht="15.75" customHeight="1" x14ac:dyDescent="0.2">
      <c r="AP58" s="9"/>
      <c r="AQ58" s="12">
        <f>+AQ49+(AS47+AS48+AS49)</f>
        <v>29</v>
      </c>
      <c r="AR58" s="7">
        <f>AS48/AQ58</f>
        <v>0.37931034482758619</v>
      </c>
      <c r="AS58" t="s">
        <v>73</v>
      </c>
      <c r="AT58" t="e">
        <f>+AS49/AQ49</f>
        <v>#DIV/0!</v>
      </c>
    </row>
    <row r="59" spans="39:46" ht="15.75" customHeight="1" x14ac:dyDescent="0.2">
      <c r="AP59" s="10"/>
      <c r="AQ59" s="13">
        <f>+AQ49+(AS47+AS48+AS49)</f>
        <v>29</v>
      </c>
      <c r="AR59" s="7">
        <f>AS49/AQ59</f>
        <v>0.37931034482758619</v>
      </c>
      <c r="AS59" s="5" t="s">
        <v>159</v>
      </c>
      <c r="AT59" t="e">
        <f>+AS49/AQ49</f>
        <v>#DIV/0!</v>
      </c>
    </row>
  </sheetData>
  <autoFilter ref="A1:BE41">
    <filterColumn colId="38">
      <filters>
        <filter val="Altos"/>
      </filters>
    </filterColumn>
  </autoFilter>
  <mergeCells count="3">
    <mergeCell ref="AP51:AP53"/>
    <mergeCell ref="AP54:AP56"/>
    <mergeCell ref="AP57:AP5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Respuestas de formulario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EDNA RUTH MUNOZ DURAN</cp:lastModifiedBy>
  <dcterms:modified xsi:type="dcterms:W3CDTF">2023-04-10T04:11:03Z</dcterms:modified>
</cp:coreProperties>
</file>